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2.xml" ContentType="application/vnd.openxmlformats-officedocument.drawing+xml"/>
  <Override PartName="/xl/comments9.xml" ContentType="application/vnd.openxmlformats-officedocument.spreadsheetml.comments+xml"/>
  <Override PartName="/xl/drawings/drawing3.xml" ContentType="application/vnd.openxmlformats-officedocument.drawing+xml"/>
  <Override PartName="/xl/comments10.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W:\Forestry\Masters\Certification Records\CURRENT LICENSEES\013526 IForUT\2023 S2\Report Templates\"/>
    </mc:Choice>
  </mc:AlternateContent>
  <xr:revisionPtr revIDLastSave="0" documentId="13_ncr:1_{15EA5826-53EB-48D9-BCEA-CC8933E4C855}" xr6:coauthVersionLast="47" xr6:coauthVersionMax="47" xr10:uidLastSave="{00000000-0000-0000-0000-000000000000}"/>
  <bookViews>
    <workbookView xWindow="-120" yWindow="-16320" windowWidth="29040" windowHeight="15840" tabRatio="950" xr2:uid="{00000000-000D-0000-FFFF-FFFF00000000}"/>
  </bookViews>
  <sheets>
    <sheet name="Cover" sheetId="1" r:id="rId1"/>
    <sheet name="1 Basic info" sheetId="74" r:id="rId2"/>
    <sheet name="2 Findings" sheetId="65" r:id="rId3"/>
    <sheet name="3 MA Cert process" sheetId="3" r:id="rId4"/>
    <sheet name="5 MA Org Structure+Management" sheetId="66" state="hidden" r:id="rId5"/>
    <sheet name="6 S1" sheetId="19" state="hidden" r:id="rId6"/>
    <sheet name="7 S2" sheetId="50" r:id="rId7"/>
    <sheet name="8 S3" sheetId="51" state="hidden" r:id="rId8"/>
    <sheet name="9 S4" sheetId="49" state="hidden" r:id="rId9"/>
    <sheet name="A1 FM Checklist " sheetId="88" r:id="rId10"/>
    <sheet name="Audit Programme" sheetId="76" r:id="rId11"/>
    <sheet name="A2 Stakeholder Summary" sheetId="87" r:id="rId12"/>
    <sheet name="A3 Species list" sheetId="16" r:id="rId13"/>
    <sheet name="A6a Multisite PEFC checklist" sheetId="85" r:id="rId14"/>
    <sheet name="A7 Members &amp; FMUs" sheetId="84" r:id="rId15"/>
    <sheet name="PEFC Ireland sampling" sheetId="78" r:id="rId16"/>
    <sheet name="A11a Cert Decsn" sheetId="42" r:id="rId17"/>
    <sheet name="A12a Product schedule" sheetId="53" r:id="rId18"/>
    <sheet name="A14a Product Codes" sheetId="58" r:id="rId19"/>
    <sheet name="A15 Opening and Closing Meeting" sheetId="67" r:id="rId20"/>
  </sheets>
  <externalReferences>
    <externalReference r:id="rId21"/>
    <externalReference r:id="rId22"/>
    <externalReference r:id="rId23"/>
    <externalReference r:id="rId24"/>
    <externalReference r:id="rId25"/>
  </externalReferences>
  <definedNames>
    <definedName name="_xlnm._FilterDatabase" localSheetId="1" hidden="1">'1 Basic info'!$K$1:$K$111</definedName>
    <definedName name="_xlnm._FilterDatabase" localSheetId="2" hidden="1">'2 Findings'!$A$5:$K$6</definedName>
    <definedName name="_xlnm._FilterDatabase" localSheetId="9" hidden="1">'A1 FM Checklist '!$A$3:$I$2002</definedName>
    <definedName name="_xlnm._FilterDatabase" localSheetId="14" hidden="1">'A7 Members &amp; FMUs'!$A$10:$AH$85</definedName>
    <definedName name="b" localSheetId="9">'[1]A2b Stakeholders S1'!#REF!</definedName>
    <definedName name="b" localSheetId="11">'[1]A2b Stakeholders S1'!#REF!</definedName>
    <definedName name="b" localSheetId="13">'[1]A2b Stakeholders S1'!#REF!</definedName>
    <definedName name="b" localSheetId="14">'[1]A2b Stakeholders S1'!#REF!</definedName>
    <definedName name="b" localSheetId="10">'[1]A2b Stakeholders S1'!#REF!</definedName>
    <definedName name="b">'[1]A2b Stakeholders S1'!#REF!</definedName>
    <definedName name="copy" localSheetId="9">'[1]A2b Stakeholders S1'!#REF!</definedName>
    <definedName name="copy" localSheetId="13">'[1]A2b Stakeholders S1'!#REF!</definedName>
    <definedName name="copy">'[1]A2b Stakeholders S1'!#REF!</definedName>
    <definedName name="d" localSheetId="9">'[1]A2b Stakeholders S1'!#REF!</definedName>
    <definedName name="d" localSheetId="13">'[1]A2b Stakeholders S1'!#REF!</definedName>
    <definedName name="d" localSheetId="14">'[1]A2b Stakeholders S1'!#REF!</definedName>
    <definedName name="d" localSheetId="10">'[1]A2b Stakeholders S1'!#REF!</definedName>
    <definedName name="d">'[1]A2b Stakeholders S1'!#REF!</definedName>
    <definedName name="d_13" localSheetId="9">'[2]A2b Stakeholders S1'!#REF!</definedName>
    <definedName name="d_13" localSheetId="13">'[2]A2b Stakeholders S1'!#REF!</definedName>
    <definedName name="d_13" localSheetId="14">'[2]A2b Stakeholders S1'!#REF!</definedName>
    <definedName name="d_13">'[2]A2b Stakeholders S1'!#REF!</definedName>
    <definedName name="d_16" localSheetId="9">'[1]A2b Stakeholders S1'!#REF!</definedName>
    <definedName name="d_16" localSheetId="14">'[1]A2b Stakeholders S1'!#REF!</definedName>
    <definedName name="d_16">'[1]A2b Stakeholders S1'!#REF!</definedName>
    <definedName name="d_17" localSheetId="9">'[1]A2b Stakeholders S1'!#REF!</definedName>
    <definedName name="d_17">'[1]A2b Stakeholders S1'!#REF!</definedName>
    <definedName name="d_2">'[1]A2b Stakeholders S1'!#REF!</definedName>
    <definedName name="d_24">'[1]A2b Stakeholders S1'!#REF!</definedName>
    <definedName name="d_6">'[1]A2b Stakeholders S1'!#REF!</definedName>
    <definedName name="msgbrokenformulae">'[3]Data Vocab ML'!$C$77</definedName>
    <definedName name="_xlnm.Print_Area" localSheetId="1">'1 Basic info'!$A$1:$H$93</definedName>
    <definedName name="_xlnm.Print_Area" localSheetId="2">'2 Findings'!$A$3:$L$20</definedName>
    <definedName name="_xlnm.Print_Area" localSheetId="3">'3 MA Cert process'!$A$1:$C$108</definedName>
    <definedName name="_xlnm.Print_Area" localSheetId="4">'5 MA Org Structure+Management'!$A$1:$C$31</definedName>
    <definedName name="_xlnm.Print_Area" localSheetId="5">'6 S1'!$A$1:$C$81</definedName>
    <definedName name="_xlnm.Print_Area" localSheetId="6">'7 S2'!$A$1:$C$63</definedName>
    <definedName name="_xlnm.Print_Area" localSheetId="7">'8 S3'!$A$1:$C$59</definedName>
    <definedName name="_xlnm.Print_Area" localSheetId="8">'9 S4'!$A$1:$C$64</definedName>
    <definedName name="_xlnm.Print_Area" localSheetId="9">'A1 FM Checklist '!$B$1:$Q$2002</definedName>
    <definedName name="_xlnm.Print_Area" localSheetId="17">'A12a Product schedule'!$A$1:$D$29</definedName>
    <definedName name="_xlnm.Print_Area" localSheetId="11">'A2 Stakeholder Summary'!$A$1:$J$32</definedName>
    <definedName name="_xlnm.Print_Area" localSheetId="14">'A7 Members &amp; FMUs'!$A$2:$AH$610</definedName>
    <definedName name="_xlnm.Print_Area" localSheetId="0" xml:space="preserve">            Cover!$A$1:$F$32,Cover!$G:$G</definedName>
    <definedName name="Process">"process, label, store"</definedName>
    <definedName name="refAreaConversionFactor" localSheetId="9">[4]Index!$E$5</definedName>
    <definedName name="refAreaConversionFactor">[5]Index!$E$5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000" i="88" l="1"/>
  <c r="E1999" i="88"/>
  <c r="E1998" i="88"/>
  <c r="E1997" i="88"/>
  <c r="E1996" i="88"/>
  <c r="E1992" i="88"/>
  <c r="E1991" i="88"/>
  <c r="E1990" i="88"/>
  <c r="E1989" i="88"/>
  <c r="E1988" i="88"/>
  <c r="E1983" i="88"/>
  <c r="E1982" i="88"/>
  <c r="E1980" i="88"/>
  <c r="E1979" i="88"/>
  <c r="E1975" i="88"/>
  <c r="E1974" i="88"/>
  <c r="E1972" i="88"/>
  <c r="E1971" i="88"/>
  <c r="E1967" i="88"/>
  <c r="E1966" i="88"/>
  <c r="E1964" i="88"/>
  <c r="E1963" i="88"/>
  <c r="E1959" i="88"/>
  <c r="E1958" i="88"/>
  <c r="E1956" i="88"/>
  <c r="E1955" i="88"/>
  <c r="E1950" i="88"/>
  <c r="E1949" i="88"/>
  <c r="E1948" i="88"/>
  <c r="E1947" i="88"/>
  <c r="E1946" i="88"/>
  <c r="E1943" i="88"/>
  <c r="E1942" i="88"/>
  <c r="E1940" i="88"/>
  <c r="E1939" i="88"/>
  <c r="E1935" i="88"/>
  <c r="E1934" i="88"/>
  <c r="E1933" i="88"/>
  <c r="E1932" i="88"/>
  <c r="E1931" i="88"/>
  <c r="E1928" i="88"/>
  <c r="E1927" i="88"/>
  <c r="E1925" i="88"/>
  <c r="E1924" i="88"/>
  <c r="E1920" i="88"/>
  <c r="E1919" i="88"/>
  <c r="E1917" i="88"/>
  <c r="E1916" i="88"/>
  <c r="E1911" i="88"/>
  <c r="E1910" i="88"/>
  <c r="E1908" i="88"/>
  <c r="E1907" i="88"/>
  <c r="E1903" i="88"/>
  <c r="E1902" i="88"/>
  <c r="E1900" i="88"/>
  <c r="E1899" i="88"/>
  <c r="E1894" i="88"/>
  <c r="E1893" i="88"/>
  <c r="E1892" i="88"/>
  <c r="E1891" i="88"/>
  <c r="E1890" i="88"/>
  <c r="E1886" i="88"/>
  <c r="E1885" i="88"/>
  <c r="E1884" i="88"/>
  <c r="E1883" i="88"/>
  <c r="E1882" i="88"/>
  <c r="E1879" i="88"/>
  <c r="E1878" i="88"/>
  <c r="E1877" i="88"/>
  <c r="E1876" i="88"/>
  <c r="E1875" i="88"/>
  <c r="E1870" i="88"/>
  <c r="E1869" i="88"/>
  <c r="E1868" i="88"/>
  <c r="E1867" i="88"/>
  <c r="E1866" i="88"/>
  <c r="E1862" i="88"/>
  <c r="E1861" i="88"/>
  <c r="E1860" i="88"/>
  <c r="E1859" i="88"/>
  <c r="E1858" i="88"/>
  <c r="E1854" i="88"/>
  <c r="E1853" i="88"/>
  <c r="E1852" i="88"/>
  <c r="E1851" i="88"/>
  <c r="E1850" i="88"/>
  <c r="E1845" i="88"/>
  <c r="E1844" i="88"/>
  <c r="E1843" i="88"/>
  <c r="E1842" i="88"/>
  <c r="E1841" i="88"/>
  <c r="E1837" i="88"/>
  <c r="E1836" i="88"/>
  <c r="E1835" i="88"/>
  <c r="E1834" i="88"/>
  <c r="E1833" i="88"/>
  <c r="E1829" i="88"/>
  <c r="E1828" i="88"/>
  <c r="E1827" i="88"/>
  <c r="E1826" i="88"/>
  <c r="E1825" i="88"/>
  <c r="E1822" i="88"/>
  <c r="E1821" i="88"/>
  <c r="E1820" i="88"/>
  <c r="E1819" i="88"/>
  <c r="E1818" i="88"/>
  <c r="E1813" i="88"/>
  <c r="E1812" i="88"/>
  <c r="E1811" i="88"/>
  <c r="E1810" i="88"/>
  <c r="E1809" i="88"/>
  <c r="E1806" i="88"/>
  <c r="E1805" i="88"/>
  <c r="E1804" i="88"/>
  <c r="E1803" i="88"/>
  <c r="E1802" i="88"/>
  <c r="E1798" i="88"/>
  <c r="E1797" i="88"/>
  <c r="E1796" i="88"/>
  <c r="E1795" i="88"/>
  <c r="E1794" i="88"/>
  <c r="E1791" i="88"/>
  <c r="E1790" i="88"/>
  <c r="E1789" i="88"/>
  <c r="E1788" i="88"/>
  <c r="E1787" i="88"/>
  <c r="E1784" i="88"/>
  <c r="E1783" i="88"/>
  <c r="E1782" i="88"/>
  <c r="E1781" i="88"/>
  <c r="E1780" i="88"/>
  <c r="E1776" i="88"/>
  <c r="E1775" i="88"/>
  <c r="E1774" i="88"/>
  <c r="E1773" i="88"/>
  <c r="E1772" i="88"/>
  <c r="E1768" i="88"/>
  <c r="E1767" i="88"/>
  <c r="E1766" i="88"/>
  <c r="E1765" i="88"/>
  <c r="E1764" i="88"/>
  <c r="E1759" i="88"/>
  <c r="E1758" i="88"/>
  <c r="E1757" i="88"/>
  <c r="E1756" i="88"/>
  <c r="E1755" i="88"/>
  <c r="E1748" i="88"/>
  <c r="E1747" i="88"/>
  <c r="E1745" i="88"/>
  <c r="E1744" i="88"/>
  <c r="E1740" i="88"/>
  <c r="E1739" i="88"/>
  <c r="E1737" i="88"/>
  <c r="E1736" i="88"/>
  <c r="E1732" i="88"/>
  <c r="E1731" i="88"/>
  <c r="E1729" i="88"/>
  <c r="E1728" i="88"/>
  <c r="E1723" i="88"/>
  <c r="E1722" i="88"/>
  <c r="E1721" i="88"/>
  <c r="E1720" i="88"/>
  <c r="E1719" i="88"/>
  <c r="E1715" i="88"/>
  <c r="E1714" i="88"/>
  <c r="E1712" i="88"/>
  <c r="E1711" i="88"/>
  <c r="E1708" i="88"/>
  <c r="E1707" i="88"/>
  <c r="E1705" i="88"/>
  <c r="E1704" i="88"/>
  <c r="E1699" i="88"/>
  <c r="E1698" i="88"/>
  <c r="E1696" i="88"/>
  <c r="E1695" i="88"/>
  <c r="E1691" i="88"/>
  <c r="E1690" i="88"/>
  <c r="E1688" i="88"/>
  <c r="E1687" i="88"/>
  <c r="E1682" i="88"/>
  <c r="E1681" i="88"/>
  <c r="E1679" i="88"/>
  <c r="E1678" i="88"/>
  <c r="E1674" i="88"/>
  <c r="E1673" i="88"/>
  <c r="E1672" i="88"/>
  <c r="E1671" i="88"/>
  <c r="E1670" i="88"/>
  <c r="E1665" i="88"/>
  <c r="E1664" i="88"/>
  <c r="E1662" i="88"/>
  <c r="E1661" i="88"/>
  <c r="E1657" i="88"/>
  <c r="E1656" i="88"/>
  <c r="E1654" i="88"/>
  <c r="E1653" i="88"/>
  <c r="E1646" i="88"/>
  <c r="E1645" i="88"/>
  <c r="E1644" i="88"/>
  <c r="E1643" i="88"/>
  <c r="E1642" i="88"/>
  <c r="E1638" i="88"/>
  <c r="E1637" i="88"/>
  <c r="E1636" i="88"/>
  <c r="E1635" i="88"/>
  <c r="E1634" i="88"/>
  <c r="E1630" i="88"/>
  <c r="E1629" i="88"/>
  <c r="E1628" i="88"/>
  <c r="E1627" i="88"/>
  <c r="E1626" i="88"/>
  <c r="E1621" i="88"/>
  <c r="E1620" i="88"/>
  <c r="E1619" i="88"/>
  <c r="E1618" i="88"/>
  <c r="E1613" i="88"/>
  <c r="E1612" i="88"/>
  <c r="E1611" i="88"/>
  <c r="E1610" i="88"/>
  <c r="E1604" i="88"/>
  <c r="E1603" i="88"/>
  <c r="E1602" i="88"/>
  <c r="E1601" i="88"/>
  <c r="E1600" i="88"/>
  <c r="E1596" i="88"/>
  <c r="E1595" i="88"/>
  <c r="E1594" i="88"/>
  <c r="E1593" i="88"/>
  <c r="E1592" i="88"/>
  <c r="E1589" i="88"/>
  <c r="E1588" i="88"/>
  <c r="E1587" i="88"/>
  <c r="E1586" i="88"/>
  <c r="E1585" i="88"/>
  <c r="E1580" i="88"/>
  <c r="E1579" i="88"/>
  <c r="E1578" i="88"/>
  <c r="E1577" i="88"/>
  <c r="E1576" i="88"/>
  <c r="E1572" i="88"/>
  <c r="E1571" i="88"/>
  <c r="E1570" i="88"/>
  <c r="E1569" i="88"/>
  <c r="E1568" i="88"/>
  <c r="E1565" i="88"/>
  <c r="E1564" i="88"/>
  <c r="E1563" i="88"/>
  <c r="E1562" i="88"/>
  <c r="E1561" i="88"/>
  <c r="E1556" i="88"/>
  <c r="E1555" i="88"/>
  <c r="E1554" i="88"/>
  <c r="E1553" i="88"/>
  <c r="E1552" i="88"/>
  <c r="E1548" i="88"/>
  <c r="E1547" i="88"/>
  <c r="E1546" i="88"/>
  <c r="E1545" i="88"/>
  <c r="E1544" i="88"/>
  <c r="E1538" i="88"/>
  <c r="E1537" i="88"/>
  <c r="E1535" i="88"/>
  <c r="E1534" i="88"/>
  <c r="E1530" i="88"/>
  <c r="E1529" i="88"/>
  <c r="E1528" i="88"/>
  <c r="E1527" i="88"/>
  <c r="E1526" i="88"/>
  <c r="E1522" i="88"/>
  <c r="E1521" i="88"/>
  <c r="E1519" i="88"/>
  <c r="E1518" i="88"/>
  <c r="E1515" i="88"/>
  <c r="E1514" i="88"/>
  <c r="E1512" i="88"/>
  <c r="E1511" i="88"/>
  <c r="E1506" i="88"/>
  <c r="E1505" i="88"/>
  <c r="E1504" i="88"/>
  <c r="E1503" i="88"/>
  <c r="E1502" i="88"/>
  <c r="E1498" i="88"/>
  <c r="E1497" i="88"/>
  <c r="E1495" i="88"/>
  <c r="E1494" i="88"/>
  <c r="E1490" i="88"/>
  <c r="E1489" i="88"/>
  <c r="E1488" i="88"/>
  <c r="E1487" i="88"/>
  <c r="E1486" i="88"/>
  <c r="E1483" i="88"/>
  <c r="E1482" i="88"/>
  <c r="E1480" i="88"/>
  <c r="E1479" i="88"/>
  <c r="E1475" i="88"/>
  <c r="E1474" i="88"/>
  <c r="E1473" i="88"/>
  <c r="E1472" i="88"/>
  <c r="E1471" i="88"/>
  <c r="E1467" i="88"/>
  <c r="E1466" i="88"/>
  <c r="E1464" i="88"/>
  <c r="E1463" i="88"/>
  <c r="E1458" i="88"/>
  <c r="E1457" i="88"/>
  <c r="E1455" i="88"/>
  <c r="E1454" i="88"/>
  <c r="E1450" i="88"/>
  <c r="E1449" i="88"/>
  <c r="E1447" i="88"/>
  <c r="E1446" i="88"/>
  <c r="E1442" i="88"/>
  <c r="E1441" i="88"/>
  <c r="E1439" i="88"/>
  <c r="E1438" i="88"/>
  <c r="E1434" i="88"/>
  <c r="E1433" i="88"/>
  <c r="E1431" i="88"/>
  <c r="E1430" i="88"/>
  <c r="E1426" i="88"/>
  <c r="E1425" i="88"/>
  <c r="E1424" i="88"/>
  <c r="E1423" i="88"/>
  <c r="E1422" i="88"/>
  <c r="E1419" i="88"/>
  <c r="E1418" i="88"/>
  <c r="E1416" i="88"/>
  <c r="E1415" i="88"/>
  <c r="E1403" i="88"/>
  <c r="E1402" i="88"/>
  <c r="E1401" i="88"/>
  <c r="E1400" i="88"/>
  <c r="E1399" i="88"/>
  <c r="E1395" i="88"/>
  <c r="E1394" i="88"/>
  <c r="E1393" i="88"/>
  <c r="E1392" i="88"/>
  <c r="E1391" i="88"/>
  <c r="E1388" i="88"/>
  <c r="E1387" i="88"/>
  <c r="E1386" i="88"/>
  <c r="E1385" i="88"/>
  <c r="E1384" i="88"/>
  <c r="E1379" i="88"/>
  <c r="E1378" i="88"/>
  <c r="E1376" i="88"/>
  <c r="E1375" i="88"/>
  <c r="E1371" i="88"/>
  <c r="E1370" i="88"/>
  <c r="E1368" i="88"/>
  <c r="E1367" i="88"/>
  <c r="E1363" i="88"/>
  <c r="E1362" i="88"/>
  <c r="E1360" i="88"/>
  <c r="E1359" i="88"/>
  <c r="E1355" i="88"/>
  <c r="E1354" i="88"/>
  <c r="E1352" i="88"/>
  <c r="E1351" i="88"/>
  <c r="E1347" i="88"/>
  <c r="E1346" i="88"/>
  <c r="E1344" i="88"/>
  <c r="E1343" i="88"/>
  <c r="E1339" i="88"/>
  <c r="E1338" i="88"/>
  <c r="E1336" i="88"/>
  <c r="E1335" i="88"/>
  <c r="E1331" i="88"/>
  <c r="E1330" i="88"/>
  <c r="E1328" i="88"/>
  <c r="E1327" i="88"/>
  <c r="E1323" i="88"/>
  <c r="E1322" i="88"/>
  <c r="E1320" i="88"/>
  <c r="E1319" i="88"/>
  <c r="E1315" i="88"/>
  <c r="E1314" i="88"/>
  <c r="E1313" i="88"/>
  <c r="E1312" i="88"/>
  <c r="E1311" i="88"/>
  <c r="E1308" i="88"/>
  <c r="E1307" i="88"/>
  <c r="E1305" i="88"/>
  <c r="E1304" i="88"/>
  <c r="E1300" i="88"/>
  <c r="E1299" i="88"/>
  <c r="E1298" i="88"/>
  <c r="E1297" i="88"/>
  <c r="E1296" i="88"/>
  <c r="E1293" i="88"/>
  <c r="E1292" i="88"/>
  <c r="E1290" i="88"/>
  <c r="E1289" i="88"/>
  <c r="E1283" i="88"/>
  <c r="E1282" i="88"/>
  <c r="E1281" i="88"/>
  <c r="E1280" i="88"/>
  <c r="E1279" i="88"/>
  <c r="E1275" i="88"/>
  <c r="E1274" i="88"/>
  <c r="E1273" i="88"/>
  <c r="E1272" i="88"/>
  <c r="E1271" i="88"/>
  <c r="E1267" i="88"/>
  <c r="E1266" i="88"/>
  <c r="E1265" i="88"/>
  <c r="E1264" i="88"/>
  <c r="E1263" i="88"/>
  <c r="E1258" i="88"/>
  <c r="E1257" i="88"/>
  <c r="E1256" i="88"/>
  <c r="E1255" i="88"/>
  <c r="E1254" i="88"/>
  <c r="E1250" i="88"/>
  <c r="E1249" i="88"/>
  <c r="E1248" i="88"/>
  <c r="E1247" i="88"/>
  <c r="E1246" i="88"/>
  <c r="E1243" i="88"/>
  <c r="E1242" i="88"/>
  <c r="E1241" i="88"/>
  <c r="E1240" i="88"/>
  <c r="E1239" i="88"/>
  <c r="E1234" i="88"/>
  <c r="E1233" i="88"/>
  <c r="E1232" i="88"/>
  <c r="E1231" i="88"/>
  <c r="E1230" i="88"/>
  <c r="E1226" i="88"/>
  <c r="E1225" i="88"/>
  <c r="E1224" i="88"/>
  <c r="E1223" i="88"/>
  <c r="E1222" i="88"/>
  <c r="E1218" i="88"/>
  <c r="E1217" i="88"/>
  <c r="E1216" i="88"/>
  <c r="E1215" i="88"/>
  <c r="E1214" i="88"/>
  <c r="E1209" i="88"/>
  <c r="E1208" i="88"/>
  <c r="E1207" i="88"/>
  <c r="E1206" i="88"/>
  <c r="E1205" i="88"/>
  <c r="E1201" i="88"/>
  <c r="E1200" i="88"/>
  <c r="E1199" i="88"/>
  <c r="E1198" i="88"/>
  <c r="E1197" i="88"/>
  <c r="E1194" i="88"/>
  <c r="E1193" i="88"/>
  <c r="E1192" i="88"/>
  <c r="E1191" i="88"/>
  <c r="E1190" i="88"/>
  <c r="E1186" i="88"/>
  <c r="E1185" i="88"/>
  <c r="E1184" i="88"/>
  <c r="E1183" i="88"/>
  <c r="E1182" i="88"/>
  <c r="E1178" i="88"/>
  <c r="E1177" i="88"/>
  <c r="E1175" i="88"/>
  <c r="E1174" i="88"/>
  <c r="E1169" i="88"/>
  <c r="E1168" i="88"/>
  <c r="E1167" i="88"/>
  <c r="E1166" i="88"/>
  <c r="E1165" i="88"/>
  <c r="E1161" i="88"/>
  <c r="E1160" i="88"/>
  <c r="E1159" i="88"/>
  <c r="E1158" i="88"/>
  <c r="E1157" i="88"/>
  <c r="E1153" i="88"/>
  <c r="E1152" i="88"/>
  <c r="E1151" i="88"/>
  <c r="E1150" i="88"/>
  <c r="E1149" i="88"/>
  <c r="E1145" i="88"/>
  <c r="E1144" i="88"/>
  <c r="E1143" i="88"/>
  <c r="E1142" i="88"/>
  <c r="E1141" i="88"/>
  <c r="E1137" i="88"/>
  <c r="E1136" i="88"/>
  <c r="E1135" i="88"/>
  <c r="E1134" i="88"/>
  <c r="E1133" i="88"/>
  <c r="E1129" i="88"/>
  <c r="E1128" i="88"/>
  <c r="E1127" i="88"/>
  <c r="E1126" i="88"/>
  <c r="E1125" i="88"/>
  <c r="E1121" i="88"/>
  <c r="E1120" i="88"/>
  <c r="E1119" i="88"/>
  <c r="E1118" i="88"/>
  <c r="E1117" i="88"/>
  <c r="E1113" i="88"/>
  <c r="E1112" i="88"/>
  <c r="E1111" i="88"/>
  <c r="E1110" i="88"/>
  <c r="E1109" i="88"/>
  <c r="E1105" i="88"/>
  <c r="E1104" i="88"/>
  <c r="E1103" i="88"/>
  <c r="E1102" i="88"/>
  <c r="E1101" i="88"/>
  <c r="E1097" i="88"/>
  <c r="E1096" i="88"/>
  <c r="E1095" i="88"/>
  <c r="E1094" i="88"/>
  <c r="E1093" i="88"/>
  <c r="E1088" i="88"/>
  <c r="E1087" i="88"/>
  <c r="E1086" i="88"/>
  <c r="E1085" i="88"/>
  <c r="E1084" i="88"/>
  <c r="E1081" i="88"/>
  <c r="E1080" i="88"/>
  <c r="E1079" i="88"/>
  <c r="E1078" i="88"/>
  <c r="E1077" i="88"/>
  <c r="E1074" i="88"/>
  <c r="E1073" i="88"/>
  <c r="E1072" i="88"/>
  <c r="E1071" i="88"/>
  <c r="E1070" i="88"/>
  <c r="E1066" i="88"/>
  <c r="E1065" i="88"/>
  <c r="E1064" i="88"/>
  <c r="E1063" i="88"/>
  <c r="E1062" i="88"/>
  <c r="E1059" i="88"/>
  <c r="E1058" i="88"/>
  <c r="E1057" i="88"/>
  <c r="E1056" i="88"/>
  <c r="E1055" i="88"/>
  <c r="E1051" i="88"/>
  <c r="E1050" i="88"/>
  <c r="E1049" i="88"/>
  <c r="E1048" i="88"/>
  <c r="E1047" i="88"/>
  <c r="E1044" i="88"/>
  <c r="E1043" i="88"/>
  <c r="E1042" i="88"/>
  <c r="E1041" i="88"/>
  <c r="E1040" i="88"/>
  <c r="E1036" i="88"/>
  <c r="E1035" i="88"/>
  <c r="E1034" i="88"/>
  <c r="E1033" i="88"/>
  <c r="E1032" i="88"/>
  <c r="E1028" i="88"/>
  <c r="E1027" i="88"/>
  <c r="E1026" i="88"/>
  <c r="E1025" i="88"/>
  <c r="E1024" i="88"/>
  <c r="E1019" i="88"/>
  <c r="E1018" i="88"/>
  <c r="E1017" i="88"/>
  <c r="E1016" i="88"/>
  <c r="E1015" i="88"/>
  <c r="E1010" i="88"/>
  <c r="E1009" i="88"/>
  <c r="E1008" i="88"/>
  <c r="E1007" i="88"/>
  <c r="E1006" i="88"/>
  <c r="E1002" i="88"/>
  <c r="E1001" i="88"/>
  <c r="E1000" i="88"/>
  <c r="E999" i="88"/>
  <c r="E998" i="88"/>
  <c r="E994" i="88"/>
  <c r="E993" i="88"/>
  <c r="E992" i="88"/>
  <c r="E991" i="88"/>
  <c r="E990" i="88"/>
  <c r="E987" i="88"/>
  <c r="E986" i="88"/>
  <c r="E985" i="88"/>
  <c r="E984" i="88"/>
  <c r="E983" i="88"/>
  <c r="E979" i="88"/>
  <c r="E978" i="88"/>
  <c r="E977" i="88"/>
  <c r="E976" i="88"/>
  <c r="E971" i="88"/>
  <c r="E970" i="88"/>
  <c r="E969" i="88"/>
  <c r="E968" i="88"/>
  <c r="E967" i="88"/>
  <c r="E962" i="88"/>
  <c r="E961" i="88"/>
  <c r="E960" i="88"/>
  <c r="E959" i="88"/>
  <c r="E958" i="88"/>
  <c r="E954" i="88"/>
  <c r="E953" i="88"/>
  <c r="E952" i="88"/>
  <c r="E951" i="88"/>
  <c r="E950" i="88"/>
  <c r="E946" i="88"/>
  <c r="E945" i="88"/>
  <c r="E944" i="88"/>
  <c r="E943" i="88"/>
  <c r="E942" i="88"/>
  <c r="E938" i="88"/>
  <c r="E937" i="88"/>
  <c r="E936" i="88"/>
  <c r="E935" i="88"/>
  <c r="E934" i="88"/>
  <c r="E931" i="88"/>
  <c r="E930" i="88"/>
  <c r="E929" i="88"/>
  <c r="E928" i="88"/>
  <c r="E927" i="88"/>
  <c r="E922" i="88"/>
  <c r="E921" i="88"/>
  <c r="E920" i="88"/>
  <c r="E919" i="88"/>
  <c r="E918" i="88"/>
  <c r="E914" i="88"/>
  <c r="E913" i="88"/>
  <c r="E912" i="88"/>
  <c r="E911" i="88"/>
  <c r="E910" i="88"/>
  <c r="E906" i="88"/>
  <c r="E905" i="88"/>
  <c r="E903" i="88"/>
  <c r="E902" i="88"/>
  <c r="E898" i="88"/>
  <c r="E897" i="88"/>
  <c r="E896" i="88"/>
  <c r="E895" i="88"/>
  <c r="E894" i="88"/>
  <c r="E890" i="88"/>
  <c r="E889" i="88"/>
  <c r="E888" i="88"/>
  <c r="E887" i="88"/>
  <c r="E886" i="88"/>
  <c r="E882" i="88"/>
  <c r="E881" i="88"/>
  <c r="E880" i="88"/>
  <c r="E879" i="88"/>
  <c r="E878" i="88"/>
  <c r="E874" i="88"/>
  <c r="E873" i="88"/>
  <c r="E871" i="88"/>
  <c r="E870" i="88"/>
  <c r="E866" i="88"/>
  <c r="E865" i="88"/>
  <c r="E864" i="88"/>
  <c r="E863" i="88"/>
  <c r="E862" i="88"/>
  <c r="E858" i="88"/>
  <c r="E857" i="88"/>
  <c r="E855" i="88"/>
  <c r="E854" i="88"/>
  <c r="E850" i="88"/>
  <c r="E849" i="88"/>
  <c r="E848" i="88"/>
  <c r="E847" i="88"/>
  <c r="E846" i="88"/>
  <c r="E842" i="88"/>
  <c r="E841" i="88"/>
  <c r="E839" i="88"/>
  <c r="E838" i="88"/>
  <c r="E834" i="88"/>
  <c r="E833" i="88"/>
  <c r="E832" i="88"/>
  <c r="E831" i="88"/>
  <c r="E830" i="88"/>
  <c r="E826" i="88"/>
  <c r="E825" i="88"/>
  <c r="E824" i="88"/>
  <c r="E823" i="88"/>
  <c r="E822" i="88"/>
  <c r="E818" i="88"/>
  <c r="E817" i="88"/>
  <c r="E816" i="88"/>
  <c r="E814" i="88"/>
  <c r="E811" i="88"/>
  <c r="E810" i="88"/>
  <c r="E808" i="88"/>
  <c r="E807" i="88"/>
  <c r="E803" i="88"/>
  <c r="E802" i="88"/>
  <c r="E801" i="88"/>
  <c r="E800" i="88"/>
  <c r="E799" i="88"/>
  <c r="E795" i="88"/>
  <c r="E794" i="88"/>
  <c r="E792" i="88"/>
  <c r="E791" i="88"/>
  <c r="E786" i="88"/>
  <c r="E785" i="88"/>
  <c r="E784" i="88"/>
  <c r="E783" i="88"/>
  <c r="E782" i="88"/>
  <c r="E779" i="88"/>
  <c r="E778" i="88"/>
  <c r="E777" i="88"/>
  <c r="E776" i="88"/>
  <c r="E775" i="88"/>
  <c r="E772" i="88"/>
  <c r="E771" i="88"/>
  <c r="E769" i="88"/>
  <c r="E768" i="88"/>
  <c r="E764" i="88"/>
  <c r="E763" i="88"/>
  <c r="E762" i="88"/>
  <c r="E761" i="88"/>
  <c r="E760" i="88"/>
  <c r="E756" i="88"/>
  <c r="E755" i="88"/>
  <c r="E753" i="88"/>
  <c r="E752" i="88"/>
  <c r="E748" i="88"/>
  <c r="E747" i="88"/>
  <c r="E746" i="88"/>
  <c r="E745" i="88"/>
  <c r="E744" i="88"/>
  <c r="E741" i="88"/>
  <c r="E740" i="88"/>
  <c r="E738" i="88"/>
  <c r="E737" i="88"/>
  <c r="E733" i="88"/>
  <c r="E732" i="88"/>
  <c r="E731" i="88"/>
  <c r="E730" i="88"/>
  <c r="E729" i="88"/>
  <c r="E726" i="88"/>
  <c r="E725" i="88"/>
  <c r="E723" i="88"/>
  <c r="E722" i="88"/>
  <c r="E718" i="88"/>
  <c r="E717" i="88"/>
  <c r="E716" i="88"/>
  <c r="E715" i="88"/>
  <c r="E714" i="88"/>
  <c r="E710" i="88"/>
  <c r="E709" i="88"/>
  <c r="E708" i="88"/>
  <c r="E707" i="88"/>
  <c r="E706" i="88"/>
  <c r="E703" i="88"/>
  <c r="E702" i="88"/>
  <c r="E700" i="88"/>
  <c r="E699" i="88"/>
  <c r="E694" i="88"/>
  <c r="E693" i="88"/>
  <c r="E692" i="88"/>
  <c r="E691" i="88"/>
  <c r="E690" i="88"/>
  <c r="E686" i="88"/>
  <c r="E685" i="88"/>
  <c r="E684" i="88"/>
  <c r="E683" i="88"/>
  <c r="E682" i="88"/>
  <c r="E678" i="88"/>
  <c r="E677" i="88"/>
  <c r="E676" i="88"/>
  <c r="E675" i="88"/>
  <c r="E674" i="88"/>
  <c r="E671" i="88"/>
  <c r="E670" i="88"/>
  <c r="E669" i="88"/>
  <c r="E668" i="88"/>
  <c r="E667" i="88"/>
  <c r="E663" i="88"/>
  <c r="E662" i="88"/>
  <c r="E661" i="88"/>
  <c r="E660" i="88"/>
  <c r="E659" i="88"/>
  <c r="E654" i="88"/>
  <c r="E653" i="88"/>
  <c r="E651" i="88"/>
  <c r="E650" i="88"/>
  <c r="E644" i="88"/>
  <c r="E643" i="88"/>
  <c r="E642" i="88"/>
  <c r="E641" i="88"/>
  <c r="E640" i="88"/>
  <c r="E637" i="88"/>
  <c r="E636" i="88"/>
  <c r="E634" i="88"/>
  <c r="E633" i="88"/>
  <c r="E622" i="88"/>
  <c r="E621" i="88"/>
  <c r="E619" i="88"/>
  <c r="E618" i="88"/>
  <c r="E613" i="88"/>
  <c r="E612" i="88"/>
  <c r="E611" i="88"/>
  <c r="E610" i="88"/>
  <c r="E609" i="88"/>
  <c r="E604" i="88"/>
  <c r="E603" i="88"/>
  <c r="E601" i="88"/>
  <c r="E600" i="88"/>
  <c r="E595" i="88"/>
  <c r="E594" i="88"/>
  <c r="E593" i="88"/>
  <c r="E592" i="88"/>
  <c r="E591" i="88"/>
  <c r="E587" i="88"/>
  <c r="E586" i="88"/>
  <c r="E584" i="88"/>
  <c r="E583" i="88"/>
  <c r="E578" i="88"/>
  <c r="E577" i="88"/>
  <c r="E575" i="88"/>
  <c r="E574" i="88"/>
  <c r="E570" i="88"/>
  <c r="E569" i="88"/>
  <c r="E568" i="88"/>
  <c r="E567" i="88"/>
  <c r="E566" i="88"/>
  <c r="E562" i="88"/>
  <c r="E561" i="88"/>
  <c r="E560" i="88"/>
  <c r="E559" i="88"/>
  <c r="E558" i="88"/>
  <c r="E555" i="88"/>
  <c r="E554" i="88"/>
  <c r="E552" i="88"/>
  <c r="E551" i="88"/>
  <c r="E547" i="88"/>
  <c r="E546" i="88"/>
  <c r="E545" i="88"/>
  <c r="E544" i="88"/>
  <c r="E543" i="88"/>
  <c r="E540" i="88"/>
  <c r="E538" i="88"/>
  <c r="E537" i="88"/>
  <c r="E536" i="88"/>
  <c r="E532" i="88"/>
  <c r="E531" i="88"/>
  <c r="E530" i="88"/>
  <c r="E529" i="88"/>
  <c r="E528" i="88"/>
  <c r="E525" i="88"/>
  <c r="E524" i="88"/>
  <c r="E522" i="88"/>
  <c r="E521" i="88"/>
  <c r="E516" i="88"/>
  <c r="E515" i="88"/>
  <c r="E514" i="88"/>
  <c r="E513" i="88"/>
  <c r="E512" i="88"/>
  <c r="E507" i="88"/>
  <c r="E506" i="88"/>
  <c r="E504" i="88"/>
  <c r="E503" i="88"/>
  <c r="E499" i="88"/>
  <c r="E498" i="88"/>
  <c r="E497" i="88"/>
  <c r="E496" i="88"/>
  <c r="E495" i="88"/>
  <c r="E491" i="88"/>
  <c r="E490" i="88"/>
  <c r="E488" i="88"/>
  <c r="E487" i="88"/>
  <c r="E481" i="88"/>
  <c r="E480" i="88"/>
  <c r="E479" i="88"/>
  <c r="E478" i="88"/>
  <c r="E477" i="88"/>
  <c r="E473" i="88"/>
  <c r="E472" i="88"/>
  <c r="E471" i="88"/>
  <c r="E470" i="88"/>
  <c r="E469" i="88"/>
  <c r="E465" i="88"/>
  <c r="E464" i="88"/>
  <c r="E463" i="88"/>
  <c r="E462" i="88"/>
  <c r="E461" i="88"/>
  <c r="E457" i="88"/>
  <c r="E456" i="88"/>
  <c r="E455" i="88"/>
  <c r="E454" i="88"/>
  <c r="E453" i="88"/>
  <c r="E448" i="88"/>
  <c r="E447" i="88"/>
  <c r="E446" i="88"/>
  <c r="E445" i="88"/>
  <c r="E444" i="88"/>
  <c r="E441" i="88"/>
  <c r="E440" i="88"/>
  <c r="E438" i="88"/>
  <c r="E437" i="88"/>
  <c r="E433" i="88"/>
  <c r="E432" i="88"/>
  <c r="E431" i="88"/>
  <c r="E430" i="88"/>
  <c r="E429" i="88"/>
  <c r="E424" i="88"/>
  <c r="E423" i="88"/>
  <c r="E422" i="88"/>
  <c r="E421" i="88"/>
  <c r="E420" i="88"/>
  <c r="E415" i="88"/>
  <c r="E414" i="88"/>
  <c r="E413" i="88"/>
  <c r="E412" i="88"/>
  <c r="E411" i="88"/>
  <c r="E407" i="88"/>
  <c r="E406" i="88"/>
  <c r="E405" i="88"/>
  <c r="E404" i="88"/>
  <c r="E403" i="88"/>
  <c r="E399" i="88"/>
  <c r="E398" i="88"/>
  <c r="E397" i="88"/>
  <c r="E396" i="88"/>
  <c r="E395" i="88"/>
  <c r="E391" i="88"/>
  <c r="E390" i="88"/>
  <c r="E389" i="88"/>
  <c r="E388" i="88"/>
  <c r="E387" i="88"/>
  <c r="E383" i="88"/>
  <c r="E382" i="88"/>
  <c r="E381" i="88"/>
  <c r="E380" i="88"/>
  <c r="E379" i="88"/>
  <c r="E374" i="88"/>
  <c r="E373" i="88"/>
  <c r="E372" i="88"/>
  <c r="E371" i="88"/>
  <c r="E370" i="88"/>
  <c r="E366" i="88"/>
  <c r="E365" i="88"/>
  <c r="E364" i="88"/>
  <c r="E363" i="88"/>
  <c r="E362" i="88"/>
  <c r="E358" i="88"/>
  <c r="E357" i="88"/>
  <c r="E356" i="88"/>
  <c r="E355" i="88"/>
  <c r="E354" i="88"/>
  <c r="E350" i="88"/>
  <c r="E349" i="88"/>
  <c r="E348" i="88"/>
  <c r="E347" i="88"/>
  <c r="E346" i="88"/>
  <c r="E342" i="88"/>
  <c r="E341" i="88"/>
  <c r="E339" i="88"/>
  <c r="E338" i="88"/>
  <c r="E334" i="88"/>
  <c r="E333" i="88"/>
  <c r="E332" i="88"/>
  <c r="E331" i="88"/>
  <c r="E330" i="88"/>
  <c r="E325" i="88"/>
  <c r="E324" i="88"/>
  <c r="E322" i="88"/>
  <c r="E321" i="88"/>
  <c r="E316" i="88"/>
  <c r="E315" i="88"/>
  <c r="E314" i="88"/>
  <c r="E313" i="88"/>
  <c r="E312" i="88"/>
  <c r="E309" i="88"/>
  <c r="E308" i="88"/>
  <c r="E307" i="88"/>
  <c r="E306" i="88"/>
  <c r="E305" i="88"/>
  <c r="E301" i="88"/>
  <c r="E300" i="88"/>
  <c r="E299" i="88"/>
  <c r="E298" i="88"/>
  <c r="E297" i="88"/>
  <c r="E293" i="88"/>
  <c r="E292" i="88"/>
  <c r="E291" i="88"/>
  <c r="E290" i="88"/>
  <c r="E289" i="88"/>
  <c r="E286" i="88"/>
  <c r="E285" i="88"/>
  <c r="E284" i="88"/>
  <c r="E283" i="88"/>
  <c r="E282" i="88"/>
  <c r="E273" i="88"/>
  <c r="E272" i="88"/>
  <c r="E270" i="88"/>
  <c r="E269" i="88"/>
  <c r="E265" i="88"/>
  <c r="E264" i="88"/>
  <c r="E262" i="88"/>
  <c r="E261" i="88"/>
  <c r="E256" i="88"/>
  <c r="E255" i="88"/>
  <c r="E254" i="88"/>
  <c r="E253" i="88"/>
  <c r="E252" i="88"/>
  <c r="E248" i="88"/>
  <c r="E247" i="88"/>
  <c r="E245" i="88"/>
  <c r="E244" i="88"/>
  <c r="E240" i="88"/>
  <c r="E239" i="88"/>
  <c r="E238" i="88"/>
  <c r="E237" i="88"/>
  <c r="E236" i="88"/>
  <c r="E232" i="88"/>
  <c r="E231" i="88"/>
  <c r="E230" i="88"/>
  <c r="E228" i="88"/>
  <c r="E223" i="88"/>
  <c r="E222" i="88"/>
  <c r="E221" i="88"/>
  <c r="E220" i="88"/>
  <c r="E219" i="88"/>
  <c r="E215" i="88"/>
  <c r="E214" i="88"/>
  <c r="E213" i="88"/>
  <c r="E212" i="88"/>
  <c r="E211" i="88"/>
  <c r="E206" i="88"/>
  <c r="E205" i="88"/>
  <c r="E204" i="88"/>
  <c r="E203" i="88"/>
  <c r="E202" i="88"/>
  <c r="E199" i="88"/>
  <c r="E198" i="88"/>
  <c r="E197" i="88"/>
  <c r="E196" i="88"/>
  <c r="E195" i="88"/>
  <c r="E189" i="88"/>
  <c r="E188" i="88"/>
  <c r="E187" i="88"/>
  <c r="E186" i="88"/>
  <c r="E185" i="88"/>
  <c r="E181" i="88"/>
  <c r="E180" i="88"/>
  <c r="E179" i="88"/>
  <c r="E178" i="88"/>
  <c r="E177" i="88"/>
  <c r="E174" i="88"/>
  <c r="E173" i="88"/>
  <c r="E172" i="88"/>
  <c r="E171" i="88"/>
  <c r="E170" i="88"/>
  <c r="E165" i="88"/>
  <c r="E164" i="88"/>
  <c r="E163" i="88"/>
  <c r="E162" i="88"/>
  <c r="E161" i="88"/>
  <c r="E157" i="88"/>
  <c r="E156" i="88"/>
  <c r="E155" i="88"/>
  <c r="E154" i="88"/>
  <c r="E153" i="88"/>
  <c r="E149" i="88"/>
  <c r="E148" i="88"/>
  <c r="E147" i="88"/>
  <c r="E146" i="88"/>
  <c r="E145" i="88"/>
  <c r="E141" i="88"/>
  <c r="E140" i="88"/>
  <c r="E139" i="88"/>
  <c r="E138" i="88"/>
  <c r="E137" i="88"/>
  <c r="E132" i="88"/>
  <c r="E131" i="88"/>
  <c r="E130" i="88"/>
  <c r="E129" i="88"/>
  <c r="E128" i="88"/>
  <c r="E123" i="88"/>
  <c r="E122" i="88"/>
  <c r="E121" i="88"/>
  <c r="E120" i="88"/>
  <c r="E119" i="88"/>
  <c r="E116" i="88"/>
  <c r="E115" i="88"/>
  <c r="E114" i="88"/>
  <c r="E113" i="88"/>
  <c r="E112" i="88"/>
  <c r="E107" i="88"/>
  <c r="E106" i="88"/>
  <c r="E105" i="88"/>
  <c r="E104" i="88"/>
  <c r="E103" i="88"/>
  <c r="E98" i="88"/>
  <c r="E97" i="88"/>
  <c r="E96" i="88"/>
  <c r="E95" i="88"/>
  <c r="E94" i="88"/>
  <c r="E38" i="88"/>
  <c r="E37" i="88"/>
  <c r="E36" i="88"/>
  <c r="E35" i="88"/>
  <c r="E34" i="88"/>
  <c r="E31" i="88"/>
  <c r="E30" i="88"/>
  <c r="E29" i="88"/>
  <c r="E28" i="88"/>
  <c r="E27" i="88"/>
  <c r="D3" i="1"/>
  <c r="B4" i="42"/>
  <c r="B3" i="42"/>
  <c r="D6" i="1"/>
  <c r="I4" i="65"/>
  <c r="B11" i="53"/>
  <c r="B8" i="53"/>
  <c r="B6" i="42"/>
  <c r="E22" i="78"/>
  <c r="D22" i="78"/>
  <c r="C22" i="78"/>
  <c r="E21" i="78"/>
  <c r="D21" i="78"/>
  <c r="C21" i="78"/>
  <c r="C57" i="74"/>
  <c r="B7" i="42" s="1"/>
  <c r="B10" i="53"/>
  <c r="B12" i="53"/>
  <c r="D12" i="53"/>
  <c r="B7" i="53"/>
  <c r="B34" i="42"/>
  <c r="D4" i="6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tc={2009D7E7-108C-4BB9-B38F-9B6DE1AB26F4}</author>
  </authors>
  <commentList>
    <comment ref="C16"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7/11/2022 (GW) Timber Species added to Scope. For changes see: tab 'A3 Species List', and; tab 'A12a Product schedule'
Reply:
    02/12/2022 ( GW) Minor CARs Closed 2021-01, 02, 03, 04, 05, 08, 09, 11.
Reply:
    Daniel Gough:
09/02/2023: Species list amended
Reply:
    Cert code amended</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 xml:space="preserve"> SA</author>
    <author>Soil Association</author>
  </authors>
  <commentList>
    <comment ref="A15" authorId="0" shapeId="0" xr:uid="{00000000-0006-0000-1100-000001000000}">
      <text/>
    </comment>
    <comment ref="B15" authorId="0" shapeId="0" xr:uid="{00000000-0006-0000-1100-000002000000}">
      <text>
        <r>
          <rPr>
            <b/>
            <sz val="8"/>
            <color indexed="81"/>
            <rFont val="Tahoma"/>
            <family val="2"/>
          </rPr>
          <t xml:space="preserve">SA: </t>
        </r>
        <r>
          <rPr>
            <sz val="8"/>
            <color indexed="81"/>
            <rFont val="Tahoma"/>
            <family val="2"/>
          </rPr>
          <t>See Tab A14 for Product Type categories</t>
        </r>
      </text>
    </comment>
    <comment ref="C15" authorId="1" shapeId="0" xr:uid="{00000000-0006-0000-1100-000003000000}">
      <text>
        <r>
          <rPr>
            <b/>
            <sz val="8"/>
            <color indexed="81"/>
            <rFont val="Tahoma"/>
            <family val="2"/>
          </rPr>
          <t xml:space="preserve">SA: </t>
        </r>
        <r>
          <rPr>
            <sz val="8"/>
            <color indexed="81"/>
            <rFont val="Tahoma"/>
            <family val="2"/>
          </rPr>
          <t>See Tab A14 for Product Codes</t>
        </r>
      </text>
    </comment>
    <comment ref="D15" authorId="1" shapeId="0" xr:uid="{00000000-0006-0000-1100-000004000000}">
      <text>
        <r>
          <rPr>
            <b/>
            <sz val="8"/>
            <color indexed="81"/>
            <rFont val="Tahoma"/>
            <family val="2"/>
          </rPr>
          <t xml:space="preserve">SA: </t>
        </r>
        <r>
          <rPr>
            <sz val="8"/>
            <color indexed="81"/>
            <rFont val="Tahoma"/>
            <family val="2"/>
          </rPr>
          <t>Use full species name. See Tab A3</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Alison Pilling</author>
  </authors>
  <commentList>
    <comment ref="B5" authorId="0" shapeId="0" xr:uid="{00000000-0006-0000-0200-000001000000}">
      <text>
        <r>
          <rPr>
            <b/>
            <sz val="9"/>
            <color indexed="81"/>
            <rFont val="Tahoma"/>
            <family val="2"/>
          </rPr>
          <t>Alison Pilling:</t>
        </r>
        <r>
          <rPr>
            <sz val="9"/>
            <color indexed="81"/>
            <rFont val="Tahoma"/>
            <family val="2"/>
          </rPr>
          <t xml:space="preserve">
drop down data in rows 1-3 column J.</t>
        </r>
      </text>
    </comment>
    <comment ref="J5" authorId="0" shapeId="0" xr:uid="{00000000-0006-0000-0200-000002000000}">
      <text>
        <r>
          <rPr>
            <b/>
            <sz val="9"/>
            <color indexed="81"/>
            <rFont val="Tahoma"/>
            <family val="2"/>
          </rPr>
          <t>Alison Pilling:</t>
        </r>
        <r>
          <rPr>
            <sz val="9"/>
            <color indexed="81"/>
            <rFont val="Tahoma"/>
            <family val="2"/>
          </rPr>
          <t xml:space="preserve">
Use Open or Closed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Rob Shaw</author>
    <author>Meriel Robson</author>
    <author>Gus Hellier</author>
    <author>KAKI - Karina S. Kitnæs</author>
  </authors>
  <commentList>
    <comment ref="B3" authorId="0" shapeId="0" xr:uid="{00000000-0006-0000-0300-000001000000}">
      <text>
        <r>
          <rPr>
            <b/>
            <sz val="9"/>
            <color indexed="81"/>
            <rFont val="Tahoma"/>
            <family val="2"/>
          </rPr>
          <t>Rob Shaw:</t>
        </r>
        <r>
          <rPr>
            <sz val="9"/>
            <color indexed="81"/>
            <rFont val="Tahoma"/>
            <family val="2"/>
          </rPr>
          <t xml:space="preserve">
See Note in Basic Info about adding PEFC FM in UK to existing FSC Certificates.
</t>
        </r>
      </text>
    </comment>
    <comment ref="B5" authorId="0" shapeId="0" xr:uid="{00000000-0006-0000-0300-000002000000}">
      <text>
        <r>
          <rPr>
            <b/>
            <sz val="9"/>
            <color indexed="81"/>
            <rFont val="Tahoma"/>
            <family val="2"/>
          </rPr>
          <t>Rob Shaw:</t>
        </r>
        <r>
          <rPr>
            <sz val="9"/>
            <color indexed="81"/>
            <rFont val="Tahoma"/>
            <family val="2"/>
          </rPr>
          <t xml:space="preserve">
See Note in Basic Info about adding PEFC FM in UK to existing FSC Certificates.</t>
        </r>
      </text>
    </comment>
    <comment ref="B39" authorId="1" shapeId="0" xr:uid="{00000000-0006-0000-0300-000003000000}">
      <text>
        <r>
          <rPr>
            <b/>
            <sz val="9"/>
            <color indexed="81"/>
            <rFont val="Tahoma"/>
            <family val="2"/>
          </rPr>
          <t>Not required for PEFC in Latvia, Sweden, Denmark, or Norway</t>
        </r>
        <r>
          <rPr>
            <sz val="9"/>
            <color indexed="81"/>
            <rFont val="Tahoma"/>
            <family val="2"/>
          </rPr>
          <t xml:space="preserve">
</t>
        </r>
      </text>
    </comment>
    <comment ref="B41" authorId="2" shapeId="0" xr:uid="{00000000-0006-0000-0300-000004000000}">
      <text>
        <r>
          <rPr>
            <sz val="8"/>
            <color indexed="81"/>
            <rFont val="Tahoma"/>
            <family val="2"/>
          </rPr>
          <t>Name, 3 line description of key qualifications and experience</t>
        </r>
      </text>
    </comment>
    <comment ref="B51" authorId="2" shapeId="0" xr:uid="{00000000-0006-0000-0300-000005000000}">
      <text>
        <r>
          <rPr>
            <sz val="8"/>
            <color indexed="81"/>
            <rFont val="Tahoma"/>
            <family val="2"/>
          </rPr>
          <t>include name of site visited, items seen and issues discussed</t>
        </r>
      </text>
    </comment>
    <comment ref="B72" authorId="2" shapeId="0" xr:uid="{00000000-0006-0000-0300-000006000000}">
      <text>
        <r>
          <rPr>
            <sz val="8"/>
            <color indexed="81"/>
            <rFont val="Tahoma"/>
            <family val="2"/>
          </rPr>
          <t xml:space="preserve">Edit this section to name standard used, version of standard (e.g. draft number), date standard finalised. </t>
        </r>
      </text>
    </comment>
    <comment ref="B80" authorId="2" shapeId="0" xr:uid="{00000000-0006-0000-0300-000007000000}">
      <text>
        <r>
          <rPr>
            <sz val="8"/>
            <color indexed="81"/>
            <rFont val="Tahoma"/>
            <family val="2"/>
          </rPr>
          <t>Describe process of adaptation</t>
        </r>
      </text>
    </comment>
    <comment ref="B91" authorId="3" shapeId="0" xr:uid="{00000000-0006-0000-0300-000008000000}">
      <text>
        <r>
          <rPr>
            <b/>
            <sz val="9"/>
            <color indexed="81"/>
            <rFont val="Tahoma"/>
            <family val="2"/>
          </rPr>
          <t>Specific PEFC requirement for Norway and Sweden</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5" authorId="0" shapeId="0" xr:uid="{00000000-0006-0000-0500-000001000000}">
      <text>
        <r>
          <rPr>
            <sz val="8"/>
            <color indexed="81"/>
            <rFont val="Tahoma"/>
            <family val="2"/>
          </rPr>
          <t>Name and 3 line description of key qualifications and experience</t>
        </r>
      </text>
    </comment>
    <comment ref="B57" authorId="0" shapeId="0" xr:uid="{00000000-0006-0000-0500-000002000000}">
      <text>
        <r>
          <rPr>
            <sz val="8"/>
            <color indexed="81"/>
            <rFont val="Tahoma"/>
            <family val="2"/>
          </rPr>
          <t>include name of site visited, items seen and issues discussed</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31" authorId="0" shapeId="0" xr:uid="{00000000-0006-0000-0600-000001000000}">
      <text>
        <r>
          <rPr>
            <sz val="8"/>
            <color indexed="81"/>
            <rFont val="Tahoma"/>
            <family val="2"/>
          </rPr>
          <t>Name, 3 line description of key qualifications and experience</t>
        </r>
      </text>
    </comment>
    <comment ref="B57" authorId="0" shapeId="0" xr:uid="{00000000-0006-0000-0600-000002000000}">
      <text>
        <r>
          <rPr>
            <sz val="8"/>
            <color indexed="81"/>
            <rFont val="Tahoma"/>
            <family val="2"/>
          </rPr>
          <t>include name of site visited, items seen and issues discussed</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700-000001000000}">
      <text>
        <r>
          <rPr>
            <sz val="8"/>
            <color indexed="81"/>
            <rFont val="Tahoma"/>
            <family val="2"/>
          </rPr>
          <t>Name and 3 line description of key qualifications and experience</t>
        </r>
      </text>
    </comment>
    <comment ref="B54" authorId="0" shapeId="0" xr:uid="{00000000-0006-0000-0700-000002000000}">
      <text>
        <r>
          <rPr>
            <sz val="8"/>
            <color indexed="81"/>
            <rFont val="Tahoma"/>
            <family val="2"/>
          </rPr>
          <t>include name of site visited, items seen and issues discussed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Gus Hellier</author>
  </authors>
  <commentList>
    <comment ref="B24" authorId="0" shapeId="0" xr:uid="{00000000-0006-0000-0800-000001000000}">
      <text>
        <r>
          <rPr>
            <sz val="8"/>
            <color indexed="81"/>
            <rFont val="Tahoma"/>
            <family val="2"/>
          </rPr>
          <t>Name and 3 line description of key qualifications and experience</t>
        </r>
      </text>
    </comment>
    <comment ref="B55" authorId="0" shapeId="0" xr:uid="{00000000-0006-0000-0800-000002000000}">
      <text>
        <r>
          <rPr>
            <sz val="8"/>
            <color indexed="81"/>
            <rFont val="Tahoma"/>
            <family val="2"/>
          </rPr>
          <t>include name of site visited, items seen and issues discussed</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Meriel Robson</author>
    <author>Emily Blackwell</author>
  </authors>
  <commentList>
    <comment ref="E10" authorId="0" shapeId="0" xr:uid="{00000000-0006-0000-0E00-000001000000}">
      <text>
        <r>
          <rPr>
            <b/>
            <sz val="9"/>
            <color indexed="81"/>
            <rFont val="Tahoma"/>
            <family val="2"/>
          </rPr>
          <t>date member left group (where applicable). Please also grey out member line.</t>
        </r>
        <r>
          <rPr>
            <sz val="9"/>
            <color indexed="81"/>
            <rFont val="Tahoma"/>
            <family val="2"/>
          </rPr>
          <t xml:space="preserve">
</t>
        </r>
      </text>
    </comment>
    <comment ref="S10" authorId="1" shapeId="0" xr:uid="{00000000-0006-0000-0E00-000002000000}">
      <text>
        <r>
          <rPr>
            <b/>
            <sz val="9"/>
            <color indexed="81"/>
            <rFont val="Tahoma"/>
            <family val="2"/>
          </rPr>
          <t>Private, State or Community</t>
        </r>
        <r>
          <rPr>
            <sz val="9"/>
            <color indexed="81"/>
            <rFont val="Tahoma"/>
            <family val="2"/>
          </rPr>
          <t xml:space="preserve">
</t>
        </r>
      </text>
    </comment>
    <comment ref="U10" authorId="0" shapeId="0" xr:uid="{00000000-0006-0000-0E00-000003000000}">
      <text>
        <r>
          <rPr>
            <b/>
            <sz val="9"/>
            <color indexed="81"/>
            <rFont val="Tahoma"/>
            <family val="2"/>
          </rPr>
          <t>guidance list types, eg. HCV1 &amp; HCV2
as per definition on page A10</t>
        </r>
        <r>
          <rPr>
            <sz val="9"/>
            <color indexed="81"/>
            <rFont val="Tahoma"/>
            <family val="2"/>
          </rPr>
          <t xml:space="preserve">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Gus Hellier</author>
    <author>Alison Pilling</author>
  </authors>
  <commentList>
    <comment ref="A11" authorId="0" shapeId="0" xr:uid="{00000000-0006-0000-1000-000001000000}">
      <text>
        <r>
          <rPr>
            <b/>
            <sz val="8"/>
            <color indexed="81"/>
            <rFont val="Tahoma"/>
            <family val="2"/>
          </rPr>
          <t>MA/S1/S2/S3/S4/RA</t>
        </r>
      </text>
    </comment>
    <comment ref="B35" authorId="1" shapeId="0" xr:uid="{00000000-0006-0000-1000-000002000000}">
      <text>
        <r>
          <rPr>
            <b/>
            <sz val="9"/>
            <color indexed="81"/>
            <rFont val="Tahoma"/>
            <family val="2"/>
          </rPr>
          <t>Alison Pilling:</t>
        </r>
        <r>
          <rPr>
            <sz val="9"/>
            <color indexed="81"/>
            <rFont val="Tahoma"/>
            <family val="2"/>
          </rPr>
          <t xml:space="preserve">
Add appropriate Approver's Name here</t>
        </r>
      </text>
    </comment>
  </commentList>
</comments>
</file>

<file path=xl/sharedStrings.xml><?xml version="1.0" encoding="utf-8"?>
<sst xmlns="http://schemas.openxmlformats.org/spreadsheetml/2006/main" count="6485" uniqueCount="2335">
  <si>
    <t>Common/English oak</t>
  </si>
  <si>
    <t>Quercus robur</t>
  </si>
  <si>
    <t>Sessile oak (and hybrids)</t>
  </si>
  <si>
    <t>Quercus petraea</t>
  </si>
  <si>
    <t>Group</t>
  </si>
  <si>
    <t>S2</t>
  </si>
  <si>
    <t>S3</t>
  </si>
  <si>
    <t>S4</t>
  </si>
  <si>
    <t>Ref</t>
  </si>
  <si>
    <t>Tree species – list or see Annex 3</t>
  </si>
  <si>
    <t>web page address</t>
  </si>
  <si>
    <t>1.2.7</t>
  </si>
  <si>
    <t>9.3.1</t>
  </si>
  <si>
    <t>1.4.12</t>
  </si>
  <si>
    <t>1.4.13</t>
  </si>
  <si>
    <t>Forest Type</t>
  </si>
  <si>
    <t>Date Report Finalised/ Updated</t>
  </si>
  <si>
    <t>Japanese larch</t>
  </si>
  <si>
    <t>Larix kaempferi</t>
  </si>
  <si>
    <t>Hybrid larch</t>
  </si>
  <si>
    <t>Larix x eurolepis</t>
  </si>
  <si>
    <t>Norway spruce</t>
  </si>
  <si>
    <t>Picea abies</t>
  </si>
  <si>
    <t>Sitka spruce</t>
  </si>
  <si>
    <t>Picea sitchensis</t>
  </si>
  <si>
    <t># of observations</t>
  </si>
  <si>
    <t>Tick if within scope</t>
  </si>
  <si>
    <t>No.</t>
  </si>
  <si>
    <t>Status</t>
  </si>
  <si>
    <t>.</t>
  </si>
  <si>
    <t>Report author</t>
  </si>
  <si>
    <t>Round wood / Treated roundwood / Firewood / Sawn timber/ Charcoal / Non timber products – specify / Other - specify</t>
  </si>
  <si>
    <t>6.4.1</t>
  </si>
  <si>
    <t>7.3.1</t>
  </si>
  <si>
    <t>Description of client / certificate holder</t>
  </si>
  <si>
    <t>Name:</t>
  </si>
  <si>
    <t>Code:</t>
  </si>
  <si>
    <t># of sites:</t>
  </si>
  <si>
    <t># of ha:</t>
  </si>
  <si>
    <t>Where an issue was difficult to assess or contradictory evidence was identified this is discussed in the section below and the conclusions drawn given.</t>
  </si>
  <si>
    <t>WGCS x.x</t>
  </si>
  <si>
    <t>Deadline</t>
  </si>
  <si>
    <t>Pre-assessment dates</t>
  </si>
  <si>
    <t>Main Assessment dates</t>
  </si>
  <si>
    <t>The assessment team consisted of: (give names and organisation)</t>
  </si>
  <si>
    <t>Summary of stakeholder process</t>
  </si>
  <si>
    <t>ANNEX 3 Species list</t>
  </si>
  <si>
    <t>1.3.10</t>
  </si>
  <si>
    <t>Forest management</t>
  </si>
  <si>
    <t>Date of certificate issue:</t>
  </si>
  <si>
    <t>Date of expiry of certificate:</t>
  </si>
  <si>
    <t>Area (ha)</t>
  </si>
  <si>
    <t>Please note that the main text of this report is publicly available on request</t>
  </si>
  <si>
    <t>Soil Association Certification Ltd • Company Registration No. 726903</t>
  </si>
  <si>
    <t>A wholly-owned subsidiary of the Soil Association Charity No. 20686</t>
  </si>
  <si>
    <t>Grade</t>
  </si>
  <si>
    <t>E.g. management planning documentation and records reviewed in office with manager 13.5.06</t>
  </si>
  <si>
    <t>Certificate Code:</t>
  </si>
  <si>
    <t>Certification Body</t>
  </si>
  <si>
    <t>1.1.1</t>
  </si>
  <si>
    <t>Certificate registration code</t>
  </si>
  <si>
    <t>1.2.1</t>
  </si>
  <si>
    <t>1.2.2</t>
  </si>
  <si>
    <t>Contact person</t>
  </si>
  <si>
    <t>1.2.3</t>
  </si>
  <si>
    <t>Business address</t>
  </si>
  <si>
    <t>1.2.4</t>
  </si>
  <si>
    <t>Tel</t>
  </si>
  <si>
    <t>1.2.5</t>
  </si>
  <si>
    <t>Fax</t>
  </si>
  <si>
    <t>e-mail</t>
  </si>
  <si>
    <t>Scope of certificate</t>
  </si>
  <si>
    <t>1.3.1</t>
  </si>
  <si>
    <t>Type of certificate</t>
  </si>
  <si>
    <t>1.3.3</t>
  </si>
  <si>
    <t>1.3.4</t>
  </si>
  <si>
    <t>Country</t>
  </si>
  <si>
    <t>1.3.5</t>
  </si>
  <si>
    <t>Region</t>
  </si>
  <si>
    <t>1.3.6</t>
  </si>
  <si>
    <t>Latitude</t>
  </si>
  <si>
    <t>1.3.7</t>
  </si>
  <si>
    <t>Longitude</t>
  </si>
  <si>
    <t>Hemisphere</t>
  </si>
  <si>
    <t>1.3.8</t>
  </si>
  <si>
    <t>Forest Zone or Biome</t>
  </si>
  <si>
    <t>1.3.9</t>
  </si>
  <si>
    <t>1.4.1</t>
  </si>
  <si>
    <t>Type of enterprise</t>
  </si>
  <si>
    <t>1.4.2</t>
  </si>
  <si>
    <t>Number of workers – Employees</t>
  </si>
  <si>
    <t>1.4.3</t>
  </si>
  <si>
    <t>Contractors/Community/other workers</t>
  </si>
  <si>
    <t>1.4.4</t>
  </si>
  <si>
    <t>Total area (hectares)</t>
  </si>
  <si>
    <t>1.4.6</t>
  </si>
  <si>
    <t>Forest Composition</t>
  </si>
  <si>
    <t>1.4.7</t>
  </si>
  <si>
    <t>Plantation species category</t>
  </si>
  <si>
    <t>1.4.8</t>
  </si>
  <si>
    <t>Principal Species</t>
  </si>
  <si>
    <t>1.4.9</t>
  </si>
  <si>
    <t>1.4.10</t>
  </si>
  <si>
    <t>Surveillance Assessment dates</t>
  </si>
  <si>
    <t>Estimate of person days to complete surveillance assessment</t>
  </si>
  <si>
    <t>Surveillance Assessment team</t>
  </si>
  <si>
    <t>Team members’ c.v.’s are held on file.</t>
  </si>
  <si>
    <t>Stakeholder consultation</t>
  </si>
  <si>
    <t>Observations</t>
  </si>
  <si>
    <t>Review of corrective actions</t>
  </si>
  <si>
    <t>Confirmation of scope</t>
  </si>
  <si>
    <t>Number male/female</t>
  </si>
  <si>
    <t>E.g. compartment 15 visited 12.5.05, harvesting in progress observed, contractors interviewed, yield control discussed with manager.</t>
  </si>
  <si>
    <t>etc.</t>
  </si>
  <si>
    <t>Actual Annual Cut (cu.m.yr)</t>
  </si>
  <si>
    <t>Report Peer review</t>
  </si>
  <si>
    <t>Certification decision</t>
  </si>
  <si>
    <t>Criteria assessed at audit</t>
  </si>
  <si>
    <t>1.2.6</t>
  </si>
  <si>
    <t>Application information completed by duly authorised representative</t>
  </si>
  <si>
    <t>Insert electronic signature or name as equivalent here</t>
  </si>
  <si>
    <t>x consultees were contacted</t>
  </si>
  <si>
    <t>x responses were received</t>
  </si>
  <si>
    <t>Consultation was carried out on day/month/200x</t>
  </si>
  <si>
    <t>3.8.1</t>
  </si>
  <si>
    <t>MA</t>
  </si>
  <si>
    <t>Address:</t>
  </si>
  <si>
    <t>Date of issue:</t>
  </si>
  <si>
    <t>Date of expiry:</t>
  </si>
  <si>
    <t>Product Groups available from this certificate holder include:</t>
  </si>
  <si>
    <t>Product code</t>
  </si>
  <si>
    <t>Species</t>
  </si>
  <si>
    <t xml:space="preserve">Criteria were selected for assessment based on •areas of potential weakness /related to previous CARs or issues, • related to stakeholder comments received, • where there have been changes in management/scope, • relating to key objectives and on going activities and • to ensure that all principles are assessed at least once during the 4 surveillance visits.
</t>
  </si>
  <si>
    <t>The following criteria were assessed:</t>
  </si>
  <si>
    <t>Annual allowable cut (cu.m.yr)</t>
  </si>
  <si>
    <t>Product categories</t>
  </si>
  <si>
    <t xml:space="preserve">Point of sale </t>
  </si>
  <si>
    <t xml:space="preserve">Standing / Roadside / Delivered </t>
  </si>
  <si>
    <t>Pilot Project</t>
  </si>
  <si>
    <t xml:space="preserve">Division of FMUs </t>
  </si>
  <si>
    <t>Number</t>
  </si>
  <si>
    <t>Area</t>
  </si>
  <si>
    <t>Less than 100 ha</t>
  </si>
  <si>
    <t>100 ha – 1000 ha</t>
  </si>
  <si>
    <t>1000 ha – 10,000 ha</t>
  </si>
  <si>
    <t xml:space="preserve">More than 10,000 ha </t>
  </si>
  <si>
    <t>Total</t>
  </si>
  <si>
    <t>Assessment dates</t>
  </si>
  <si>
    <t>etc</t>
  </si>
  <si>
    <t>The assessment team consisted of:</t>
  </si>
  <si>
    <t>Presence of indigenous people:</t>
  </si>
  <si>
    <t>Summary of audit</t>
  </si>
  <si>
    <t>Type</t>
  </si>
  <si>
    <t>Names of auditors:</t>
  </si>
  <si>
    <t>Report summary</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</si>
  <si>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</si>
  <si>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</si>
  <si>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</si>
  <si>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</si>
  <si>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</si>
  <si>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Date:</t>
  </si>
  <si>
    <t>Approval</t>
  </si>
  <si>
    <t>Signed:</t>
  </si>
  <si>
    <t>Company name and legal entity</t>
  </si>
  <si>
    <t>Size class</t>
  </si>
  <si>
    <t>Managed by</t>
  </si>
  <si>
    <t>Main products</t>
  </si>
  <si>
    <t>Sub-code/ref</t>
  </si>
  <si>
    <t>Data/Validation/list/select</t>
  </si>
  <si>
    <t>&gt;10000ha</t>
  </si>
  <si>
    <t>&gt;1000-10000ha</t>
  </si>
  <si>
    <t>100-1000ha</t>
  </si>
  <si>
    <t>mostly plantation</t>
  </si>
  <si>
    <t>mostly natural/semi-natural</t>
  </si>
  <si>
    <t>intimate mix</t>
  </si>
  <si>
    <t>1.2.8</t>
  </si>
  <si>
    <t>1.2.9</t>
  </si>
  <si>
    <t>For groups see Annex 7</t>
  </si>
  <si>
    <t xml:space="preserve">Action taken in relation to previously issued conditions is reviewed given in Section 2 of this report. </t>
  </si>
  <si>
    <t>The assessment team reviewed the management situation. No material changes to the management situation were noted.</t>
  </si>
  <si>
    <t>Results of surveillance assessment</t>
  </si>
  <si>
    <t>Where an issue was difficult to assess or contradictory evidence was identified this is discussed in the section below as an Issue and the conclusions drawn given.</t>
  </si>
  <si>
    <t>Estimate of person days to implement assessment</t>
  </si>
  <si>
    <t>Rationale for approach to assessment</t>
  </si>
  <si>
    <t>6.3.1</t>
  </si>
  <si>
    <t>7.4.1</t>
  </si>
  <si>
    <t>1.4.11</t>
  </si>
  <si>
    <t>Tenure management</t>
  </si>
  <si>
    <t>Ownership</t>
  </si>
  <si>
    <t>ISSUES</t>
  </si>
  <si>
    <t>Std ref</t>
  </si>
  <si>
    <t>Minor</t>
  </si>
  <si>
    <t>Open</t>
  </si>
  <si>
    <t>See annex 11</t>
  </si>
  <si>
    <t xml:space="preserve">Standard: </t>
  </si>
  <si>
    <t>Report Reviewer</t>
  </si>
  <si>
    <t>S1</t>
  </si>
  <si>
    <t>8.4.1</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</si>
  <si>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</si>
  <si>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</si>
  <si>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</si>
  <si>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</si>
  <si>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</si>
  <si>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</si>
  <si>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</si>
  <si>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</si>
  <si>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</si>
  <si>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</si>
  <si>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</si>
  <si>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</si>
  <si>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</si>
  <si>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</si>
  <si>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</si>
  <si>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</si>
  <si>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</si>
  <si>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</si>
  <si>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</si>
  <si>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</si>
  <si>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</si>
  <si>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</si>
  <si>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</si>
  <si>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</si>
  <si>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</si>
  <si>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</si>
  <si>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</si>
  <si>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</si>
  <si>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</si>
  <si>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</si>
  <si>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</si>
  <si>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</si>
  <si>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</si>
  <si>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</si>
  <si>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</si>
  <si>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</si>
  <si>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</si>
  <si>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</si>
  <si>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</si>
  <si>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Checked by</t>
  </si>
  <si>
    <t>Approved by</t>
  </si>
  <si>
    <t>Assessment date</t>
  </si>
  <si>
    <t>Region and Country:</t>
  </si>
  <si>
    <t>9.4.1</t>
  </si>
  <si>
    <t>Justification for selection of items and places inspected</t>
  </si>
  <si>
    <t>3.2.1</t>
  </si>
  <si>
    <t xml:space="preserve">Stakeholder consultation process </t>
  </si>
  <si>
    <t>Other (specify)</t>
  </si>
  <si>
    <t>8.3.1</t>
  </si>
  <si>
    <t>Issue</t>
  </si>
  <si>
    <t>RESULTS, CONCLUSIONS AND RECOMMENDATIONS</t>
  </si>
  <si>
    <t>Latin Name</t>
  </si>
  <si>
    <t>Conifer</t>
  </si>
  <si>
    <t>Grand fir</t>
  </si>
  <si>
    <t>Abies grandis</t>
  </si>
  <si>
    <t>Noble fir</t>
  </si>
  <si>
    <t>Abies procera</t>
  </si>
  <si>
    <t>Lawson cypress</t>
  </si>
  <si>
    <t>Chamaecyparis lawsoniana</t>
  </si>
  <si>
    <t>Engineered wood products</t>
  </si>
  <si>
    <t>Plywood</t>
  </si>
  <si>
    <t>Fibreboard</t>
  </si>
  <si>
    <t>Softboard</t>
  </si>
  <si>
    <t>Pulp</t>
  </si>
  <si>
    <t>Newsprint</t>
  </si>
  <si>
    <t>Musical instruments</t>
  </si>
  <si>
    <t>Garden furniture</t>
  </si>
  <si>
    <t>Playground equipment</t>
  </si>
  <si>
    <t>PEFC Notification Fee:</t>
  </si>
  <si>
    <t>6.8.</t>
  </si>
  <si>
    <t>6.10.</t>
  </si>
  <si>
    <t xml:space="preserve">UKWAS x.x, </t>
  </si>
  <si>
    <t>9.10.</t>
  </si>
  <si>
    <t xml:space="preserve">This schedule details the products which are included in the scope of the company's certification. It shall accompany the PEFC certificate. If the product scope changes a new schedule will be issued. </t>
  </si>
  <si>
    <t>PEFC Status</t>
  </si>
  <si>
    <t xml:space="preserve">PEFC Product Codes </t>
  </si>
  <si>
    <t xml:space="preserve">PEFC List of species </t>
  </si>
  <si>
    <t>Code</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</si>
  <si>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</si>
  <si>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</si>
  <si>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Roundwood</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</si>
  <si>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</si>
  <si>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</si>
  <si>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</si>
  <si>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Sawlogs and veneer logs</t>
  </si>
  <si>
    <t>Non-coniferous other</t>
  </si>
  <si>
    <t>Non-coniferous woods originating from countries other than tropical.</t>
  </si>
  <si>
    <t>Pulpwood</t>
  </si>
  <si>
    <t>Not specified</t>
  </si>
  <si>
    <t>Chips and particles</t>
  </si>
  <si>
    <t>Wood residues</t>
  </si>
  <si>
    <t>Other industrial roundwood</t>
  </si>
  <si>
    <t>Fuelwood and charcoal</t>
  </si>
  <si>
    <t>Fuelwood (incl chips, residues, pellets, brickets, etc.)</t>
  </si>
  <si>
    <t>Charcoal</t>
  </si>
  <si>
    <t>Sawnwood and sleepers</t>
  </si>
  <si>
    <t>Railway sleepers</t>
  </si>
  <si>
    <t>Sawnwood</t>
  </si>
  <si>
    <t xml:space="preserve">Laminated Lumber Products </t>
  </si>
  <si>
    <t>Finger Jointed Lumber</t>
  </si>
  <si>
    <t>Glue Laminated Products (Glulam)</t>
  </si>
  <si>
    <t>Laminated Veneer Lumber (LVL)</t>
  </si>
  <si>
    <t>Parallel Strand Lumber (PSL)</t>
  </si>
  <si>
    <t>I-Joists / I-Beams</t>
  </si>
  <si>
    <t>Trusses &amp; Engineered Panels</t>
  </si>
  <si>
    <t>Other</t>
  </si>
  <si>
    <t>Wood based panels</t>
  </si>
  <si>
    <t>Veneer sheets</t>
  </si>
  <si>
    <t>Particle board</t>
  </si>
  <si>
    <t>OSB</t>
  </si>
  <si>
    <t>Other particle board</t>
  </si>
  <si>
    <t>MDF</t>
  </si>
  <si>
    <t>HDF</t>
  </si>
  <si>
    <t>Hardboard</t>
  </si>
  <si>
    <t>Insulating board</t>
  </si>
  <si>
    <t>Mechanical</t>
  </si>
  <si>
    <t>Semichemical</t>
  </si>
  <si>
    <t>Dissolving</t>
  </si>
  <si>
    <t>Chemical</t>
  </si>
  <si>
    <t>Unbleached sulphite pulp</t>
  </si>
  <si>
    <t>Bleached sulphite pulp</t>
  </si>
  <si>
    <t>Unbleached sulphate (kraft) pulp</t>
  </si>
  <si>
    <t>Bleached sulphate (kraft) pulp</t>
  </si>
  <si>
    <t>Recovered paper</t>
  </si>
  <si>
    <t>Paper and paper board</t>
  </si>
  <si>
    <t>Graphic papers</t>
  </si>
  <si>
    <t xml:space="preserve">Uncoated mechanical </t>
  </si>
  <si>
    <t>Uncoated woodfree</t>
  </si>
  <si>
    <t>Coated papers</t>
  </si>
  <si>
    <t>Household and sanitary paper</t>
  </si>
  <si>
    <t>Packaging materials</t>
  </si>
  <si>
    <t>Case materials</t>
  </si>
  <si>
    <t>Folding boxboards</t>
  </si>
  <si>
    <t>Wrapping papers</t>
  </si>
  <si>
    <t>Other papers mainly for packaging</t>
  </si>
  <si>
    <t>Other paper and paperboard</t>
  </si>
  <si>
    <t>Converted paper products</t>
  </si>
  <si>
    <t>Printed matter</t>
  </si>
  <si>
    <t>Wood manufacturers</t>
  </si>
  <si>
    <t>Packaging, cable drums, pallets</t>
  </si>
  <si>
    <t>Packaging and crates</t>
  </si>
  <si>
    <t>Cable drums</t>
  </si>
  <si>
    <t>Pallets</t>
  </si>
  <si>
    <t>Furniture</t>
  </si>
  <si>
    <t>Builders carpentry</t>
  </si>
  <si>
    <t>Windows</t>
  </si>
  <si>
    <t>Doors</t>
  </si>
  <si>
    <t>Shingles and shakes</t>
  </si>
  <si>
    <t>Floors</t>
  </si>
  <si>
    <t>Others</t>
  </si>
  <si>
    <t>Decorative wood</t>
  </si>
  <si>
    <t>Tools and turned wood</t>
  </si>
  <si>
    <t>Tools</t>
  </si>
  <si>
    <t>Children toys</t>
  </si>
  <si>
    <t>Sport goods</t>
  </si>
  <si>
    <t>Exterior products</t>
  </si>
  <si>
    <t>Buildings and their parts</t>
  </si>
  <si>
    <t>Garden Furniture/Outdoor Products</t>
  </si>
  <si>
    <t>Decking</t>
  </si>
  <si>
    <t>Cork and cork products</t>
  </si>
  <si>
    <t>Natural cork and cork waste</t>
  </si>
  <si>
    <t>Cork manufactures</t>
  </si>
  <si>
    <t>Energy</t>
  </si>
  <si>
    <t>Non-wood products</t>
  </si>
  <si>
    <t>Stakeholder ref number</t>
  </si>
  <si>
    <t>Site name (if group multi-site)</t>
  </si>
  <si>
    <t>Issue category</t>
  </si>
  <si>
    <t>Annex D.  PEFC Product Codes</t>
  </si>
  <si>
    <t>PEFC Licence Code PEFC / 16-44-917</t>
  </si>
  <si>
    <t>Region/Country:</t>
  </si>
  <si>
    <t>A</t>
  </si>
  <si>
    <t>no score</t>
  </si>
  <si>
    <t>A.1.</t>
  </si>
  <si>
    <t>n/a no trademark use to date.</t>
  </si>
  <si>
    <t>n/a</t>
  </si>
  <si>
    <t>A.2.</t>
  </si>
  <si>
    <t>Standard version:</t>
  </si>
  <si>
    <t>SECTION A: PEFC™ TRADEMARK REQUIREMENTS 
PEFC International Standard PEFC ST 2001:2008</t>
  </si>
  <si>
    <t xml:space="preserve">All on-product trademark designs seen during audit meet PEFC Trademark requirements 
</t>
  </si>
  <si>
    <t xml:space="preserve">All promotional trademark designs seen during audit meet PEFC Trademark requirements.
</t>
  </si>
  <si>
    <t>CAR</t>
  </si>
  <si>
    <t xml:space="preserve">Certificate scope including products and certified sites may also be checked on the PEFC database www.pefc.org </t>
  </si>
  <si>
    <t>Product Category</t>
  </si>
  <si>
    <r>
      <t>PEFC</t>
    </r>
    <r>
      <rPr>
        <b/>
        <i/>
        <sz val="11"/>
        <color indexed="30"/>
        <rFont val="Cambria"/>
        <family val="1"/>
      </rPr>
      <t xml:space="preserve"> (delete as applicable)</t>
    </r>
  </si>
  <si>
    <r>
      <t xml:space="preserve">
Product 
Schedule</t>
    </r>
    <r>
      <rPr>
        <b/>
        <sz val="22"/>
        <rFont val="Cambria"/>
        <family val="1"/>
      </rPr>
      <t xml:space="preserve">
</t>
    </r>
  </si>
  <si>
    <t>Guidance</t>
  </si>
  <si>
    <t>1.2.10</t>
  </si>
  <si>
    <t>Number of Forest Management Units (FMUs)</t>
  </si>
  <si>
    <t xml:space="preserve">FMU = Area covered by Forest Management Plan </t>
  </si>
  <si>
    <t>Choose from:</t>
  </si>
  <si>
    <t>Industrial/Non Industrial/Government/
Private/Communal/Group/Resource Manager</t>
  </si>
  <si>
    <t>Broad-leaved/Coniferous/Broad-leaved dominant/Coniferous dominant</t>
  </si>
  <si>
    <t>Not applicable/Indigenous/Exotic/
Mixed Indigenous and exotic</t>
  </si>
  <si>
    <t>1.4.16</t>
  </si>
  <si>
    <t>CORRECTIVE ACTION REGISTER</t>
  </si>
  <si>
    <t>Within 1 year, to be checked at next annual surveillance</t>
  </si>
  <si>
    <r>
      <t>THE CERTIFICATION ASSESSMENT PROCESS -</t>
    </r>
    <r>
      <rPr>
        <b/>
        <sz val="11"/>
        <color indexed="12"/>
        <rFont val="Cambria"/>
        <family val="1"/>
      </rPr>
      <t xml:space="preserve"> </t>
    </r>
    <r>
      <rPr>
        <b/>
        <i/>
        <sz val="11"/>
        <color indexed="12"/>
        <rFont val="Cambria"/>
        <family val="1"/>
      </rPr>
      <t>edit text in blue as appropriate and change to black text before submitting report for review</t>
    </r>
  </si>
  <si>
    <t>Summary of person days including time spent on preparatory work, actual audit days, consultation and report writing (excluding travel)</t>
  </si>
  <si>
    <t>1) Please complete "Name, 3 line description of key qualifications and experience"</t>
  </si>
  <si>
    <t>3.7.1</t>
  </si>
  <si>
    <t>Adaptations/Modifications to standard</t>
  </si>
  <si>
    <t>FSC x.x</t>
  </si>
  <si>
    <t>UKWAS x.x,</t>
  </si>
  <si>
    <r>
      <t xml:space="preserve">FIRST SURVEILLANCE - </t>
    </r>
    <r>
      <rPr>
        <b/>
        <i/>
        <sz val="11"/>
        <color indexed="12"/>
        <rFont val="Cambria"/>
        <family val="1"/>
      </rPr>
      <t>edit text in blue as appropriate and change to black text before submitting report for review</t>
    </r>
  </si>
  <si>
    <r>
      <t xml:space="preserve">1) </t>
    </r>
    <r>
      <rPr>
        <sz val="11"/>
        <color indexed="12"/>
        <rFont val="Cambria"/>
        <family val="1"/>
      </rPr>
      <t>Please include: Name and 3 line description of key qualifications and experience</t>
    </r>
  </si>
  <si>
    <r>
      <t xml:space="preserve">2) </t>
    </r>
    <r>
      <rPr>
        <sz val="11"/>
        <color indexed="12"/>
        <rFont val="Cambria"/>
        <family val="1"/>
      </rPr>
      <t>Please include: Name and 3 line description of key qualifications and experience</t>
    </r>
  </si>
  <si>
    <r>
      <t xml:space="preserve">3) </t>
    </r>
    <r>
      <rPr>
        <sz val="11"/>
        <color indexed="12"/>
        <rFont val="Cambria"/>
        <family val="1"/>
      </rPr>
      <t>Please include: Name and 3 line description of key qualifications and experience</t>
    </r>
  </si>
  <si>
    <t>x visits/interviews were held by phone/in person during audit…</t>
  </si>
  <si>
    <t xml:space="preserve">Main sites visited in each FMU </t>
  </si>
  <si>
    <r>
      <t xml:space="preserve">SECOND SURVEILLANCE - </t>
    </r>
    <r>
      <rPr>
        <b/>
        <i/>
        <sz val="11"/>
        <color indexed="12"/>
        <rFont val="Cambria"/>
        <family val="1"/>
      </rPr>
      <t>edit text in blue as appropriate and change to black text before submitting report for review</t>
    </r>
  </si>
  <si>
    <t>x</t>
  </si>
  <si>
    <r>
      <t xml:space="preserve">THIRD SURVEILLANCE - </t>
    </r>
    <r>
      <rPr>
        <b/>
        <i/>
        <sz val="11"/>
        <color indexed="12"/>
        <rFont val="Cambria"/>
        <family val="1"/>
      </rPr>
      <t>edit text in blue as appropriate and change to black text before submitting report for review</t>
    </r>
  </si>
  <si>
    <t>7.8.</t>
  </si>
  <si>
    <t>7.10.</t>
  </si>
  <si>
    <t>8.8.</t>
  </si>
  <si>
    <t>8.9.</t>
  </si>
  <si>
    <t>8.10.</t>
  </si>
  <si>
    <r>
      <t xml:space="preserve">FOURTH SURVEILLANCE - </t>
    </r>
    <r>
      <rPr>
        <b/>
        <i/>
        <sz val="11"/>
        <color indexed="12"/>
        <rFont val="Cambria"/>
        <family val="1"/>
      </rPr>
      <t>edit text in blue as appropriate and change to black text before submitting report for review</t>
    </r>
  </si>
  <si>
    <t>9.8.</t>
  </si>
  <si>
    <t>9.9.</t>
  </si>
  <si>
    <t>edit species as necessary.</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</si>
  <si>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</si>
  <si>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Std Ref/
Audit</t>
  </si>
  <si>
    <t>Y/N</t>
  </si>
  <si>
    <t>N/A</t>
  </si>
  <si>
    <t>SLIMF</t>
  </si>
  <si>
    <t>Approved: Maintain /grant certification</t>
  </si>
  <si>
    <t>South</t>
  </si>
  <si>
    <t>Temperate</t>
  </si>
  <si>
    <t>Subtropical</t>
  </si>
  <si>
    <t>Tropical</t>
  </si>
  <si>
    <t>Natural</t>
  </si>
  <si>
    <t>Plantation</t>
  </si>
  <si>
    <t>Semi-Natural &amp; Mixed Plantation &amp; Natural Forest</t>
  </si>
  <si>
    <t>Street name</t>
  </si>
  <si>
    <t>nearest city/town</t>
  </si>
  <si>
    <t>AAF Category</t>
  </si>
  <si>
    <t>Natural Forest - Community Forestry</t>
  </si>
  <si>
    <t>Natural Forest- Conservation purposes</t>
  </si>
  <si>
    <t>Natural Forest - Tropical</t>
  </si>
  <si>
    <t>Natural Forest - Boreal</t>
  </si>
  <si>
    <t>Natural Forest Temperate</t>
  </si>
  <si>
    <t>Major</t>
  </si>
  <si>
    <t>Non-compliance (or potential non-compliance for an Observation)</t>
  </si>
  <si>
    <t>Corrective Action Request</t>
  </si>
  <si>
    <t>DO NOT DELETE - contains drop down data</t>
  </si>
  <si>
    <t>Obs</t>
  </si>
  <si>
    <t>Date Closed</t>
  </si>
  <si>
    <t>Example CARs for guidance (delete from audit report)</t>
  </si>
  <si>
    <t># of pre-conditions</t>
  </si>
  <si>
    <t># of MAJOR conditions</t>
  </si>
  <si>
    <t># of Minor conditions</t>
  </si>
  <si>
    <r>
      <t xml:space="preserve">List these </t>
    </r>
    <r>
      <rPr>
        <i/>
        <sz val="11"/>
        <color indexed="10"/>
        <rFont val="Cambria"/>
        <family val="1"/>
      </rPr>
      <t>(definition of HCV is not a PEFC requirement in all countries, so listing nature values is more precise)</t>
    </r>
  </si>
  <si>
    <t>Management objectives</t>
  </si>
  <si>
    <t xml:space="preserve">Description of resources available: technical (ie. equipment) and human (ie no. of people /relevant training/access to expert advice)  </t>
  </si>
  <si>
    <t>Description of Management System</t>
  </si>
  <si>
    <t>5.3.2</t>
  </si>
  <si>
    <t>3.8.2</t>
  </si>
  <si>
    <t>Data from x organisations gathered</t>
  </si>
  <si>
    <t>Data gathered include:</t>
  </si>
  <si>
    <t>Data gathered is handled in the A1 PEFC FM Std. checklist for Norway / A6 PEFC Group Std. Checklist for Sweden</t>
  </si>
  <si>
    <t>Information gathered from external government agencies such as agencies responsible for forest, nature protection and working environment, and national webbased data portals)</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</si>
  <si>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</si>
  <si>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</si>
  <si>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PEFC License Code:</t>
  </si>
  <si>
    <t>PEFC-</t>
  </si>
  <si>
    <t>PA</t>
  </si>
  <si>
    <t>Single</t>
  </si>
  <si>
    <t>1.3.1.a</t>
  </si>
  <si>
    <t>Type of operation</t>
  </si>
  <si>
    <t>1.1.2</t>
  </si>
  <si>
    <t>Type of certification</t>
  </si>
  <si>
    <t>documented system / Centralised policies and procedures</t>
  </si>
  <si>
    <t>Description of System</t>
  </si>
  <si>
    <r>
      <t xml:space="preserve">THE FOREST - </t>
    </r>
    <r>
      <rPr>
        <b/>
        <i/>
        <sz val="11"/>
        <color indexed="12"/>
        <rFont val="Cambria"/>
        <family val="1"/>
      </rPr>
      <t xml:space="preserve">edit text in blue as appropriate and change to black text before submitting report for review </t>
    </r>
  </si>
  <si>
    <r>
      <t>SUMMARY OF FOREST MANAGEMENT</t>
    </r>
    <r>
      <rPr>
        <b/>
        <i/>
        <sz val="11"/>
        <rFont val="Cambria"/>
        <family val="1"/>
      </rPr>
      <t xml:space="preserve"> </t>
    </r>
    <r>
      <rPr>
        <b/>
        <i/>
        <sz val="11"/>
        <color indexed="10"/>
        <rFont val="Cambria"/>
        <family val="1"/>
      </rPr>
      <t>(this is a specific requirement for Denmark for single-sites, but could be useful for all).</t>
    </r>
  </si>
  <si>
    <t>5.4.1</t>
  </si>
  <si>
    <t>5.5</t>
  </si>
  <si>
    <t>5.5.1</t>
  </si>
  <si>
    <r>
      <t xml:space="preserve">SUMMARY OF ISO 14001 BASED SYSTEM </t>
    </r>
    <r>
      <rPr>
        <b/>
        <i/>
        <sz val="11"/>
        <color indexed="10"/>
        <rFont val="Cambria"/>
        <family val="1"/>
      </rPr>
      <t xml:space="preserve"> (this is a specific requirement for Sweden for groups and for Norway for both single-sites and groups, but could be useful for all).</t>
    </r>
  </si>
  <si>
    <t>5.3.1</t>
  </si>
  <si>
    <r>
      <t xml:space="preserve">Each non-compliance with the forestry standard </t>
    </r>
    <r>
      <rPr>
        <sz val="11"/>
        <color indexed="10"/>
        <rFont val="Palatino"/>
      </rPr>
      <t xml:space="preserve">and group standard </t>
    </r>
    <r>
      <rPr>
        <sz val="11"/>
        <rFont val="Palatino"/>
        <family val="1"/>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</si>
  <si>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r>
      <rPr>
        <b/>
        <sz val="11"/>
        <color indexed="10"/>
        <rFont val="Cambria"/>
        <family val="1"/>
      </rPr>
      <t>Review of complaints or</t>
    </r>
    <r>
      <rPr>
        <b/>
        <sz val="11"/>
        <rFont val="Cambria"/>
        <family val="1"/>
      </rPr>
      <t xml:space="preserve"> Issues arising</t>
    </r>
  </si>
  <si>
    <r>
      <t>Changes to management situation</t>
    </r>
    <r>
      <rPr>
        <b/>
        <sz val="11"/>
        <color indexed="10"/>
        <rFont val="Cambria"/>
        <family val="1"/>
      </rPr>
      <t>- results of management review/internal audit
Effectiveness of management system
Description of any continual improvement activities</t>
    </r>
  </si>
  <si>
    <t>Outsourced processes or consultancy by third parties</t>
  </si>
  <si>
    <t>Please provide details of any, eg. Management Planners, forest surveyors, contracting other than harvesting (see 1.4.12)</t>
  </si>
  <si>
    <t>Date &amp; Evaluation of Root Cause &amp; Corrective action evidence</t>
  </si>
  <si>
    <t>Corrective Action proposed by client at closing meeting</t>
  </si>
  <si>
    <t>Root Cause analysis proposed by client at closing meeting</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</si>
  <si>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</si>
  <si>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Results of the surveillance assessment are recorded in the standard and checklist Annex 1 and any Non-compliances identified are given in Section 2 of this report. See also Issues arising below.
Note that this audit is based on a sampling process of the available information.</t>
  </si>
  <si>
    <t>5.4.2</t>
  </si>
  <si>
    <t>Demonstration to  commitment to maintain effectiveness and improvement of the management system in order to enhance overall performance; management system still effective and relevant (accounting for changes and clients objectives)</t>
  </si>
  <si>
    <r>
      <t xml:space="preserve">SUMMARY OF ORANISATIONAL STRUCTURE AND MANAGEMENT </t>
    </r>
    <r>
      <rPr>
        <b/>
        <i/>
        <sz val="11"/>
        <color indexed="10"/>
        <rFont val="Cambria"/>
        <family val="1"/>
      </rPr>
      <t>(this is a specific requirement for Sweden for single-sites and groups of forest contractors or wood procurement organisations, but also relevant for all under ISO 17021).</t>
    </r>
  </si>
  <si>
    <t>Management review, internal audit, Policies and Procedures</t>
  </si>
  <si>
    <t>Confirmation of Audit Plan, including; timetable, objectives and scope (Standards used, Products, Sites, etc).</t>
  </si>
  <si>
    <t>Formal communication channels between the audit team and auditee (Additional evidence may be provided through email subsequent to audit, etc).</t>
  </si>
  <si>
    <t>Confirmation of resources/facilities required by the audit team.</t>
  </si>
  <si>
    <t>Conducting staff interviews in the absence of (line) management.</t>
  </si>
  <si>
    <t>Confirming relevant work safety, emergency and security procedures for the audit team.</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</si>
  <si>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</si>
  <si>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</si>
  <si>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</si>
  <si>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Audit review and advising that audit evidence is based on sampling process.</t>
  </si>
  <si>
    <t>Discussion on CARs; their grading, normative reference, timeframe for closure and consequences of not meeting closure deadlines.</t>
  </si>
  <si>
    <t>Recording of any divergent opinions where they could not be resolved.</t>
  </si>
  <si>
    <t>Reminder Checklist for Agenda for Opening Meeting (taken from ISO 19001)</t>
  </si>
  <si>
    <t>Reminder Checklist for Agenda for Closing Meeting (taken from ISO 19011)</t>
  </si>
  <si>
    <t>see Also A15 Opening &amp; Closing Meeting Checklist</t>
  </si>
  <si>
    <t>SA Certification Forest Certification Public Report</t>
  </si>
  <si>
    <t>Methods and procedures used to conduct the audit, including sampling process, and language to be used</t>
  </si>
  <si>
    <t>Confirmation of matters relating to confidentiality and information security</t>
  </si>
  <si>
    <t>Method of reporting audit findings:- grading of CARs, and keeping Client informed as Audit progresses</t>
  </si>
  <si>
    <t>Information on how to deal with possible findings during the audit</t>
  </si>
  <si>
    <t>Information about the Closing meeting, and Client questions.</t>
  </si>
  <si>
    <t>Audit follow up:- Report Review, including review of Client's Plan for Correction, and final audit/certification decision.</t>
  </si>
  <si>
    <t>Collation of Client's Plan for Correction as applicable (if not already collated prior to the Closing meeting)</t>
  </si>
  <si>
    <r>
      <t xml:space="preserve">Assessment team </t>
    </r>
    <r>
      <rPr>
        <sz val="11"/>
        <rFont val="Cambria"/>
        <family val="1"/>
      </rPr>
      <t>- See also A15 Checklist for Opening and Closing Meeting</t>
    </r>
  </si>
  <si>
    <t>Introductions and confirmation of roles of audit team, including Technical Experts, Observers. Confirmation of audit objectives scope and criteria</t>
  </si>
  <si>
    <t>A.3</t>
  </si>
  <si>
    <t>SA Auditor</t>
  </si>
  <si>
    <t>Team members’ c.v.’s are held on file at the SA office.</t>
  </si>
  <si>
    <t>The Inspection report and draft Soil Association Certification decision was reviewed by a Peer Review Panel consisting of:</t>
  </si>
  <si>
    <t>The Inspection report and draft SA Cert decision was also sent to the client for comment.</t>
  </si>
  <si>
    <t xml:space="preserve">E.g. 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</si>
  <si>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See A2 for summary of issues raised by stakeholders and SA Certification response</t>
  </si>
  <si>
    <t>See A2 for summary of issues raised by stakeholders and SA Cert response</t>
  </si>
  <si>
    <t>Soil Association  
Certification Decision</t>
  </si>
  <si>
    <t xml:space="preserve">SA Certification staff member recommending certification decision </t>
  </si>
  <si>
    <t>I recommend that the certification decision for approval by SA Cert subject to compliance with the CARs listed above.</t>
  </si>
  <si>
    <t>Email forestry@soilassocation.org ● www.soilassociation.org/forestry</t>
  </si>
  <si>
    <t>Email forestry@soilassociation.org ● www.soilassociation.org/forestry</t>
  </si>
  <si>
    <t>Email forestry@soilassociation.org • www.soilassociation.org/forestry</t>
  </si>
  <si>
    <t>Company name and legal entity in local language</t>
  </si>
  <si>
    <t>Company registration number</t>
  </si>
  <si>
    <t>1.2.11</t>
  </si>
  <si>
    <t>1.2.12</t>
  </si>
  <si>
    <t>1.3.2b</t>
  </si>
  <si>
    <t>Number of group members</t>
  </si>
  <si>
    <t>Applicable for groups only</t>
  </si>
  <si>
    <t>1.3.2a</t>
  </si>
  <si>
    <t>Summary of person days including time spent on preparatory work, actual audit days - state dates/times for opening and closing meetings, and dates/times for each location visited within itinerary, consultation and report writing (excluding travel)</t>
  </si>
  <si>
    <t>In the case of Multiple FMU's there is a specified person with overall responsibility for the multi-site - usually the contact person.</t>
  </si>
  <si>
    <t>In the case of Multiple FMU's there is a clear system to ensure all sites meet the FSC requirements.</t>
  </si>
  <si>
    <t>Soil Association Certification Ltd • United Kingdom</t>
  </si>
  <si>
    <t>Soil Association Certification •  United Kingdom</t>
  </si>
  <si>
    <t xml:space="preserve">Telephone (+44) (0) 117 914 2435 </t>
  </si>
  <si>
    <t>Changes to PEFC Band</t>
  </si>
  <si>
    <t>PEFC UK FM added to an existing FSC Certificate does not require a PA, or full assessment against all indicators. Agreed with PEFC UK as UKWAS assessment has already occurred.</t>
  </si>
  <si>
    <t>Note For UK - adding PEFC FM to existing FSC Cert Holders - Hide this row if not applicable</t>
  </si>
  <si>
    <t>The assessment team reviewed the current scope of the certificate in terms of certified forest area and products being produced. There was no change since the previous evaluation.</t>
  </si>
  <si>
    <t>The assessment team reviewed the current scope of the certificate in terms of PEFC certified forest area and products being produced. There was no change since the previous evaluation.</t>
  </si>
  <si>
    <t>MCS Requirement</t>
  </si>
  <si>
    <t>NB this checklist reflects requirements for PEFC Certification to 17021 standards and IAF Mandatory Document for the Audit and Certification of a Management System Operated by a Multi-Site Organization, which include the following requirements for eligibility:</t>
  </si>
  <si>
    <t>The organization shall have a single management system.</t>
  </si>
  <si>
    <t>The Organisation shall identify its central function. The central function is part of the organization and shall not be subcontracted to an external organization.</t>
  </si>
  <si>
    <t>The central function shall have organizational authority to define, establish and maintain the single management system.</t>
  </si>
  <si>
    <t>The organization’s single management system shall be subject to a centralized management review.</t>
  </si>
  <si>
    <t>All sites shall be subject to the organization’s internal audit programme.</t>
  </si>
  <si>
    <t>The central function shall be responsible for ensuring that data is collected and analyzed from all sites and shall be able to demonstrate its authority and ability to initiate organizational change as required in regard, but not limited, to:
(i) system documentation and system changes;
(ii) management review
(iii) complaints
(iv) evaluation of corrective actions
(v) internal audit planning and evaluation of the results; and
(vi) statutory and regulatory requirements pertaining to the applicable standard(s).
Note: The central function is where operational control and authority from the top management of the organization is exerted over every site. There is no requirement for the central function to be located in a single site.</t>
  </si>
  <si>
    <t>ANNEX 6a SA Certification MULTISITE CERTIFICATION STANDARD (MSC) CHECKLIST</t>
  </si>
  <si>
    <r>
      <t>Name(s) of the forest</t>
    </r>
    <r>
      <rPr>
        <sz val="11"/>
        <rFont val="Cambria"/>
        <family val="1"/>
      </rPr>
      <t>/organisations covered by the certificate</t>
    </r>
  </si>
  <si>
    <t>1.1.3</t>
  </si>
  <si>
    <t>Any particular logistics for travel arrangements to the site or between the sites?</t>
  </si>
  <si>
    <t>Itinerary</t>
  </si>
  <si>
    <t>(Date) Audit: Review of documentation [&amp; Group systems], staff interviews</t>
  </si>
  <si>
    <t>(Date) Stakeholder meetings</t>
  </si>
  <si>
    <t>(Date) Site visit [Group member (Name);] FMU (Name)</t>
  </si>
  <si>
    <t>(Date) Document review</t>
  </si>
  <si>
    <t>(Date) Auditors meeting</t>
  </si>
  <si>
    <t>The multi-site system was evaluated against the Multisite checklist incorporating PEFC requirements</t>
  </si>
  <si>
    <t>DO NOT DELETE</t>
  </si>
  <si>
    <r>
      <t>FSC</t>
    </r>
    <r>
      <rPr>
        <vertAlign val="superscript"/>
        <sz val="10"/>
        <rFont val="Cambria"/>
        <family val="1"/>
      </rPr>
      <t>®</t>
    </r>
    <r>
      <rPr>
        <sz val="10"/>
        <rFont val="Cambria"/>
        <family val="1"/>
      </rPr>
      <t xml:space="preserve"> AAF category/ies</t>
    </r>
  </si>
  <si>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</si>
  <si>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</si>
  <si>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</si>
  <si>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</si>
  <si>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</si>
  <si>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</si>
  <si>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Group member Name (+ local /trading names if applicable)</t>
  </si>
  <si>
    <t>State/County</t>
  </si>
  <si>
    <t>Post code</t>
  </si>
  <si>
    <t>FMU Names (create new line for each FMU)</t>
  </si>
  <si>
    <t>Management category</t>
  </si>
  <si>
    <t>HCV present?</t>
  </si>
  <si>
    <t>Private</t>
  </si>
  <si>
    <t>State</t>
  </si>
  <si>
    <t>Community</t>
  </si>
  <si>
    <t>Year visited by SA</t>
  </si>
  <si>
    <t>Disclaimer: auditing is based on a sampling process of the available information.</t>
  </si>
  <si>
    <t>6.1a</t>
  </si>
  <si>
    <t xml:space="preserve">6.1b </t>
  </si>
  <si>
    <r>
      <t xml:space="preserve">Any significant issues impacting on the audit programme </t>
    </r>
    <r>
      <rPr>
        <sz val="11"/>
        <color indexed="12"/>
        <rFont val="Cambria"/>
        <family val="1"/>
      </rPr>
      <t>Y/N</t>
    </r>
    <r>
      <rPr>
        <sz val="11"/>
        <rFont val="Cambria"/>
        <family val="1"/>
      </rPr>
      <t xml:space="preserve"> (If Y describe issues below):</t>
    </r>
  </si>
  <si>
    <r>
      <t xml:space="preserve">Any deviation from the audit plan and their reasons? </t>
    </r>
    <r>
      <rPr>
        <sz val="11"/>
        <color indexed="12"/>
        <rFont val="Cambria"/>
        <family val="1"/>
      </rPr>
      <t>Y/N</t>
    </r>
    <r>
      <rPr>
        <sz val="11"/>
        <rFont val="Cambria"/>
        <family val="1"/>
      </rPr>
      <t xml:space="preserve"> If Y describe issues below):</t>
    </r>
  </si>
  <si>
    <t>3.1a</t>
  </si>
  <si>
    <t>3.1b</t>
  </si>
  <si>
    <t>7.1a</t>
  </si>
  <si>
    <t>7.1b</t>
  </si>
  <si>
    <t>8.1a</t>
  </si>
  <si>
    <t>8.1b</t>
  </si>
  <si>
    <t>9.1a</t>
  </si>
  <si>
    <t>9.1b</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</si>
  <si>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</si>
  <si>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Audit Objectives, Criteria and Standards used (inc version and date approved)</t>
  </si>
  <si>
    <t>The Audit Criteria are contained in the relevant PEFC Scheme and normative documents, and are effectively reprodcued through the checklists and other elements of this Report Template and Soil Association Certification's Management system.</t>
  </si>
  <si>
    <t>Audit Objectives, Audit Criteria and Assessment process</t>
  </si>
  <si>
    <t>6.4.2</t>
  </si>
  <si>
    <t>6.4.3</t>
  </si>
  <si>
    <t>Assessment Process</t>
  </si>
  <si>
    <t>7.4.2</t>
  </si>
  <si>
    <t>7.4.3</t>
  </si>
  <si>
    <t>8.4.2</t>
  </si>
  <si>
    <t>8.4.3</t>
  </si>
  <si>
    <t>9.4.2</t>
  </si>
  <si>
    <t>9.4.3</t>
  </si>
  <si>
    <t>3.7.2</t>
  </si>
  <si>
    <t>(Date) Closing meeting - INCLUDE RECORD OF ATTENDANCE</t>
  </si>
  <si>
    <t>(Date) Opening meeting - INCLUDE RECORD OF ATTENDANCE</t>
  </si>
  <si>
    <t>Soil Association response</t>
  </si>
  <si>
    <t>Common Name</t>
  </si>
  <si>
    <t xml:space="preserve">BASIC INFORMATION </t>
  </si>
  <si>
    <t>note to applicant - please complete this column</t>
  </si>
  <si>
    <t>Soil Association Certification Ltd</t>
  </si>
  <si>
    <t>To be completed by SA Certification on issue of certificate</t>
  </si>
  <si>
    <t>1.1.2.1</t>
  </si>
  <si>
    <t>PEFC ONLY - Norway and Sweden -  it is also necessary that you have ISO 14001 certification - please provide a copy of your certificate.</t>
  </si>
  <si>
    <t>attached?</t>
  </si>
  <si>
    <t>1.1.2.2</t>
  </si>
  <si>
    <t>PEFC ONLY - ROMANIA - Please supply your Sustainability Report along with your application as per PEFC Romania Scheme requirements</t>
  </si>
  <si>
    <t>1.1.4</t>
  </si>
  <si>
    <r>
      <t>Details of forest manager/owner/</t>
    </r>
    <r>
      <rPr>
        <b/>
        <sz val="11"/>
        <rFont val="Cambria"/>
        <family val="1"/>
      </rPr>
      <t>contractor/wood procurement organisation (Certificate holder)</t>
    </r>
  </si>
  <si>
    <t>Street/Town(City)/State(County)/Zip(Postal code)</t>
  </si>
  <si>
    <t xml:space="preserve">Single / Group </t>
  </si>
  <si>
    <t xml:space="preserve">Forest owner(s)
</t>
  </si>
  <si>
    <t>1.3.1.b</t>
  </si>
  <si>
    <t>Wood procurement organisation(s), or
Forest contractor(s):
- Felling operations contractor
- Silvicultural contractor, or
- Forest management planning contractor.</t>
  </si>
  <si>
    <t>x deg, x min E or W - Coordinates should refer to the center of the FMU.
For Groups/Multiple FMUs write: "refer to A7".</t>
  </si>
  <si>
    <t>x deg, x min, N or S -  Coordinates should refer to the center of the FMU.
For Groups/Multiple FMUs write "refer to A7"</t>
  </si>
  <si>
    <t>North/ South</t>
  </si>
  <si>
    <t>Boreal/ Temperate/Subtropical/Tropical</t>
  </si>
  <si>
    <t>1.3.10b</t>
  </si>
  <si>
    <t xml:space="preserve">Public/State/Community/Private (please give total # ha for each type)
</t>
  </si>
  <si>
    <t>Indigenous/Concession/Low intensity/Small producer</t>
  </si>
  <si>
    <t>Church</t>
  </si>
  <si>
    <t xml:space="preserve">Public/State/Community/Private
</t>
  </si>
  <si>
    <t>Indigenous</t>
  </si>
  <si>
    <t>Natural/Plantation/Semi-Natural &amp; Mixed Plantation &amp; Natural Forest</t>
  </si>
  <si>
    <t>List of High Nature Values</t>
  </si>
  <si>
    <t>Total:</t>
  </si>
  <si>
    <t>Drop down list Y/N</t>
  </si>
  <si>
    <t>YES</t>
  </si>
  <si>
    <t>NO</t>
  </si>
  <si>
    <t>both</t>
  </si>
  <si>
    <t>PEFC</t>
  </si>
  <si>
    <t xml:space="preserve">Forest owner(s), or </t>
  </si>
  <si>
    <t>Wood procurement organisation(s), or</t>
  </si>
  <si>
    <t>Forest contractor(s):</t>
  </si>
  <si>
    <t>Felling operations contractor</t>
  </si>
  <si>
    <t>Silvicultural contractor, or</t>
  </si>
  <si>
    <t>Forest management planning contractor</t>
  </si>
  <si>
    <t>North</t>
  </si>
  <si>
    <t>Boreal</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</si>
  <si>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</si>
  <si>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</si>
  <si>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</si>
  <si>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r>
      <t>FSC</t>
    </r>
    <r>
      <rPr>
        <b/>
        <u/>
        <vertAlign val="superscript"/>
        <sz val="11"/>
        <rFont val="Cambria"/>
        <family val="1"/>
      </rPr>
      <t>®</t>
    </r>
    <r>
      <rPr>
        <b/>
        <u/>
        <sz val="11"/>
        <rFont val="Cambria"/>
        <family val="1"/>
      </rPr>
      <t xml:space="preserve"> AAF category/ies</t>
    </r>
  </si>
  <si>
    <t>Non-SLIMF area (ha)</t>
  </si>
  <si>
    <t>SLIMF area (ha)</t>
  </si>
  <si>
    <t xml:space="preserve">FSC </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</si>
  <si>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</si>
  <si>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</si>
  <si>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</si>
  <si>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</si>
  <si>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</si>
  <si>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</si>
  <si>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</si>
  <si>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</si>
  <si>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</si>
  <si>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</si>
  <si>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</si>
  <si>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</si>
  <si>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</si>
  <si>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Area of forest classified as 'high conservation value forest'</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</si>
  <si>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</si>
  <si>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</si>
  <si>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</si>
  <si>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</si>
  <si>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</si>
  <si>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</si>
  <si>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</si>
  <si>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</si>
  <si>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</si>
  <si>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</si>
  <si>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</si>
  <si>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</si>
  <si>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1.4.8a</t>
  </si>
  <si>
    <t>Approximate annual commercial production of non-timber forest products included in the scope of the certificate, by product type.</t>
  </si>
  <si>
    <t>1.4.14</t>
  </si>
  <si>
    <t>SLIMFs - Small</t>
  </si>
  <si>
    <t>1.4.15</t>
  </si>
  <si>
    <t>SLIMFs - Low intensity</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</si>
  <si>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</si>
  <si>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</si>
  <si>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</si>
  <si>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</si>
  <si>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</si>
  <si>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</si>
  <si>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</si>
  <si>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</si>
  <si>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</si>
  <si>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RT-FM-001a-06.1 June 2022. ©  Produced by Soil Association Certification Limited</t>
  </si>
  <si>
    <t>Certification Decision made on behalf of Soil Association Certification Ltd:</t>
  </si>
  <si>
    <t>Certification Decision:</t>
  </si>
  <si>
    <t xml:space="preserve">PEFC Irish Forest Management Standard </t>
  </si>
  <si>
    <t xml:space="preserve"> Irish Forestry Unit Trust Forestry Management Ltd</t>
  </si>
  <si>
    <t>Ireland</t>
  </si>
  <si>
    <t xml:space="preserve">Carol Robertson </t>
  </si>
  <si>
    <t>PEFC added at S1 of FSC cycle</t>
  </si>
  <si>
    <t xml:space="preserve">Registered  as a Unit Trust </t>
  </si>
  <si>
    <t>+353 (0) 86 8060 986</t>
  </si>
  <si>
    <t>stacey.bradley@IForUT.ie</t>
  </si>
  <si>
    <t>https://iforut.ie/</t>
  </si>
  <si>
    <t xml:space="preserve">See Annex 7 for sites </t>
  </si>
  <si>
    <t>refer to A7</t>
  </si>
  <si>
    <t>Coniferous dominant</t>
  </si>
  <si>
    <t>Round wood</t>
  </si>
  <si>
    <t>Standing</t>
  </si>
  <si>
    <t>CU 2021.11</t>
  </si>
  <si>
    <t>A summary of the Management Plan shall be made publicly available.**</t>
  </si>
  <si>
    <t>Additional checks and process steps have been included to double check all legal matters especially those relating to respecting the boundaries of the harvesting permits and locations for road construction. The organisation did not have a mechanism to strengthen the implementation of these additional measures by ensuring sufficient capacity is available for checking and verifying these in detail.</t>
  </si>
  <si>
    <t>FSC-STD-IRL-012012: 1.1.1</t>
  </si>
  <si>
    <t>The forest owner/manager is conversant with the implications of, and abides by the relevant national and local laws and administrative requirements. All personnel, including contractors, shall understand and comply with relevant legislation, codes of practice, operational guidelines and other accepted norms or agreements relevant to their responsibilities. (ref. Annex 1)</t>
  </si>
  <si>
    <t xml:space="preserve">DO NOT MESS WITH THE FORMATTING OF COLUMNS A-D. IF YOU COPY AND PASTE, PLEASE PASTE DIRECTLY INTO THE BOX, DON'T DRAG DOWN </t>
  </si>
  <si>
    <t>FSC Ireland FM Standard  Woodmark checklist (Oct 2012)</t>
  </si>
  <si>
    <t>FSC ref</t>
  </si>
  <si>
    <t>PEFC ref</t>
  </si>
  <si>
    <t>Audit</t>
  </si>
  <si>
    <t>Criteria/Norm</t>
  </si>
  <si>
    <t>Verifiers</t>
  </si>
  <si>
    <t>Comments and regional guidance</t>
  </si>
  <si>
    <t>Adapted Standard version:</t>
  </si>
  <si>
    <t>Adapted Standard date:</t>
  </si>
  <si>
    <t>Summary of changes since the previous audit:</t>
  </si>
  <si>
    <t>Scoring summary for each FSC Principle</t>
  </si>
  <si>
    <t>FSC PRINCIPLE #1:   COMPLIANCE WITH LAWS AND FSC PRINCIPLES</t>
  </si>
  <si>
    <t>Forest management shall respect all applicable laws of the country in which they occur, and international treaties and agreements to which the country is a signatory, and comply with all FSC Principles and Criteria.</t>
  </si>
  <si>
    <t>FSC PRINCIPLE #2:   TENURE AND USE RIGHTS AND RESPONSIBILITIES</t>
  </si>
  <si>
    <t>Long-term tenure and use rights to the land and forest resources shall be clearly defined, documented and legally established.</t>
  </si>
  <si>
    <t>FSC PRINCIPLE #3:  INDIGENOUS PEOPLES' RIGHTS</t>
  </si>
  <si>
    <t xml:space="preserve">The legal and customary rights of indigenous peoples to own, use and manage their lands, territories, and resources shall be recognised and respected. </t>
  </si>
  <si>
    <t>FSC PRINCIPLE #4 COMMUNITY RELATIONS' AND WORKERS RIGHTS</t>
  </si>
  <si>
    <t>Forest management operations shall maintain or enhance the long-term social and economic well-being of forest workers and local communities</t>
  </si>
  <si>
    <t>FSC PRINCIPLE #5 BENEFITS FROM THE FOREST</t>
  </si>
  <si>
    <t xml:space="preserve">Forest management operations shall encourage efficient use of the forest's multiple products and services to ensure economic viability and a wide range of environmental and social benefits </t>
  </si>
  <si>
    <t>FSC PRINCIPLE #6 ENVIRONMENTAL IMPACT</t>
  </si>
  <si>
    <t>Forest management shall conserve biological diversity and its associated values, water resources, soils, and unique and fragile ecosystems and landscapes, and, by so doing, maintain the ecological functions and integrity of the forest.</t>
  </si>
  <si>
    <t>FSC PRINCIPLE #7 MANAGEMENT PLAN</t>
  </si>
  <si>
    <t>A management plan - appropriate to the size and scale of the operations, shall be written, implemented and kept up to date. The long term objectives of management and the means of achieveing them, shall be clearly stated.</t>
  </si>
  <si>
    <t>FSC PRINCIPLE #8 MONIOTING AND ASSESSMENT</t>
  </si>
  <si>
    <t>Monitoring shall be conducted -- appropriate to the size and intensity of forest management -- to assess the condition of the forest, yields of forest products, chain of custody, management activities and their social and environmental impacts.</t>
  </si>
  <si>
    <t>FSC PRINCIPLE #9 MAINTENANCE OF HIGH CONSERVATION VALUE FORESTS</t>
  </si>
  <si>
    <t>Management activities in high conservation value forests shall maintain or enhance the attributes that define such forest. Decisions regarding high conservation value forests shall always be considered in the context of a precautionary approach.</t>
  </si>
  <si>
    <t>FSC PRINCIPLE #10 PLANTATIONS</t>
  </si>
  <si>
    <t>Plantations shall be planned and managed in accordance with Principles and Criteria 1 - 9, and Principle 10 and its Criteria. While plantations can privde an array of social and economic benefits, and can contribute to satisfying the world's need for forest products, they should complement the management of, reduce pressures on, and promote the restoration and conservation of natural forests.</t>
  </si>
  <si>
    <t xml:space="preserve">SECTION A: FSC TRADEMARK USE 
</t>
  </si>
  <si>
    <t>FSC-STD-50-001 Requirements for use of the use of the FSC trademarks by certificate holders</t>
  </si>
  <si>
    <t xml:space="preserve">A1. Have all on product trademark designs been approved by Woodmark? 
</t>
  </si>
  <si>
    <t>Woodmark logo log records all proposed uses of the FSC Trademarks which have been submitted and records whether or not they were approved</t>
  </si>
  <si>
    <t xml:space="preserve">A2. Have all promotional trademark designs been approved by Woodmark? 
</t>
  </si>
  <si>
    <t>0</t>
  </si>
  <si>
    <t>ANNEX 1 PEFC Ireland 2011</t>
  </si>
  <si>
    <t>PEFC IRL SCHEME Dec 2010: PEFC Irish Forest Certification Standard , endorsed with updates Dec 2011</t>
  </si>
  <si>
    <t>Republic of Ireland</t>
  </si>
  <si>
    <t xml:space="preserve">The checklist below is created from the PEFC Ireland standard. For dual FSC / PEFC audits in Ireland, the report template will have separate checklists for the two standards.
</t>
  </si>
  <si>
    <t>Has the FMU or the group scheme a PEFC trademark license agreement with the National PEFC body and hereinunder a written procedure for use of the PEFC logo?</t>
  </si>
  <si>
    <t>Requirement</t>
  </si>
  <si>
    <t>Means of verification</t>
  </si>
  <si>
    <t>Guidance and advice</t>
  </si>
  <si>
    <t>FSC PRINCIPLE #1:   COMPLIANCE WITH LAWS AND FSC PRINCIPLES 
Forest management shall respect all applicable laws of the country in which they occur, and international treaties and agreements to which the country is a signatory, and comply with all FSC Principles and Criteria.</t>
  </si>
  <si>
    <t>1.1</t>
  </si>
  <si>
    <t xml:space="preserve">Forest management shall respect all national and local laws and administrative requirements.
</t>
  </si>
  <si>
    <t xml:space="preserve"> The forest owner/manager is conversant with the implications of, and abides by the relevant national and local laws and administrative requirements. All personnel, including contractors, shall understand and comply with relevant legislation, codes of practice, operational guidelines and other accepted norms or agreements relevant to their responsibilities. (ref. Annex 1)</t>
  </si>
  <si>
    <t>Documentation (incl. Management Plan)
Interview with manager, staff &amp; contractors</t>
  </si>
  <si>
    <t xml:space="preserve">Note relevant laws and administrative requirements and appropriate regulatory authorities </t>
  </si>
  <si>
    <r>
      <t>1</t>
    </r>
    <r>
      <rPr>
        <b/>
        <sz val="10"/>
        <color indexed="50"/>
        <rFont val="Cambria"/>
        <family val="1"/>
      </rPr>
      <t>.1.1</t>
    </r>
  </si>
  <si>
    <t>COMPLIANCE WITH THE LAW AND CONFORMANCE WITH THE REQUIREMENTS OF THE CERTIFICATION STANDARD</t>
  </si>
  <si>
    <r>
      <t>1.1</t>
    </r>
    <r>
      <rPr>
        <b/>
        <sz val="10"/>
        <color theme="6" tint="0.59999389629810485"/>
        <rFont val="Cambria"/>
        <family val="1"/>
      </rPr>
      <t>.1</t>
    </r>
  </si>
  <si>
    <t>Compliance and conformance</t>
  </si>
  <si>
    <t xml:space="preserve">There shall be compliance with the law. There shall be no substantiated outstanding claims of non-compliance related to woodland management. </t>
  </si>
  <si>
    <t>• No evidence of non-compliance from audit</t>
  </si>
  <si>
    <t>Certification is not a legal compliance audit. Certification bodies
will be checking that there is no evidence of non-compliance with relevant legal requirements including that:
• Management and employees understand and comply with all legal requirements relevant to their responsibilities
• All documentation including procedures, work instructions, contracts and agreements meet legal requirements
• No issues of legal non-compliance are raised by regulatory authorities or other interested parties.</t>
  </si>
  <si>
    <t xml:space="preserve">1.1.2 </t>
  </si>
  <si>
    <t>If any non-compliance with legal requirements has been identified in the previous five years by either a. the forest owner/manager, or b. in writing by a third party, the forest owner/manager shall have documented, investigated, and (if substantiated) promptly address this. Effective action shall have been taken to prevent recurrence.</t>
  </si>
  <si>
    <t>Documentation
Records of correspondence</t>
  </si>
  <si>
    <t>1.2</t>
  </si>
  <si>
    <t>All applicable and legally prescribed fees, royalties, taxes and other charges shall be paid.</t>
  </si>
  <si>
    <t xml:space="preserve"> All applicable and legally prescribed fees, taxes and other charges shall be paid or otherwise up to date. (see Annex 2)</t>
  </si>
  <si>
    <t>Tax clearance certificate
Receipts, VAT return receipts</t>
  </si>
  <si>
    <t>Note applicable fees, royalties, charges</t>
  </si>
  <si>
    <t>In signatory countries, the provisions of all binding international agreements such as CITES, ILO Conventions, ITTA, and Convention on Biological Diversity, shall be respected.</t>
  </si>
  <si>
    <t xml:space="preserve"> The forest owner/manager shall respect the provisions of all relevant binding international agreements to which Ireland is a  signatory. (See Annex 4.) In particular they shall be shall be aware of the national and local strategies, and plans, policies or programmes which put these into effect. </t>
  </si>
  <si>
    <t>Interview with forest owner/manager
Management Plan
Site visit</t>
  </si>
  <si>
    <t>Note local species on CITES appendices 1 and 2</t>
  </si>
  <si>
    <t xml:space="preserve">There shall be compliance with any relevant codes of practice, guidelines or agreements. </t>
  </si>
  <si>
    <t xml:space="preserve">• No evidence of non-compliance from audit
</t>
  </si>
  <si>
    <t>Appendix A lists relevant current guidelines and codes of practice.
Certification authorities will be checking that there is no evidence of non-compliance with relevant codes of practice, guidelines or agreements and that: 
• Management and employees understand and comply with all
requirements relevant to their responsibilities
• All documentation including procedures, work instructions and
contracts are in compliance
• No issues of legal non-compliance are raised by regulatory
authorities or other interested parties.</t>
  </si>
  <si>
    <t>1.4</t>
  </si>
  <si>
    <t>Conflicts between laws, regulations and the FSC Principles and Criteria shall be evaluated for the purposes of certification, on a case by case basis, by the certifiers and the involved or affected parties.</t>
  </si>
  <si>
    <t xml:space="preserve">1.4.1 </t>
  </si>
  <si>
    <t xml:space="preserve"> Identified conflicts between laws, regulations and the FSC Principles and Criteria shall be brought to the attention of the certification body, FSC and the involved or affected parties by the forest owner/manager. (See Annex 3) Any actions taken to address identified conflicts shall be documented.</t>
  </si>
  <si>
    <t>Documentation
Records of actions taken</t>
  </si>
  <si>
    <t>1.5</t>
  </si>
  <si>
    <t>Forest management areas should be protected from illegal harvesting, settlement and other unauthorised activities.</t>
  </si>
  <si>
    <t>1.5.1L</t>
  </si>
  <si>
    <t xml:space="preserve"> The forest owner/manager shall protect each FMU from unauthorised activities** and shall have systems for addressing risks identified for each FMU.</t>
  </si>
  <si>
    <t>Record of systems
Consultation with owner/manager and staff
Site visits
Staff training</t>
  </si>
  <si>
    <r>
      <t>1.2</t>
    </r>
    <r>
      <rPr>
        <b/>
        <sz val="10"/>
        <color theme="6" tint="0.59999389629810485"/>
        <rFont val="Cambria"/>
        <family val="1"/>
      </rPr>
      <t>.1</t>
    </r>
  </si>
  <si>
    <t>Protection from illegal activities</t>
  </si>
  <si>
    <t>The owner or manager shall take all reasonable measures to stop illegal or unauthorised uses of the woodland which could jeopardise fulfilment of the objectives of management.</t>
  </si>
  <si>
    <t xml:space="preserve">• The owner/manager is aware of potential and actual problems
• Evidence of pro-active response to actual current problems.
</t>
  </si>
  <si>
    <t>Illegal and unauthorised uses of woodland may include activities such as: 
• Dumping 
• Trespass of livestock 
• Anti-social behaviour</t>
  </si>
  <si>
    <t>1.5.2</t>
  </si>
  <si>
    <t xml:space="preserve">  In the case of unauthorised activity, the forest owner / manager shall notify the responsible authority and shall document steps taken to prevent recurrence.</t>
  </si>
  <si>
    <t>Records of unauthorised activity, notifications made, and steps taken.
File of relevant communication, including third party correspondence.
Interviews with owner/manager and staff.
Consultation with locals.
Site visits</t>
  </si>
  <si>
    <t>1.5.3</t>
  </si>
  <si>
    <t xml:space="preserve"> Where preventative measures have been taken, their effectiveness shall be assessed by the owner/manager and improved where needed.</t>
  </si>
  <si>
    <t>Records.
Ffile of unauthorised use and preventative steps taken.
Interviews with forest owner/manager .
Interviews with staff</t>
  </si>
  <si>
    <t>1.6</t>
  </si>
  <si>
    <t>Forest owner/managers shall demonstrate a long-term commitment to adhere to the FSC Principles and Criteria.</t>
  </si>
  <si>
    <t>1.6.1</t>
  </si>
  <si>
    <t xml:space="preserve">  The forest owner/manager shall have entered into a long-term written commitment to adhere to the FSC Principles and Criteria throughout the forest cycles/rotations, which shall be included in the Summary of the Management Plan.</t>
  </si>
  <si>
    <t>Management Plan.
Ddcumentation</t>
  </si>
  <si>
    <t>The forest owner, manager or occupier shall be committed to conformance to this certification standard and has declared an intention to protect and maintain the ecological integrity of the woodland in the long term.</t>
  </si>
  <si>
    <t>• Signed declaration of commitment. 
• Evidence of authority to act on behalf of the owner (where the commitment is signed by the manager / agent)</t>
  </si>
  <si>
    <t>In cases where there has been a previous substantial failure of compliance with this standard, resulting in the withdrawal of forest certification, then changes in ownership, control and management regime shall have been implemented, or a two year track record of conformance established before certification can be re-considered.</t>
  </si>
  <si>
    <t>1.6.2L</t>
  </si>
  <si>
    <t xml:space="preserve"> The forest owner/manager shall take proactive steps to inform staff and interested stakeholders about FSC certification and the long-term management implications of adherence.</t>
  </si>
  <si>
    <t>Interviews with staff / interested stakeholders
Record of information disseminated
Management Plan</t>
  </si>
  <si>
    <t>Note need to evaluate against FSC policies on Partial Certification and Excision</t>
  </si>
  <si>
    <t>FSC PRINCIPLE #2:   TENURE AND USE RIGHTS AND RESPONSIBILITIES - Long-term tenure and use rights to the land and forest resources shall be clearly defined, documented and legally established.</t>
  </si>
  <si>
    <t>2.1</t>
  </si>
  <si>
    <t>Clear evidence of long-term forest use rights to the land (e.g. land title, customary rights, or lease agreements) shall be demonstrated.</t>
  </si>
  <si>
    <t>2.1.1</t>
  </si>
  <si>
    <t xml:space="preserve">  The forest owner shall provide documentation (including associated maps), which clearly identifies the ownership of all the lands and forests in the FMU, public or private. The forest owner shall demonstrate that s/he has all the use rights and/or permissions needed to implement forest management which is compatible with long-term compliance with the requirements of the FSC Principles and Criteria. Any restriction(s) or covenants on the title shall be shown.</t>
  </si>
  <si>
    <t>Folio or title deeds
Map</t>
  </si>
  <si>
    <t>Note need to evaluate forest use rights and record these here.</t>
  </si>
  <si>
    <t>Property rights and land tenure arrangements shall be clearly defined, documented and established for the relevant forest area.</t>
  </si>
  <si>
    <t>• Copy of folio documents or other legally accepted proof of ownership or tenure OR 
• A signed declaration from a solicitor detailing nature and status of tenure documentation.</t>
  </si>
  <si>
    <t>The forest owner must be able to prove legal ownership or tenure of the land for which certification is sought, if required. (See also Section 7.2)</t>
  </si>
  <si>
    <r>
      <t>2</t>
    </r>
    <r>
      <rPr>
        <b/>
        <sz val="10"/>
        <color indexed="50"/>
        <rFont val="Cambria"/>
        <family val="1"/>
      </rPr>
      <t>.1.1</t>
    </r>
  </si>
  <si>
    <t>MANAGEMENT PLANNING</t>
  </si>
  <si>
    <r>
      <t>2.1</t>
    </r>
    <r>
      <rPr>
        <b/>
        <sz val="10"/>
        <color theme="6" tint="0.59999389629810485"/>
        <rFont val="Cambria"/>
        <family val="1"/>
      </rPr>
      <t>.1</t>
    </r>
  </si>
  <si>
    <t>Documentation</t>
  </si>
  <si>
    <t>Identification, inventory and mapping of the forest resources shall be established and maintained. These shall include: 
• An inventory of the timber and non-timber resources 
• Identification and mapping of 
    • designated areas (see also 3.1.1) 
    • special areas, features, characteristics and sensitivities of the forest 
    • management units</t>
  </si>
  <si>
    <t>• Management plan
• Maps and records.</t>
  </si>
  <si>
    <t>Inventory and mapping of the woodland resource shall include appropriate aspects of physical, silvicultural, ecological, archaeological, social and landscape issues and any special characteristics or designations.
The documentation and level of detail associated with the forest management planning process should be appropriate to: 
• The size of the woodland 
• Its environmental and social sensitivity 
• The intensity of management 
• The likely impact of the planned operations 
• Context in the landscape
The PractiSFM Multi-Resource Inventory Manual provides guidance on the forest resources which should be considered as well as methodologies for data collection and data collection forms.</t>
  </si>
  <si>
    <t xml:space="preserve">2.1.2 </t>
  </si>
  <si>
    <t>There shall be documentation (including associated maps) that clearly identifies and describes legally established rights of way, tenure or  use rights or use permissions applicable to the lands and forests under evaluation.</t>
  </si>
  <si>
    <t>Folio or title deeds (legal rights)
Map
Any other legal documents</t>
  </si>
  <si>
    <t>2.2</t>
  </si>
  <si>
    <t>Local communities** with legal or customary tenure or use rights shall maintain control, to the extent necessary to protect their rights or resources, over forest operations unless they delegate control with free and informed consent to other agencies.</t>
  </si>
  <si>
    <t xml:space="preserve">2.2.1  </t>
  </si>
  <si>
    <t>The forest owner/manager shall demonstrate in the Management Plan that all established rights are not infringed, where these exist. (see Criterion 4.4)</t>
  </si>
  <si>
    <t>Management Plan
Records of consultation
Discussions with holders of legal rights
Documentation of complaints</t>
  </si>
  <si>
    <t>Identify local communities that have customary tenure or use rights in the area</t>
  </si>
  <si>
    <r>
      <t>7.2</t>
    </r>
    <r>
      <rPr>
        <b/>
        <sz val="10"/>
        <color theme="6" tint="0.59999389629810485"/>
        <rFont val="Cambria"/>
        <family val="1"/>
      </rPr>
      <t>.1</t>
    </r>
  </si>
  <si>
    <t>Woodland access and recreation including traditional and permissive use rights</t>
  </si>
  <si>
    <t>7.2.1</t>
  </si>
  <si>
    <t>Legal, customary and traditional use rights relating to forest access shall be clarified, recognized and respected.</t>
  </si>
  <si>
    <t>• Documentation or maps of all existing permissive and traditional uses of the woodland 
• Evidence of discussions with interested parties 
• Field observations of public rights of way 
• Evidence presented to justify any restriction to permissive or traditional uses.</t>
  </si>
  <si>
    <t>See also Section 1.1.3.</t>
  </si>
  <si>
    <t>2.2.2</t>
  </si>
  <si>
    <t xml:space="preserve">  Sites of special cultural or religious significance shall be clearly identified, and recognised and existing public access to these shall be protected by forest owner/managers.</t>
  </si>
  <si>
    <t>Management Plan
Maps
Historical documentation
Consultation with stakeholders</t>
  </si>
  <si>
    <r>
      <t>7.3</t>
    </r>
    <r>
      <rPr>
        <b/>
        <sz val="10"/>
        <color theme="6" tint="0.59999389629810485"/>
        <rFont val="Cambria"/>
        <family val="1"/>
      </rPr>
      <t>.1</t>
    </r>
  </si>
  <si>
    <t>Sites with recognised specific historical, cultural or spiritual significance</t>
  </si>
  <si>
    <t>Sites with recognised specific historical, cultural or spiritual significance shall be mapped and protected or managed in a way that takes due regard of the significance of the site.</t>
  </si>
  <si>
    <t>• Maps 
• Field inspections 
• Management Plans</t>
  </si>
  <si>
    <t>Such sites may include archaeological sites, historic monuments, holy wells, mass paths etc.</t>
  </si>
  <si>
    <t>2.3</t>
  </si>
  <si>
    <t>Appropriate mechanisms shall be employed to resolve disputes over tenure claims and use rights.  The circumstances and status of any outstanding disputes will be explicitly considered in the certification evaluation.  Disputes of substantial magnitude involving a significant number of interests will normally disqualify an operation from being certified.</t>
  </si>
  <si>
    <t>2.3.1</t>
  </si>
  <si>
    <t xml:space="preserve"> The forest owner/manager shall keep a record of and respond constructively to any disputes over tenure claims and use rights that arise, and efforts made to resolve these.</t>
  </si>
  <si>
    <t>Documentation
Communication with stakeholders</t>
  </si>
  <si>
    <t>Please mention any mechanisms exist in the area concerned</t>
  </si>
  <si>
    <t>2.3.2</t>
  </si>
  <si>
    <t>2.3.2L The forest owner/manager shall have a documented dispute resolution mechanism in place to resolve disputes over tenure claims and use rights promptly and fairly. The forest owner/manager shall document evidence that he/she has attempted, through dispute resolution mechanisms, all avenues to resolve the issue before any court proceedings arise.</t>
  </si>
  <si>
    <t>Documented dispute resolution mechanism
Interviews with stakeholders and forest 
owner/manager</t>
  </si>
  <si>
    <t xml:space="preserve">FSC PRINCIPLE #3:  INDIGENOUS PEOPLES' RIGHTS - The legal and customary rights of indigenous peoples to own, use and manage their lands, territories, and resources shall be recognised and respected. </t>
  </si>
  <si>
    <t>FSC Ireland considered the working definition adopted by the UN Working Group on Indigenous Peoples (below) and used by FSC in relation to Principle 3: The legal and customary rights of indigenous peoples to own, use and manage their lands, territories, and resources shall be recognised and respected. The text below records FSC Ireland's agreement in relation to this Principle.
Definition 
"The existing descendents of the peoples who inhabited the present territory of a country wholly or partially at the time when persons of a different culture or ethnic origin arrived there from other parts of the world, overcame them and, by conquest, settlement, or other means reduced them to a non-dominant or colonial situation; who today live more in conformity with their particular social, economic and cultural customs and traditions than with the institutions of the country of which they now form a part, under State structure which incorporates mainly the national, social and cultural characteristics of other segments of the population which are predominant." 
Working definition adopted by the UN Working Group on Indigenous Peoples.
FSC Ireland considered that there are no clearly identifiable groups of indigenous peoples in Ireland, distinct from the general population, as described in the above definition, whose rights need additional specific protection over and above those delivered in the Standard to the Irish population in general in relation to forestry.
The aspects of this Principle that relate to the local communities' interest in relation to forest management are covered under Principles 2, 4 and 9.</t>
  </si>
  <si>
    <t xml:space="preserve">FSC PRINCIPLE #4:  COMMUNITY RELATIONS AND WORKER'S RIGHTS 
Forest management operations shall maintain or enhance the long-term social and economic well-being of forest workers and local communities. 
</t>
  </si>
  <si>
    <t>4.1</t>
  </si>
  <si>
    <t>The communities within, or adjacent to, the forest management area should be given opportunities for employment, training, and other services.</t>
  </si>
  <si>
    <t xml:space="preserve">4.1.1 </t>
  </si>
  <si>
    <t xml:space="preserve">When direct or indirect employment (including voluntary activity) or supply contracts arise, the owner/manager shall make efforts to provide opportunities for these to be taken up by workers or service providers from local communities. </t>
  </si>
  <si>
    <t>7.2.2</t>
  </si>
  <si>
    <t>The forest owner / manager will positively consider any reasonable and formal request for access to the forest for recreational or educational purposes. The forest owner / manager may refuse such a request in certain circumstances.</t>
  </si>
  <si>
    <t>• Evidence of discussions with interested parties 
• Field observations 
• Evidence presented to justify any refusal of access following a formal request 
• Discussions with the forest owner / manager</t>
  </si>
  <si>
    <t>Examples of circumstances where access may be denied are: 
• Small woodlands that are a private amenity 
• Areas adjoining dwellings or private gardens 
• Woodlands where there is evidence of serious and sustained abuse or damage 
• Woodlands with features or areas that may be particularly vulnerable to disturbance • Where there may be public safety concerns 
• When access will jeopardise other enterprises or recreational activities on the land 
• Where there is a cost to the forest owner</t>
  </si>
  <si>
    <t>4.1.2</t>
  </si>
  <si>
    <t xml:space="preserve"> The forest owner/ manager shall make efforts to facilitate access to his/her forest, that does not negatively affect its sustainable and responsible management, for training and educational purposes, and amenity and community initiatives when requested.</t>
  </si>
  <si>
    <t xml:space="preserve">Please state the kinds of services that would be expected to be provided by a responsible employer in the area concerned:
Please mention any relevant laws and regulations
</t>
  </si>
  <si>
    <t>4.1.3</t>
  </si>
  <si>
    <t>Where access is provided to a third party, the forest owner/manager shall inform them of FSC certification status and the management requirements (to which they must adhere) relevant to their activities on the site. If required, evidence of public liability insurance may be requested by the forest owner/manager.</t>
  </si>
  <si>
    <t>8.2.2</t>
  </si>
  <si>
    <t>a) The forest owner / manager shall actively participate in training or education in order to keep up to date in relation to sustainable forest management.
b) The forest owner / manager shall encourage and provide opportunities for employees to further develop their skills and knowledge in relation to sustainable forest management.</t>
  </si>
  <si>
    <t>• Discussions with staff and contractors 
• Records of training courses / field days attende</t>
  </si>
  <si>
    <t>In addition to formal training courses there are a number of different forestry organisations in Ireland that run informative field days and forest visits which provide opportunities for forest owners / managers to keep up to date with developments in sustainable forest management. These organisations include: 
• The Society of Irish Foresters 
• The Irish Farmers Association 
• The Irish Timber Growers Association 
• Pro Silva Ireland 
• Teagasc 
• Irish Natural Forestry Foundation 
• The Tree Council of Ireland</t>
  </si>
  <si>
    <t>4.2</t>
  </si>
  <si>
    <t>Forest management should meet or exceed all applicable laws and/or regulations covering health and safety of employees and their families.</t>
  </si>
  <si>
    <t>4.2.1</t>
  </si>
  <si>
    <t xml:space="preserve"> Forest owner/managers and workers shall abide by all relevant health and safety legislation, codes of practice, and industrial guidance (see Annex 1). A contingency plan/ emergency procedure for any accidents shall be in place.</t>
  </si>
  <si>
    <t>Interviews with forest owners/managers, workers
Training records
Accessible copies of health and safety legislation,codes of practice and industrial guidance notes
Discussions with workers
Site visits
Documentation</t>
  </si>
  <si>
    <t>Please note all relevant health and safety guidelines and regulations</t>
  </si>
  <si>
    <r>
      <t>8</t>
    </r>
    <r>
      <rPr>
        <b/>
        <sz val="10"/>
        <color indexed="50"/>
        <rFont val="Cambria"/>
        <family val="1"/>
      </rPr>
      <t>.1.1</t>
    </r>
  </si>
  <si>
    <t xml:space="preserve"> FORESTRY WORKFORCE</t>
  </si>
  <si>
    <r>
      <t>8.1</t>
    </r>
    <r>
      <rPr>
        <b/>
        <sz val="10"/>
        <color theme="6" tint="0.59999389629810485"/>
        <rFont val="Cambria"/>
        <family val="1"/>
      </rPr>
      <t>.1</t>
    </r>
  </si>
  <si>
    <t>Health and safety</t>
  </si>
  <si>
    <t>8.1.1</t>
  </si>
  <si>
    <t>There shall be:
a) Compliance with Irish Health and Safety Legislation
b) Compliance with HSA approved Codes Of Practices
c) Emergency Plans for fire and other plans appropriate to the safe management of forests, employees and contractors
d) Health and safety training and information to any forestry employees in the necessary skills for the safe operation of tasks</t>
  </si>
  <si>
    <t>• Field observations to ensure that health and safety practices and procedures set out in safety statement and method statements are being implemented.
• Discussions with employees and contractors to determine that they have had sight of and are aware and understand the requirements of relevant safety statements and method statements for tasks being carried out in the forest. 
• Copies of the risk assessments and hazard identification are available to staff and contractors Records of training and the provision of appropriate information provided to employees and contractors. 
• Copies of all certification of competencies required in connection with the safe operation, use of equipment and control of forest operations 
• Record of contractors safety and methods statements 
• Records of insurance for Public and Employers liability</t>
  </si>
  <si>
    <t>Guidance on the legal requirements relating to health and safety is provided in the Health and Safety Authority (HSA) Code of Practice for Managing Safety and Heath in Forestry Operations.
The Safety Health and Welfare at Work Act, 2005, Part 3 details the following requirements 
• S18. Protective and Preventative measures 
• S19. Hazard Identification and risk assessment. 
• S20. Provision of the Safety statement 
• S21. Duties of Employees to cooperate with employers
Relevant legislation and guidance also includes: 
• The safety, health and welfare at work, General Applications Regulations 2007. 
• The safety, health and welfare at work, General Applications Regulations 1993 (S.I. No. 44/1993), Part X which covers regulation with regard to notification of accidents and dangerous occurrences. 
• The Safety toolkit and short guide to the general Application regulations 2007 (Small business edition) 
• HSA Guidelines on Risk Assessments and Safety Statements 
• HSA Guide to the Safety, Health and welfare at Work Act 2005 
• HSA Guide to workplace Safety and Health Management.</t>
  </si>
  <si>
    <t xml:space="preserve">4.2.2 </t>
  </si>
  <si>
    <t>Forest owner/managers shall promote current health and safety standards and ensure that all workers and/or contractors have had accredited safety training relevant to their duties and have up to date certificates of competence, including evidence of refresher training. (see reference to AFAG 805 in Annex 1).</t>
  </si>
  <si>
    <t>Training records, certificate of competence (where appropriate), risk assessment 
Interviews with workers - field inspections. 
Content of training programs</t>
  </si>
  <si>
    <t xml:space="preserve">4.2.3  </t>
  </si>
  <si>
    <t>The forest owner/ manager shall provide employees, volunteers or family members with personal protective equipment appropriate to the task they have been assigned. All workers, including contractors, shall be prohibited from working without personal protective equipment when required.</t>
  </si>
  <si>
    <t>Safety equipment available
Records of equipment allocation
Interviews with staff and contractors</t>
  </si>
  <si>
    <t>4.2.4</t>
  </si>
  <si>
    <t xml:space="preserve"> All tools, machines and safety equipment, including personal protective equipment, shall be in safe and serviced condition.</t>
  </si>
  <si>
    <t>Evidence of maintenance of tools, machines and safety equipment 
Visual condition of equipment - equipment inspection records</t>
  </si>
  <si>
    <t>4.2.5</t>
  </si>
  <si>
    <t xml:space="preserve"> Forest owner/managers shall record all work-related accidents and deaths of employees in accordance with Health and Safety Authority requirements. Causes of accidents shall be investigated, and a record kept of actions taken to prevent similar accidents in future. A record shall be kept of the implementation of these preventative actions.</t>
  </si>
  <si>
    <t>Accident book - documentation
Interviews with managers
Evidence that preventative actions are implemented</t>
  </si>
  <si>
    <t>4.2.6</t>
  </si>
  <si>
    <t xml:space="preserve"> Forest owners/ manager and contractors employing staff shall hold employers liability insurance.</t>
  </si>
  <si>
    <t>Copies of current insurance policies</t>
  </si>
  <si>
    <t>4.3</t>
  </si>
  <si>
    <t>The rights of workers to organise and voluntarily negotiate with their employers shall be guaranteed as outlined in Conventions 87 and 98 of the International Labour Organisation (ILO).</t>
  </si>
  <si>
    <t xml:space="preserve">4.3.1 </t>
  </si>
  <si>
    <t xml:space="preserve"> There shall be no restriction on any staff joining workers’ unions or professional associations.</t>
  </si>
  <si>
    <t>Interviews with forest owner/manager and staff
Interviews with forest trade union</t>
  </si>
  <si>
    <r>
      <t>8.3</t>
    </r>
    <r>
      <rPr>
        <b/>
        <sz val="10"/>
        <color theme="6" tint="0.59999389629810485"/>
        <rFont val="Cambria"/>
        <family val="1"/>
      </rPr>
      <t>.1</t>
    </r>
  </si>
  <si>
    <t>Workers Employment rights</t>
  </si>
  <si>
    <t>Employers shall conform with all Irish related employment legislation, regulations, codes of practice and guidelines.</t>
  </si>
  <si>
    <t>• No evidence of non-compliance 
• Discussions with workers</t>
  </si>
  <si>
    <t>Workers employment rights are enshrined in law and in a number of International Labour Organisation (ILO) Conventions as detailed in Appendix C.
Employers, in the discharge of their responsibilities to their employees, must take into consideration all fair employment practice.</t>
  </si>
  <si>
    <t>4.3.2</t>
  </si>
  <si>
    <t xml:space="preserve">  Staff shall have the right to organise, voluntarily negotiate, collectively bargain, and make collective agreements with their employers as outlined in Conventions 87 and 98 of the International Labour Organisation (ILO).</t>
  </si>
  <si>
    <t>Interviews with the forest owner/manager and staff
Interviews with the forest trade union</t>
  </si>
  <si>
    <t>4.3.3</t>
  </si>
  <si>
    <t xml:space="preserve">  Staff representatives within the enterprise shall enjoy effective protection against any act prejudicial to them, including dismissal, based on their status or activities as a staff representative or on union membership or participation in union activities, in so far as they act in conformity with existing laws or collective agreements or other jointly agreed arrangements.</t>
  </si>
  <si>
    <t>Interviews with the forest owner/manager and staff
Interviews with the trade union 
Employment agreements/contract</t>
  </si>
  <si>
    <t xml:space="preserve">4.3.4 </t>
  </si>
  <si>
    <t xml:space="preserve"> Forest owner/manager shall document, respect and implement agreements reached with the staff in relation to pay and conditions.</t>
  </si>
  <si>
    <t>Documentation
Interviews with staff</t>
  </si>
  <si>
    <t>4.4</t>
  </si>
  <si>
    <t xml:space="preserve">Management planning and operations shall incorporate the results of evaluations of social impact.  Consultations shall be maintained with people and groups (both men and women) directly affected by management operations. </t>
  </si>
  <si>
    <t>4.4.1</t>
  </si>
  <si>
    <t xml:space="preserve">The forest owner/manager shall work to build and maintain good relations with individuals and groups who are directly affected, by consulting them in advance of significant forest management operations, and will consider their input in order to enhance positive and avoid or reduce negative impacts. </t>
  </si>
  <si>
    <t>Rrcords/ logs of consultations with local people groups
Interviews with local people groups</t>
  </si>
  <si>
    <r>
      <t>7</t>
    </r>
    <r>
      <rPr>
        <b/>
        <sz val="10"/>
        <color indexed="50"/>
        <rFont val="Cambria"/>
        <family val="1"/>
      </rPr>
      <t>.1.1</t>
    </r>
  </si>
  <si>
    <t>THE COMMUNITY</t>
  </si>
  <si>
    <r>
      <t>7.1</t>
    </r>
    <r>
      <rPr>
        <b/>
        <sz val="10"/>
        <color theme="6" tint="0.59999389629810485"/>
        <rFont val="Cambria"/>
        <family val="1"/>
      </rPr>
      <t>.1</t>
    </r>
  </si>
  <si>
    <t>Consultation</t>
  </si>
  <si>
    <t>7.1.1</t>
  </si>
  <si>
    <t>Local people and relevant organisations and interest groups shall be made aware that: 
• New or revised management planning documentation, as specified in Section 2.1, is being produced 
• A new or revised Forest Service scheme application and associated documents are available for inspection 
• High impact operations i.e. clearfelling and road construction, are planned 
• New or revised design plans are being produced 
• The woodland is being evaluated for certification
The forest owner / manager shall ensure there is full co-operation with the Forest Service and other statutory consultation processes. The owner / manager shall consult adequately with local people and relevant organisations and make a reasonable response to issues raised or requests for ongoing dialogue and engagement.
At least 30 days shall be allowed for people to respond to notices, letters or meetings before certification.</t>
  </si>
  <si>
    <t>• Consultation with the Forest Service and other statutory agencies 
• Evidence of communication with stakeholders</t>
  </si>
  <si>
    <t>For all grant and felling licence applications, the Forest Service operate a referral and notification system the details of which are presented in Appendix E.
The forest owner / manager should be able to justify the level of consultation undertaken and the certification body will look for corroborating evidence.
Examples of methods for making people and relevant organisations aware include: 
• Statutory consultations by the Forest Service on the forest owner’s behalf 
• Voluntary consultation with relevant bodies 
• Letters to individuals or groups 
• Temporary or permanent signs in or near the affected woodland 
• Information in local press / media (including internet) 
• Meetings
The certification body is also required to consult with relevant stakeholders as part of the certification audit.</t>
  </si>
  <si>
    <t>4.4.2</t>
  </si>
  <si>
    <t xml:space="preserve">  The forest owner/ manager shall demonstrate how s/he has incorporated consultation responses and the results of evaluation of social impacts into the Management Planning and operations (appropriate to scale and intensity) when required. For large forests there shall be a documented protocol explaining how the consultation process operates.</t>
  </si>
  <si>
    <t xml:space="preserve">Management Plan
Interviews with forest owner/manager
Documented protocol 
Interviews with local people / groups / contractors / employees
</t>
  </si>
  <si>
    <t>7.1.2</t>
  </si>
  <si>
    <t>Records shall be kept of consultation undertaken, resulting actions and responses.</t>
  </si>
  <si>
    <t>• Consultation records 
• Discussions with stakeholders</t>
  </si>
  <si>
    <t>Records can be in the form of a log or diary but should clearly record the identity of the consultee, the matter discussed, the views of the consultee and any resulting actions from the meeting or reasons for non-acceptance of the consultees suggestions.</t>
  </si>
  <si>
    <t>4.5</t>
  </si>
  <si>
    <t>Appropriate mechanisms shall be employed for resolving grievances and for providing fair compensation in the case of loss or damage affecting the legal or customary rights, property, resources, or livelihoods of local peoples.  Measures shall be taken to avoid such loss or damage.</t>
  </si>
  <si>
    <t>4.5.1</t>
  </si>
  <si>
    <t xml:space="preserve"> The forest owner/manager shall have considered the potential impacts of the relevant forest operation on the established tenure and use rights, property, resources and livelihoods of local people, and have included mitigation measures to address these in all relevant operational plans. </t>
  </si>
  <si>
    <t>Management Plan</t>
  </si>
  <si>
    <r>
      <t>8.4</t>
    </r>
    <r>
      <rPr>
        <b/>
        <sz val="10"/>
        <color theme="6" tint="0.59999389629810485"/>
        <rFont val="Cambria"/>
        <family val="1"/>
      </rPr>
      <t>.1</t>
    </r>
  </si>
  <si>
    <t xml:space="preserve"> Insurance</t>
  </si>
  <si>
    <t>Forest Owners/managers, employers and contractors shall hold adequate public liability and employer’s liability insurance, copies of which are available for inspection.</t>
  </si>
  <si>
    <t>• Insurance documents.</t>
  </si>
  <si>
    <t xml:space="preserve">4.5.2 </t>
  </si>
  <si>
    <t>The forest owner/manager shall take proactive steps to avoid and/or resolve grievances and shall keep record of and respond constructively to all grievances</t>
  </si>
  <si>
    <t>Record of consultation
Record of proactive steps taken to avoid grievances</t>
  </si>
  <si>
    <t>4.5.4L</t>
  </si>
  <si>
    <t xml:space="preserve"> The forest owner/ manager shall have a documented dispute resolution mechanism in place to resolve grievances promptly and fairly. The forest owner/manager shall document evidence that s/he has attempted, through dispute resolution mechanisms, all avenues to resolve the issue before any court proceedings arise </t>
  </si>
  <si>
    <t>Documented dispute resolution mechanism
Interviews with stakeholders and forest owner/manager</t>
  </si>
  <si>
    <t xml:space="preserve">FSC PRINCIPLE # 5:   BENEFITS FROM THE FOREST 
Forest management operations shall encourage the efficient use of the forest's multiple products and services to ensure economic viability and a wide range of environmental and social benefits. </t>
  </si>
  <si>
    <t>5.1</t>
  </si>
  <si>
    <t>Forest management should strive toward economic viability, while taking into account the full environmental, social, and operational costs of production, and ensuring the investments necessary to maintain the ecological productivity of the forest.</t>
  </si>
  <si>
    <t>5.1.1</t>
  </si>
  <si>
    <t xml:space="preserve"> The FMU shall comprise (or have a plan that will deliver) a range of species suited to the site** that will contribute to fulfilling the social, economic and environmental objectives in a sustainable manner.</t>
  </si>
  <si>
    <t>Management Plan/management policies 
Interviews with forest owner/manager and staff
Recommendations from statutory consultees
Site visit</t>
  </si>
  <si>
    <r>
      <t>2.2</t>
    </r>
    <r>
      <rPr>
        <b/>
        <sz val="10"/>
        <color theme="6" tint="0.59999389629810485"/>
        <rFont val="Cambria"/>
        <family val="1"/>
      </rPr>
      <t>.1</t>
    </r>
  </si>
  <si>
    <t xml:space="preserve"> Productive potential</t>
  </si>
  <si>
    <t>2.2.1</t>
  </si>
  <si>
    <t>Forest management systems and operations shall be planned and carried out in a way that maintains or enhances the health, vitality and productive capacity of the site.
Where the inventory (2.1.1) has identified degraded forest ecosystems there shall be a plan to rehabilitate these, where possible and appropriate, by silvicultural means.</t>
  </si>
  <si>
    <t>• Management plan
• Operational plans
• Field inspection.</t>
  </si>
  <si>
    <t>The productive capacity of the site refers to the ecological, social and economic functions of the woodland. This means that forest operations should adopt techniques that avoid direct or indirect damage to forest, soil or water resources.
Degraded forest ecosystems may include: 
• Overgrazed woodlands 
• Woodlands where there has been considerable soil compaction 
• Woodlands that have been over-run with invasive species such as rhododendron or laurel</t>
  </si>
  <si>
    <t>5.1.2</t>
  </si>
  <si>
    <t xml:space="preserve"> The FMU shall have an annual budget based on income and expenditure.</t>
  </si>
  <si>
    <t>5.2</t>
  </si>
  <si>
    <t>Forest management and marketing operations should encourage the optimal use and local processing of the forest's diversity of products.</t>
  </si>
  <si>
    <t>5.2.1</t>
  </si>
  <si>
    <t>Forest products shall be available to the local market and for local processing, subject to the owner's rights to achieve the best return for product and not prejudicing the rights of owners to enter into collective supply contracts.</t>
  </si>
  <si>
    <t>Record of timber sales
Record of non-timber forest product sales where such sales have occurred
Interviews with staff, local forest initiatives and local forest producer groups if they exist</t>
  </si>
  <si>
    <t>5.3</t>
  </si>
  <si>
    <t>Forest management should minimise waste associated with harvesting and on-site processing operations and avoid damage to other forest resources.</t>
  </si>
  <si>
    <t xml:space="preserve"> Harvesting Plans are required under Forest Service Harvesting and the Environment Guidelines. These shall be designed to assess site and residual crop damage and harvest waste (taking account of the deadwood requirements of Indicator 6.2.4), and include measures to avoid these. </t>
  </si>
  <si>
    <t>Site visits
Management Plan
Clauses in harvesting contract</t>
  </si>
  <si>
    <t>4.2.2</t>
  </si>
  <si>
    <t>Where harvesting operations which involve the removal of more than just the timber stem are planned and where there is a risk of significant negative effects on soil structure or productivity, an environmental appraisal shall be undertaken.</t>
  </si>
  <si>
    <t>• Field Inspection
• Management plan
• Documented environamental appraisal</t>
  </si>
  <si>
    <t>This requirement refers to whole tree harvesting, residue bundling and any other form of harvesting involving more than just the timber stem.
Potential significant negative effects include: 
• Leaching 
• Soil compaction 
• Nutrient loss 
• Loss of soil carbon 
• Run-off</t>
  </si>
  <si>
    <t xml:space="preserve"> To avoid soil and root damage, current best practice shall be used (e.g. brash mats).</t>
  </si>
  <si>
    <t>Site inspection of harvesting site(s)</t>
  </si>
  <si>
    <t>4.2.3</t>
  </si>
  <si>
    <t>There shall be no burning of Lop and top.</t>
  </si>
  <si>
    <t xml:space="preserve">• Field Inspections
</t>
  </si>
  <si>
    <t>5.3.3</t>
  </si>
  <si>
    <t xml:space="preserve"> All timber sale contracts shall ensure that harvested wood and processed wood** shall be transported from the forest before loss of economic value occurs (taking account of the deadwood requirements of Indicator 6.2.4).</t>
  </si>
  <si>
    <t>Timber sale contracts
Site visits</t>
  </si>
  <si>
    <t>Timber shall be harvested efficiently and with minimum loss or damage.</t>
  </si>
  <si>
    <t>• Field Inspections</t>
  </si>
  <si>
    <t>Harvesting should particularly seek to avoid: 
• Damage to soil and water courses during felling and extraction 
• Damage to standing trees during felling and extraction 
• Timber degrade 
• The breakage or loss of merchantable timber 
• Damage to habitats / features identified in the inventory of resources (See 2.1.1)</t>
  </si>
  <si>
    <t xml:space="preserve">5.3.4 </t>
  </si>
  <si>
    <t>Whole tree harvesting shall not take place where significant negative effects on biodiversity (i.e. run-off, leaching, soil compaction and nutrient loss) or forest productivity may occur.</t>
  </si>
  <si>
    <t>Site visit of harvesting sites
Documented appraisal where whole tree harvesting is carried out
Harvest Plans</t>
  </si>
  <si>
    <t>5.3.5</t>
  </si>
  <si>
    <t xml:space="preserve"> Contractors and forest workers shall be required, and encouraged through awareness, knowledge transfer, training and guidance, with appropriate penalties for non compliance, to minimise damage to the forest, soils and water, that may occur during forest management operations.</t>
  </si>
  <si>
    <t>Contracts
Site visits
Documentation</t>
  </si>
  <si>
    <t>5.4</t>
  </si>
  <si>
    <t>Forest management should strive to strengthen and diversify the local economy, avoiding dependence on a single forest product.</t>
  </si>
  <si>
    <t xml:space="preserve"> The forest owner/manager shall demonstrate that the diversification of forest products and services is being actively incorporated into forest management. S/he shall have as a long-term objective the development of diverse multi-functional forests . (See Criterion 10.3 for delivery) S/he should encourage and endeavour to be supportive of niche markets for, and sustainable harvesting of, diverse forest products. </t>
  </si>
  <si>
    <r>
      <t>7.4</t>
    </r>
    <r>
      <rPr>
        <b/>
        <sz val="10"/>
        <color theme="6" tint="0.59999389629810485"/>
        <rFont val="Cambria"/>
        <family val="1"/>
      </rPr>
      <t>.1</t>
    </r>
  </si>
  <si>
    <t xml:space="preserve"> Rural economy</t>
  </si>
  <si>
    <t>The forest owner / manager shall promote the integration of woodlands into the local economy and respond positively to local requests for forest products and services subject to compliance with the management plan, the principle of sustained yield and an economic return for these products and services.</t>
  </si>
  <si>
    <t>• Evidence of reasonable provision for local employment and suppliers 
• Evidence of action taken on local or specialist market opportunities 
• Evidence of promoting or encouraging enterprises to strengthen and diversify the local economy</t>
  </si>
  <si>
    <t>Promotion of integration into the local economy may be achieved by: 
• Making reasonable provision for local employment for contractors and suppliers to provide services and supplies. 
• Allowing local or specialist markets opportunities to purchase small scale or specialist products 
• Promoting and encouraging enterprises which will strengthen and diversify the woodland or local economy
An example of how the forest owner / manager might help to diversify the processing industry is that a proportion of timber parcels are advertised and sold by open tender or auction.</t>
  </si>
  <si>
    <t>Forest management operations shall recognise, maintain, and, where appropriate, enhance the value of forest services and resources such as watersheds and fisheries.</t>
  </si>
  <si>
    <t xml:space="preserve">5.5.1 </t>
  </si>
  <si>
    <t>Management Plan
Site visit
Documentation</t>
  </si>
  <si>
    <r>
      <t>4</t>
    </r>
    <r>
      <rPr>
        <b/>
        <sz val="10"/>
        <color indexed="50"/>
        <rFont val="Cambria"/>
        <family val="1"/>
      </rPr>
      <t>.1.1</t>
    </r>
  </si>
  <si>
    <t>OPERATIONS</t>
  </si>
  <si>
    <r>
      <t>4.1</t>
    </r>
    <r>
      <rPr>
        <b/>
        <sz val="10"/>
        <color theme="6" tint="0.59999389629810485"/>
        <rFont val="Cambria"/>
        <family val="1"/>
      </rPr>
      <t>.1</t>
    </r>
  </si>
  <si>
    <t xml:space="preserve"> General</t>
  </si>
  <si>
    <t>4.1.1</t>
  </si>
  <si>
    <t>The planning of woodland operations shall involve:
a) An assessment of the potential impacts of that operation on the woodland’s social, economic and ecological value.
b) Identifying suitable equipment and systems to avoid negative impacts and enhance positive impacts.
c) Giving special consideration and care to operations on soils which are particularly prone to erosion and compaction and where operations might lead to excessive erosion of soil into watercourses.
d) Obtaining relevant permission(s), consultation with directly affected local people and giving any formal notification required.
e) A full briefing with staff / contractors with regard to the proposed operations and where heavy machinery is to be used, a written operational plan and map shall be provided to staff / contractors.</t>
  </si>
  <si>
    <t>• Management Plan 
• Operational Plan 
• Documented permissions 
• Consultation records 
• Discussions with forest owner / manager 
• Documented environmental appraisal</t>
  </si>
  <si>
    <t>Good forest management operations take into account all of the functions of the forest (social, ecological and economic) and ensure that these functions are positively served. For example, this means that forest operations should have low or positive impacts on: 
• Soil structure 
• Water quality 
• Biodiversity 
• Recreational values 
• Timber quality 
• Internal views 
• Landscape 
• Rate of water run-off 
• Growth rates 
• People</t>
  </si>
  <si>
    <t>5.6</t>
  </si>
  <si>
    <t>The rate of harvest of forest products shall not exceed levels which can be permanently sustained.</t>
  </si>
  <si>
    <t xml:space="preserve">5.6.1 </t>
  </si>
  <si>
    <t xml:space="preserve">The planned and actual harvest levels shall not in the medium and long term jeopardise the ability to sustain the forest's productive potential. These shall be revised in any update to the Management Plan based on analysis of growth rates from the forest inventory (See 7.1.2) The forest owner/manager shall have a clear methodology to demonstrate that the rate of harvest is sustainable. </t>
  </si>
  <si>
    <t>Management Plan
Forest Inventory (7.1.2)</t>
  </si>
  <si>
    <t>Harvesting and regeneration plans shall not jeopardise the long-term productive potential of the woodland and are consistent with management objectives.</t>
  </si>
  <si>
    <t>• Inventory records
• Management plan
• Growth and yield estimates
• Production records 
• Demonstrated control of thinning intensity
• Discussion with owner’s/manager’s 
• Field inspection</t>
  </si>
  <si>
    <t>Examples of growth and yield estimates include:
• Average growth rates or yield class for major species on different site types
• Forescasted harvest areas and yields (thinning and felling) for different crop types in future years.
Accuracy of growth and yield estimates should be appropriate to the scale and intensity of the operation. 
There may be some circumstances (e.g. during restructuring) the harvest level will exceed the increment. 
There may be some circumstances (e.g. replacing exotic species with native species), where management intervention may legitimately reduce the productive potential of the woodland.</t>
  </si>
  <si>
    <t>5.6.2</t>
  </si>
  <si>
    <t xml:space="preserve"> The forest owner/manager shall keep clear, accurate and up-to-date records of harvested quantities of all commercial timber species, and of the harvest of any non-timber forest products. The harvesting of Non Timber Forest Products** shall be done on a sustainable basis.</t>
  </si>
  <si>
    <t>2.2.3</t>
  </si>
  <si>
    <t>Authorised harvesting of non-timber woodland products shall not permanently exceed, or diminish, the long-term productive potential of the woodland.</t>
  </si>
  <si>
    <t>• Discussion with forest owner / manager 
• Field inspection 
• Records of sales of non-timber woodland products
• Management plan</t>
  </si>
  <si>
    <t>Non-timber woodland products include foliage, moss, fungi, berries, seed, venison and other game products. 
The management plan should encompass the sustainable management of the non-timber resource if a significant quantity is being harvested.</t>
  </si>
  <si>
    <t>PRINCIPLE #6:  ENVIRONMENTAL IMPACT 
Forest management shall conserve biological diversity and its associated values, water resources, soils, and unique and fragile ecosystems and landscapes, and, by so doing, maintain the ecological functions and the integrity of the forest.</t>
  </si>
  <si>
    <t>6.1</t>
  </si>
  <si>
    <t>Assessment of environmental impacts shall be completed appropriate to the scale, intensity of forest management and the uniqueness of the affected resources and adequately integrated into management systems. Assessments shall include landscape level considerations as well as the impacts of on-site processing facilities. Environmental impacts shall be assessed prior to commencement of site-disturbing operations</t>
  </si>
  <si>
    <t xml:space="preserve">Information from descriptions of forest resources detailed in 7.1b should be used in assessments of impacts 
Assessments of impacts should be used in creating environmental safeguards detailed in 7.1f
</t>
  </si>
  <si>
    <t>6.1.1</t>
  </si>
  <si>
    <t xml:space="preserve"> The forest owner/manager shall produce a habitat map** for the FMU as part of the development of the Management Plan (See 7.1.2). This map shall include biodiversity features*** and actions shall be taken to safeguard these in the Management Plan and marked in operational maps for retention.</t>
  </si>
  <si>
    <t>Habitat survey including map
Management Plan</t>
  </si>
  <si>
    <t>Please identify any regional guidelines or legislation with respect to requirements for environmental impact assessment</t>
  </si>
  <si>
    <r>
      <t>3</t>
    </r>
    <r>
      <rPr>
        <b/>
        <sz val="10"/>
        <color indexed="50"/>
        <rFont val="Cambria"/>
        <family val="1"/>
      </rPr>
      <t>.1.1</t>
    </r>
  </si>
  <si>
    <t>WOODLAND DESIGN: CREATION, FELLING AND REPLANTING</t>
  </si>
  <si>
    <r>
      <t>3.1</t>
    </r>
    <r>
      <rPr>
        <b/>
        <sz val="10"/>
        <color theme="6" tint="0.59999389629810485"/>
        <rFont val="Cambria"/>
        <family val="1"/>
      </rPr>
      <t>.1</t>
    </r>
  </si>
  <si>
    <t>Assessment of environmental impacts</t>
  </si>
  <si>
    <t>3.1.1</t>
  </si>
  <si>
    <t xml:space="preserve">The potential environmental impacts of new planting and other woodland plans shall be assessed before operations are implemented and shall bein full compliance with current Forest Service guidelines and regulations. </t>
  </si>
  <si>
    <t>• Grant and Felling Licence applications and approval documentation provided for and by the Forest Service 
• Environmental assessment documents (where relevant) 
• Discussions with forest owner / manager</t>
  </si>
  <si>
    <t>Environmental assessments are separate to the monitoring programme (see 2.3.2 and 2.3.3) as they are carried out in advance of any operations.
These assessments include the checks listed below (as per Forest Service Requirements, Guidelines and Code of Best Practice). In many cases an initial environmental assessment by the forest owner / manager will lead to plans being referred to other expert agencies for their input. Situations where this is the case are indicated with an R. 
• In an acid sensitive area (R) 
• In an area sensitive for fisheries (R) 
• In a Local Authority designated water scheme area (R) 
• In or within 3 km of a designated area (pNHA, SAC, SPA or National Park) (R) 
• Identification of existing habitat areas or features of value Identification of an aquatic zone • Identification of fauna and flora present on or frequenting the site 
• Presence or proximity of an archaeological site or feature (R) 
• In a designated prime scenic area or outstanding landscape (R) 
• Identification of areas of potentially high erosion risk
Thresholds for requirement of a full Environmental Impact Assessment are currently:
Afforestation: &gt; 50 ha. (or &lt; 50 ha. where a proposed development is deemed by the Minister to have a significant environmental impact)
New Forest Roads: &gt; 2000 metres</t>
  </si>
  <si>
    <t>6.1.2</t>
  </si>
  <si>
    <t xml:space="preserve"> The Management Plan shall include a  sub-catchment map showing the location of the FMU in the catchment, the status of water quality, and other catchment and landscape level environmental information**.</t>
  </si>
  <si>
    <t>Catchment  boundary map
Water quality, other environmental data
Management Plans</t>
  </si>
  <si>
    <t>5.1.7</t>
  </si>
  <si>
    <t>Areas that fulfill specific and recognized protective functions, either ecologically or for society, shall be mapped and forest management plans shall take full account of these.</t>
  </si>
  <si>
    <t>• Maps 
• Management plan 
• Field inspection</t>
  </si>
  <si>
    <t>Such areas may include: 
• Riparian and buffer areas 
• Sensitive catchments 
• Steep forested slopes above roads, houses or built up areas 
• Areas vulnerable to soil erosion 
• Other designated areas
Guidance on the management of riparian areas and sensitive catchments is given in the Forest Service “Forestry and Water Quality Guidelines”, “Forestry and Otter Guidelines” .
Guidance is also provided in the programme of supplementary measures for forestry in the River Basin Management Plans under the EU Water Framework Directive.
Guidance on the identification, design, establishment and management of native riparian woodland is provided in the Woodlands of Ireland Publication “Native Riparian Woodlands – A Guide to Identification, Design, Establishment and Management”.</t>
  </si>
  <si>
    <t>6.1.3</t>
  </si>
  <si>
    <t xml:space="preserve">6.1.3 Prior to all site-disturbing forest operations and activities** as set out in the Management Plan  (including on-site processing operations) the forest owner/manager shall:
- identify any potential environmental impacts** resulting from the operation;
- document and implement the specific actions to be taken to avoid, reduce or mitigate negative impacts and enhance positive impacts.
</t>
  </si>
  <si>
    <t>Documented assessment
Management Plan</t>
  </si>
  <si>
    <t>6.1.4L</t>
  </si>
  <si>
    <t xml:space="preserve"> A documented procedure to review and evaluate potential environmental impacts (identified under Indicators 6.1.3  above) shall be implemented.</t>
  </si>
  <si>
    <t>Documented procedure</t>
  </si>
  <si>
    <t>Safeguards shall exist which protect rare, threatened and endangered species and their habitats (e.g., nesting and feeding areas). Conservation zones and protection areas shall be established, appropriate to the scale and intensity of forest management and the uniqueness of the affected resources. Inappropriate hunting, fishing, trapping and collecting shall be controlled.</t>
  </si>
  <si>
    <t>6.2.1</t>
  </si>
  <si>
    <t xml:space="preserve"> There shall be an up to date list of the rare, threatened or endangered species** and their habitat that are present and likely to interact with or be impacted by management of the FMU. This list shall be drawn up following consultation with statutory and other appropriate bodies** and following the habitat map (as per 6.1.1) and any further survey work advised by statutory agencies. Source(s) of information shall be identified, and where required competent personnel** undertake additional survey work.</t>
  </si>
  <si>
    <t>List of rare, threatened or endangered species
Maps
Survey, including methodology (where relevant)
Correspondence with statutory and appropriate bodies</t>
  </si>
  <si>
    <t>Where a rare or endangered species is known to be present in the woodland, the relevant statutory authority shall be notified and appropriate management shall be agreed with them.</t>
  </si>
  <si>
    <t>Evidence of consultation and agreement with statutory authority.</t>
  </si>
  <si>
    <t>Rare and endangered species in Ireland are listed in Irish Red Data Books and Lists which are fully referenced in Appendix D.
For some rare and endangered species, the National Parks and Wildlife Service has prepared Species Action Plans (SAPs) and Threat Response Plans (TRPs). For these species, the SAP and TRP should be consulted and conformed with.</t>
  </si>
  <si>
    <t>6.1.4</t>
  </si>
  <si>
    <t>6.1.5</t>
  </si>
  <si>
    <t>6.1.6</t>
  </si>
  <si>
    <t>6.1.7</t>
  </si>
  <si>
    <t>6.1.8</t>
  </si>
  <si>
    <t xml:space="preserve">6.2.2 </t>
  </si>
  <si>
    <t>The Management Plans and other relevant policies and procedures of the forest owner/manager shall clearly identify actions that are taken to maintain or enhance the presence of rare, threatened or endangered species** and their habitats (including ecological corridors) identified in Indicator 6.2.1 above, within the FMU as a whole.</t>
  </si>
  <si>
    <t>6.2.3</t>
  </si>
  <si>
    <t xml:space="preserve"> A minimum of 4m3/ha of lying and 4m3/ha standing dead wood shall be retained across the FMU. If there is no standing dead wood the equivalent amount shall be retained for natural decay and death and marked for retention.</t>
  </si>
  <si>
    <t>Field visits/survey
Map(s)</t>
  </si>
  <si>
    <t>6.2.2</t>
  </si>
  <si>
    <t>Standing and fallen deadwood habitats and some over-mature trees shall be retained throughout the woodland where this does not compromise the safety of the public or forestry workers or the health of the woodland.</t>
  </si>
  <si>
    <t>• Harvesting contracts
• Field inspections
• Management plan.
• Discussions with forest owner/manager, staff and contractors</t>
  </si>
  <si>
    <t>Guidance on the retention of standing and fallen deadwood and over-mature trees is provided in the Forest Service “Forest Biodiversity Guidelines”.</t>
  </si>
  <si>
    <t>6.2.4</t>
  </si>
  <si>
    <t xml:space="preserve"> Areas designated as, or adjacent to, Special Areas for Conservation, Special Protection Areas, Ramsar Sites, Nature Reserves  and/or proposed/Natural Heritage Areas shall be managed in accordance with plans agreed with nature conservation authorities, and these shall be marked on the habitat map (6.1.1) and all operational maps.</t>
  </si>
  <si>
    <t>Documentation of management agreement
Management Plans
EIS</t>
  </si>
  <si>
    <t>5.1.4</t>
  </si>
  <si>
    <t>Management of damaging wild mammals (other than deer) shall where possible be in co-operation with adjoining landowners.</t>
  </si>
  <si>
    <t>• Awareness of potential problems and description of appropriate action taken 
• Records of liaison with adjoining landowners Records of liaison with local NPWS Conservation Ranger</t>
  </si>
  <si>
    <t>Damaging wild animals are described in the Forest Service “Forest Protection Guidelines” and include: 
• Rabbit 
• Hare 
• Grey squirrel 
• Bank vole</t>
  </si>
  <si>
    <t>6.2.5</t>
  </si>
  <si>
    <t xml:space="preserve"> Where the forest owner/manager holds these rights, hunting, fishing and collecting shall be managed in accordance with existing legislation to safeguard the sustainability of the forest, its species and other ecosystems and to protect rare, threatened and endangered species and their habitats.</t>
  </si>
  <si>
    <t>Consultation with staff.
Map
Site visit
Management Plan/ management policies</t>
  </si>
  <si>
    <r>
      <t>6.4</t>
    </r>
    <r>
      <rPr>
        <b/>
        <sz val="10"/>
        <color theme="6" tint="0.59999389629810485"/>
        <rFont val="Cambria"/>
        <family val="1"/>
      </rPr>
      <t>.1</t>
    </r>
  </si>
  <si>
    <t xml:space="preserve">Game management </t>
  </si>
  <si>
    <t>Hunting, game rearing and shooting and fishing shall be carried out in accordance with licence conditions and in a sustainable manner that does not threaten the viability of the local population of any particular species.
In the case of deer hunting, all hunters shall have successfully completed a Hunter Competency Assessment Programme (HCAP) (see 5.1.3).</t>
  </si>
  <si>
    <t>• Licences from National Parks &amp; Wildlife Service and Gardaí 
• Letting agreements 
• Records of hunters qualifications 
• Field inspections 
• Hunting records (including dates, numbers, species, ages, sex and location) 
• Insurance records 
• Discussions with forest owner / manager</t>
  </si>
  <si>
    <t>Wildlife management is legislated for in the Wildlife Act (1976) and the Wildlife Amendment Act (2000).
Deer hunting licences are issued by the National Parks and Wildlife Service and require written permission from the landowner in question.</t>
  </si>
  <si>
    <t>6.2.6</t>
  </si>
  <si>
    <t xml:space="preserve"> Where a known third party holds and utilises the hunting and/or fishing rights, the forest owner/manager shall have informed this third party of FSC requirements and have sought their co-operation in meeting these. This third party shall be made aware of the context of Indicator 6.4.3 and their co-operation sought where it is of relevance in restoring and maintaining 15% of the FMU as a protected area</t>
  </si>
  <si>
    <t>Documentation
Correspondence</t>
  </si>
  <si>
    <t>5.1.3</t>
  </si>
  <si>
    <t>Management of wild deer shall be based on a written Deer Management Plan which includes the management objectives.
Deer population control shall be carried out by competent deer hunters who have completed the HCAP and shall where possible be in co-operation with adjoining landowners.
Where there is evidence of significant damage to trees or ground flora, action to control the population shall be taken to protect the forest.</t>
  </si>
  <si>
    <t>• Written deer management plan 
• Awareness of potential problems and description of appropriate action 
• Evidence of liaison with adjoining landowners 
• Evidence of cull targets and achievements 
• Written agreement with deer hunter 
• Evidence of HCAP training and certification</t>
  </si>
  <si>
    <t>The Hunter Competency Assessment Programme (HCAP) is an agreed deer hunting standard drawn up by a joint forum including Coillte, the Deer Alliance, the National Parks and Wildlife Service, The Forest Service, An Garda Siochana, the Irish Farmers Association and the Irish Timber Growers Association. Deer hunters can be trained, assessed and certified against this standard.
See also Section 6.4.1.
A template Deer Management Plan and guidance for drawing up a Deer Management Plan are available from the English Deer Initiative website (www.thedeerinitiative.co.uk)</t>
  </si>
  <si>
    <t>Game management shall not be so intense as to cause long-term or widespread negative impacts on the woodland ecosystem.</t>
  </si>
  <si>
    <t>• Management planning documentation and specific game management plans 
• Field inspections</t>
  </si>
  <si>
    <t>Feeding and rearing areas should be located in areas where there will be low impact on ground flora.
Some predator species are legally protected and predator control should only be carried out if: 
• In compliance with the law 
• Carefully planned 
• Species specific 
• Only carried out when essential 
• Aimed at reducing rather than eradicating predator populations</t>
  </si>
  <si>
    <t>6.3</t>
  </si>
  <si>
    <t xml:space="preserve">Ecological functions and values shall be maintained intact, enhanced, or restored, including:
a) Forest regeneration and succession. 
b) Genetic, species, and ecosystem diversity. 
c) Natural cycles that affect the productivity of the forest ecosystem. </t>
  </si>
  <si>
    <t xml:space="preserve"> (ref: Criterion 6.3a) At all design stages** the management and silvicultural systems shall aim to reflect natural patterns of regeneration and succession** to enhance, maintain or restore the ecological functions and values of the FMU. (See 8.2.4)</t>
  </si>
  <si>
    <t xml:space="preserve">Site visits
Management Plan
Documentation </t>
  </si>
  <si>
    <r>
      <t>3.3</t>
    </r>
    <r>
      <rPr>
        <b/>
        <sz val="10"/>
        <color theme="6" tint="0.59999389629810485"/>
        <rFont val="Cambria"/>
        <family val="1"/>
      </rPr>
      <t>.1</t>
    </r>
  </si>
  <si>
    <t>Species selection</t>
  </si>
  <si>
    <t>3.3.1</t>
  </si>
  <si>
    <t>a) Species selected for new woodlands, natural regeneration and restocking shall be suited to the site and matched to the objectives. 
b) Where broadleaves are being planted, native and naturalised species shall be preferred to non-native. If non-native species are used it shall be shown that they will clearly outperform native or naturalised species in meeting the objectives.</t>
  </si>
  <si>
    <t>• Discussions with the owner/manager demonstrate that consideration has been given to a range of species, including native species, in meeting management objectives.
• Provenance certificates 
• Field inspection</t>
  </si>
  <si>
    <t>Results of research into site suitability of different species shall be used to assist in species selection. Because of the uncertain effects of climate change, selecting a range of reproductive material may be prudent.
Where appropriate and possible use natural regeneration or planting stock from parental material growing in the local native seed zone (native species) or region of provenance (non-native species).
A list of naturalised species in Ireland is provided in Appendix F.</t>
  </si>
  <si>
    <t>6.3.2</t>
  </si>
  <si>
    <t xml:space="preserve"> (ref: Criterion 6.3a) Where natural regeneration and succession is occurring it shall be encouraged and enhanced by the forest management system,  unless this is damaging to the management objectives of the FMU or the integrity  of the habitats identified in Criterion 6.1.1.(See 8.2.4)   (See Criterion 10.3 for species diversity issues in monoculture plantations.)</t>
  </si>
  <si>
    <t xml:space="preserve">Field visits
Management Plan </t>
  </si>
  <si>
    <t>6.3.3</t>
  </si>
  <si>
    <t>Where appropriate and possible, forest owners / managers shall use natural regeneration or, in the case of native species, planting stock of native provenance.
In the case of semi-natural woodlands, natural regeneration and seed / planting stock of native provenance shall be the only means of regeneration used.
In the case of POWS, where native species are being sown or planted, only seed and planting stock of native provenance shall be used.</t>
  </si>
  <si>
    <t>• Provenance certificates 
• Field inspections</t>
  </si>
  <si>
    <t>Forest nurseries trace the source of all seed used in their production of transplants and provide provenance certificates for all transplants sold.
The island of Ireland is considered a single provenance for all native species.
In the case of use of non-native species and provenances there should be clear justification on grounds such as tree vigour or timber quality.
A list of tree species native to Ireland is provided in Appendix F.</t>
  </si>
  <si>
    <t xml:space="preserve">6.3.3 </t>
  </si>
  <si>
    <t>(ref: Criterion 6.3b) All forest operations shall be designed and managed to maintain, enhance, or restore ecological functions of catchments (both land and water habitats, including wetlands).  In FMUs in catchments that are naturally oligotrophic or ultraoligotrophic** or contain protected aquatic species particular care will be taken to ensure that siltation and  nutrient enrichment do not occur.</t>
  </si>
  <si>
    <t>Management Plan
Site visits
Reference to species identified in 6.2.1 and 6.2.2</t>
  </si>
  <si>
    <t>6.3.4</t>
  </si>
  <si>
    <t xml:space="preserve"> (ref: Criterion 6.3b) Site-adapted and diverse forest fringes (internal and/or external to the forest) shall be established or maintained using native tree or shrub species characteristic to the region. The latest Forest Service Forestry and the Landscape Guidelines shall be applied. Forest fringes shall be managed to function as an ecological connection between the forest and open areas. </t>
  </si>
  <si>
    <t>Field inspection.
Management Plan</t>
  </si>
  <si>
    <t>6.3.5</t>
  </si>
  <si>
    <t xml:space="preserve"> (ref: Criterion 6.3b) Any plant species recognised as invasive** shall be recorded by the forest owner/manager, and action shall be taken to control these through planned management operations (in compliance with Criterion 6.6). </t>
  </si>
  <si>
    <t>Site visit
Management Plan</t>
  </si>
  <si>
    <t>6.3.6</t>
  </si>
  <si>
    <t xml:space="preserve"> (ref: Criterion 6.3b) Forest cover shall be maintained throughout the forest cycle in at least 5% of the FMU area in order to maintain a refuge of forest flora and fauna.</t>
  </si>
  <si>
    <t xml:space="preserve">6.3.7 </t>
  </si>
  <si>
    <t xml:space="preserve"> (ref. Criterion 6.3b) Biodiversity features**  as identified in 6.1.1 shall be systematically retained and protected (e.g. through appropriate buffer zones) throughout the production area of the FMU. </t>
  </si>
  <si>
    <t xml:space="preserve">Site visits
Management Plan
Maps
</t>
  </si>
  <si>
    <t>6.3.8</t>
  </si>
  <si>
    <t xml:space="preserve">  (ref: Criterion 6.3b) Attempts shall be made to restore valuable habitats** (as identified in 6.1.1) which have been colonised, planted or incorporated into plantations, but which have retained their characteristics (or have a high potential to be restored),  in a manner that does not lead to further loss of biodiversity or cultural value.  
This may require approval from the Forest Service for a derogation from the current obligation to replant areas after final harvesting, as per Principle 1. 
This indicator does not apply in cases where the derogation involves repayment of any grant aid and/or farm premium, and substantial restoration or replacement costs, by the forest owner. 
</t>
  </si>
  <si>
    <t>Site visits
Management Plan
Documentation
Survey in Criterion  6.1.1</t>
  </si>
  <si>
    <t xml:space="preserve">6.3.9 </t>
  </si>
  <si>
    <t xml:space="preserve">(ref: Criterion 6.3b) Where established native tree species exist within the FMU they shall not be replaced with exotic tree species  
(See Criterion 10.4 for genetic, species and ecosystem diversity within plantations).
</t>
  </si>
  <si>
    <t>Management Plan/management policies.
Reforestation plans
Field inspection.</t>
  </si>
  <si>
    <t>6.3.10</t>
  </si>
  <si>
    <t xml:space="preserve"> (ref: Criterion 6.3b) Where native species are used in an FMU, indigenous genetic stock shall be used where available** and retained throughout the rotation. Plans and implementation of this shall be outlined in the Management Plan.
</t>
  </si>
  <si>
    <t>Records of provenance
Management Plan</t>
  </si>
  <si>
    <t>6.3.11</t>
  </si>
  <si>
    <t xml:space="preserve"> (ref: Criterion 6.3c) Site preparation and harvesting methods shall be designed to minimise compaction and other damage to soil, so as not to compromise the overall long-term ecological functions (including timber productivity) of the forest ecosystem. (See Criteria 5.3 and 6.5 )
</t>
  </si>
  <si>
    <t>Management Plan
Site visits
Reference to water monitoring data from Principle 8</t>
  </si>
  <si>
    <t>6.3.12</t>
  </si>
  <si>
    <t xml:space="preserve"> (ref: Criterion 6.3c) Current best practice for on-site brash management** shall be implemented. Brash shall not be removed off site unless it has been clearly established that the relevant forest ecosystem will not be adversely affected. 
</t>
  </si>
  <si>
    <t>Harvest plan
Management Plan
Documentation
Site visits
Current best practice documentation</t>
  </si>
  <si>
    <t>6.3.13</t>
  </si>
  <si>
    <t xml:space="preserve"> (ref. Criterion 6.3c) There shall be no use of fertilisers within the forest or plantation area, other than as a measure to achieve canopy closure. (See Criterion 5.1.1 on use of tree species appropriate to the site and indicators 6.3.3 re: maintaining, protecting and enhancing ecological functions of catchments and 10.6.1 re: water quality)</t>
  </si>
  <si>
    <t>Records of fertiliser applications
Site visits
Foliar analysis results</t>
  </si>
  <si>
    <t>6.3.14</t>
  </si>
  <si>
    <t>ref. Criterion 6.3a, b &amp; c) Where deer are present within the FMU the forest owner/manager shall actively seek to co-operate with statutory authorities, neighbouring landowners and stakeholders in drawing up and effecting local and regional deer management plans**.</t>
  </si>
  <si>
    <t>Documentation
Management Plan
Interviews with forest owner/ manager &amp; stakeholders</t>
  </si>
  <si>
    <r>
      <t>5.3</t>
    </r>
    <r>
      <rPr>
        <b/>
        <sz val="10"/>
        <color theme="6" tint="0.59999389629810485"/>
        <rFont val="Cambria"/>
        <family val="1"/>
      </rPr>
      <t>.1</t>
    </r>
  </si>
  <si>
    <t>Fencing</t>
  </si>
  <si>
    <t>Where appropriate, wildlife management and control shall be used in preference to fencing. Where fences are used, opportunities shall be taken to minimise negative impacts on access, landscape, wildlife and sites of public interest.</t>
  </si>
  <si>
    <t>• Discussion with forest owner / manager demonstrates and awareness of impacts of fence alignments and the alternatives 
• Field inspections</t>
  </si>
  <si>
    <t>Decisions to erect fences, their alignment and specification should take account of: 
• Landscape 
• Public rights of way 
• Existing users of the woodland 
• Wildlife 
• Archaeology</t>
  </si>
  <si>
    <t>6.4</t>
  </si>
  <si>
    <t>Representative samples of existing ecosystems within the landscape shall be protected in their natural state and recorded on maps, appropriate to the scale and intensity of operations and the uniqueness of the affected resources.</t>
  </si>
  <si>
    <t xml:space="preserve">6.4.1 </t>
  </si>
  <si>
    <t xml:space="preserve">The forest owner/manager shall conserve within the FMU representative samples of existing ecosystems** that occur within the
wider landscape (identified in Indicator 6.1.1). These shall be managed for conservation, but they need not be non-intervention areas (e.g. hazel coppice, hedgerow, etc.), where intervention is to ensure their protection or conservation for long-term retention.
</t>
  </si>
  <si>
    <t>Designation and maps in Management Plan</t>
  </si>
  <si>
    <t>Features and small areas of high biodiversity value shall be identified, mapped and managed to maintain or enhance biodiversity as the primary management objective.</t>
  </si>
  <si>
    <t>• Maps indicating presence of features / areas of high biodiversity value 
• Evidence of a pro active approach to the identification of these features and areas 
• Field Inspection 
• Management Plans</t>
  </si>
  <si>
    <t>Examples of such features and areas include veteran trees, hollow trees, ponds, old hedgerows, rocky outcrops etc. More comprehensive lists are provided in the Forest Service “Forest Biodiversity Guidelines” and in the Forest Service “Forestry Schemes Manual”.
These features and areas may include other non woodland semi-natural habitats e.g. moorland, heathland, wood pasture or grassland that is adjacent to or influenced by the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of these features and areas should be in accordance with the Forest Service “Forest Biodiversity Guidelines”, and with Local Biodiversity Plans prepared by the Local Authority.
Identification and mapping of these features may be carried out on an ongoing basis, provided that it has been completed prior to significant woodland management operations taking place.</t>
  </si>
  <si>
    <t xml:space="preserve"> Management prescriptions associated with Criteria 6.2, 6.3 and 6.4 shall be implemented and adapted as necessary, based on monitoring under Principle 8 below.
</t>
  </si>
  <si>
    <t>Site visits
Documentation of actions taken</t>
  </si>
  <si>
    <t xml:space="preserve">6.4.3 </t>
  </si>
  <si>
    <t xml:space="preserve">Where the total area protected as per Criteria 6.2, 6.3 and 6.4 is less than 15% of the FMU, the forest owner/manager shall restore areas of land to reach this percentage.
</t>
  </si>
  <si>
    <r>
      <t>6.2</t>
    </r>
    <r>
      <rPr>
        <b/>
        <sz val="10"/>
        <color theme="6" tint="0.59999389629810485"/>
        <rFont val="Cambria"/>
        <family val="1"/>
      </rPr>
      <t>.1</t>
    </r>
  </si>
  <si>
    <t xml:space="preserve">Maintenance of biodiversity and ecological functions </t>
  </si>
  <si>
    <t>A minimum of 15% of the WMU area shall be managed with conservation and biodiversity as the primary objective. This shall include a minimum of 10% retained woodland and/or scrub habitat.</t>
  </si>
  <si>
    <t>• Maps showing areas where biodiversity is a primary objective 
• Field inspections 
• Management plan</t>
  </si>
  <si>
    <t>Management in these areas should be in accordance with the Forest Service “Forest Biodiversity Guidelines”.
This area can be inclusive of: 
• areas and features identified in 6.1.1 and 6.1.2 
• areas retained as part of the restructuring requirements outlined in 3.2.3 and 3.4.2 
• areas being restored to semi-natural woodland or non-woodland habitats as outlined in requirements 3.5.1, 6.3.1, and 6.3.2.</t>
  </si>
  <si>
    <t>Written guidelines shall be prepared and implemented to: control erosion; minimise damage during road construction, and all other mechanical disturbances; and protect water resources.</t>
  </si>
  <si>
    <t>6.5.1</t>
  </si>
  <si>
    <t xml:space="preserve">  The latest Forest Service suite of guidelines and COFORD Forest Roads Manual shall be adhered to at all times.</t>
  </si>
  <si>
    <t>Reflection of guidelines in Management Plan
Site visits</t>
  </si>
  <si>
    <t>Where there are national guidelines for road building, these are adopted.</t>
  </si>
  <si>
    <r>
      <t>4.2</t>
    </r>
    <r>
      <rPr>
        <b/>
        <sz val="10"/>
        <color theme="6" tint="0.59999389629810485"/>
        <rFont val="Cambria"/>
        <family val="1"/>
      </rPr>
      <t>.1</t>
    </r>
  </si>
  <si>
    <t>Harvesting Operations</t>
  </si>
  <si>
    <t>Harvesting operations shall conform to best practice as detailed in the relevant sections of the Forest Service “Forest Harvesting and the Environment Guidelines” and “Forestry and Water Quality Guidelines”.</t>
  </si>
  <si>
    <t>• Field Inspections 
• Discussions with forest owner / manager / employees / contractors 
• Completed harvesting site monitoring forms 
• Contract documents and instructions provided to contractors</t>
  </si>
  <si>
    <t>The relevant part of the Forest Service “Forest Harvesting and the Environment Guidelines” is in the section titled Harvesting Operation Guidelines.
The relevant part of the Forest Service “Forestry and Water Quality Guidelines” is in the section titled Harvesting.</t>
  </si>
  <si>
    <t xml:space="preserve">6.5.2  </t>
  </si>
  <si>
    <t>The operational plans shall include specific provisions to prevent erosion by identifying and marking on operational maps areas which are susceptible to erosion/slippage, and in which practices must ensure no increased erosion or reduction in soil stability (which could impact adjacent ecosystems). These maps shall be disseminated to appropriate personnel including contractors.</t>
  </si>
  <si>
    <t>Operational plans</t>
  </si>
  <si>
    <t>Roading operations shall conform to best practice as detailed in the COFORD Forest Road Manual and the relevant sections of the Forest Service “Forest Harvesting and the Environment Guidelines” and the “Forestry and Water Quality Guidelines”.</t>
  </si>
  <si>
    <t>• Field Inspections 
• Discussions with the forest owner / manager 
• Completed forest road monitoring forms</t>
  </si>
  <si>
    <t>The relevant section of the Forest Service “Forest Harvesting and the Environment Guidelines” is the section titled Roading.
The relevant section of the Forest Service “Forestry and Water Quality Guidelines” is the section titled Roads.
The Key Construction and Operational Issues identified in the COFORD Forest Road Manual are: 
• Tree clearance 
• Road drainage 
• Formation methods 
• Construction guidelines (reversal roads) 
• Completion 
• Construction problems 
• Construction materials 
• Quarries, pits and spoil disposal areas 
• Embankments 
• Access to the road from the forest 
• Streams and water crossings 
• Road curves, junctions, passing and turning places 
• Interaction with public roads 
• Loading bays along public roads</t>
  </si>
  <si>
    <t>6.5.3</t>
  </si>
  <si>
    <t xml:space="preserve">  All phases in the design, construction and maintenance of forest roads or tracks, bridges and other infrastructure within the FMU shall be carried out in a manner that will minimise any negative impacts on the environment. This includes any ongoing measures needed to minimise soil erosion and disturbance to drainage patterns. Environmentally appropriate materials that minimise damage to the surrounding environment, including aquatic habitats, shall be used. The rationale of road design and management shall be presented in the Management Plan.</t>
  </si>
  <si>
    <t>Records of consents
Environmental Impact Assessment (where required)
Management Plan, policies
Documentation of decision making procedure for selection of materials used for construction
Record of materials used for construction</t>
  </si>
  <si>
    <r>
      <t>4.3</t>
    </r>
    <r>
      <rPr>
        <b/>
        <sz val="10"/>
        <color theme="6" tint="0.59999389629810485"/>
        <rFont val="Cambria"/>
        <family val="1"/>
      </rPr>
      <t>.1</t>
    </r>
  </si>
  <si>
    <t>Forest roads</t>
  </si>
  <si>
    <t>4.3.1</t>
  </si>
  <si>
    <t>For new roads, all legal consents shall be obtained.</t>
  </si>
  <si>
    <t>• Records of consents
• Field inspection</t>
  </si>
  <si>
    <t>New roads that are greater than 2 km in length require the completion of an Environmental Impact Assessment.
Where new entrances are being made onto public roads planning permission from the local authority may be required.</t>
  </si>
  <si>
    <t>Management systems shall promote the development and adoption of environmentally friendly non-chemical methods of pest management and strive to avoid the use of chemical pesticides. World Health Organization Type 1A and 1B and chlorinated hydrocarbon pesticides; pesticides that are persistent, toxic or whose derivatives remain biologically active and accumulate in the food chain beyond their intended use; as well as any pesticides** banned by international agreement, shall be prohibited. If chemicals are used, proper equipment and training shall be provided to minimize health and environmental risks.</t>
  </si>
  <si>
    <t>6.6.1</t>
  </si>
  <si>
    <t xml:space="preserve"> The forest shall be monitored for forest invertebrate pests, tree diseases and invasive species, in order to enable early detection of these before they become established. The forest owner/manager shall co-operate in any national programme monitoring invasive and emergent pests and diseases as well as mammal damage. (Refer to Criterion 7.3, link to Principle 8)
</t>
  </si>
  <si>
    <t>Discussion with forest owner/manager
Documentation
Record of correspondence</t>
  </si>
  <si>
    <r>
      <t>5</t>
    </r>
    <r>
      <rPr>
        <b/>
        <sz val="10"/>
        <color indexed="50"/>
        <rFont val="Cambria"/>
        <family val="1"/>
      </rPr>
      <t>.1.1</t>
    </r>
  </si>
  <si>
    <t>PROTECTION AND MAINTENANCE</t>
  </si>
  <si>
    <r>
      <t>5.1</t>
    </r>
    <r>
      <rPr>
        <b/>
        <sz val="10"/>
        <color theme="6" tint="0.59999389629810485"/>
        <rFont val="Cambria"/>
        <family val="1"/>
      </rPr>
      <t>.1</t>
    </r>
  </si>
  <si>
    <t xml:space="preserve">Planning </t>
  </si>
  <si>
    <t>Risks to the forest from wind, fire, pests and diseases shall be assessed and measures to minimize these risks shall be incorporated in planting, design and management plans.</t>
  </si>
  <si>
    <t>• Management planning documents
• Discussions with the forest owner/manager.
• Field Inspection</t>
  </si>
  <si>
    <t>Examples of risks and appropriate mitigation measures are provided in the Forest Service “Forest Protection Guidelines”. These risks include: 
• Competing vegetation 
• Livestock, including trespassing livestock 
• Deer 
• Rabbit 
• Hare 
• Grey squirrel 
• Bank vole 
• Large pine weevil 
• “Fomes” butt rot 
• Fire 
• Wind 
• Spring frost</t>
  </si>
  <si>
    <r>
      <t>5.2</t>
    </r>
    <r>
      <rPr>
        <b/>
        <sz val="10"/>
        <color theme="6" tint="0.59999389629810485"/>
        <rFont val="Cambria"/>
        <family val="1"/>
      </rPr>
      <t>.1</t>
    </r>
  </si>
  <si>
    <t xml:space="preserve">Pesticides, biological control agents &amp; fertilisers: </t>
  </si>
  <si>
    <t>Where an assessment (see 5.1.1) identifies a significant risk from pests or diseases, an integrated pest management strategy shall be prepared and implemented.</t>
  </si>
  <si>
    <t>• Integrated pest management strategy 
• Discussion with forest owner / manager 
• Management plan 
• Field inspection</t>
  </si>
  <si>
    <t>An integrated pest management strategy seeks to address the problem using a strategic approach based on the site conditions, the ecology of the pest and the status of the outbreak. It will use an appropriate combination of statutory, chemical, physical and biological measures.</t>
  </si>
  <si>
    <t>6.6.2</t>
  </si>
  <si>
    <t xml:space="preserve"> Any forest pests and diseases, including those recognised as invasive,  shall be recorded by the forest owner/manager, reported to the relevant authorities, and action shall be taken to control these  according to best national or international practice. (Precautions to avoid accidental introduction of forest pests and diseases should be taken by acquiring biological material from trusted/certified sources.).</t>
  </si>
  <si>
    <t>Documentation
Management Plans</t>
  </si>
  <si>
    <t>5.2.2</t>
  </si>
  <si>
    <t>It shall be a forest management objective to minimise the use of chemical pesticides in the forest.</t>
  </si>
  <si>
    <t>• Written forest management objective in management plan 
• Discussion with forest owner / manager 
• Field inspections</t>
  </si>
  <si>
    <t>This requirement is associated with requirement 5.2.1 whereby pesticide use, where necessary, is only used as part of an integrated pest management plan and not as the only solution to a pest problem.</t>
  </si>
  <si>
    <t>6.6.3</t>
  </si>
  <si>
    <t xml:space="preserve"> Management systems shall promote the adoption of environmentally friendly non-chemical methods of pest management and strive to avoid the use of chemical pesticides. Forest owners/ managers shall prepare and implement an effective plan for the minimisation of chemical pesticide use as part of an integrated pest management approach.</t>
  </si>
  <si>
    <t>Documentation
Management Plan</t>
  </si>
  <si>
    <t>5.2.3</t>
  </si>
  <si>
    <t>Where pesticides and/or biological control agents are to be used:
a) The forest owner / manager shall justify the reasons for selecting the chosen method
b) The forest owner / manager, staff and contractors shall be aware of and implement legal requirements and non-legislative guidance for use of pesticides in forestry.
c) The forest owner / manager shall keep records of pesticide usage and biological control agents as required by current legislation.</t>
  </si>
  <si>
    <t>• Pesticide use records 
• Evidence that personal protective equipment is used 
• Discussion with forest owner / manager 
Field inspections</t>
  </si>
  <si>
    <t>Guidelines for the use of pesticides in Irish forests are clearly laid out in the Forest Service “Forest Protection Guidelines” and the Guidelines for the Use of Herbicides in Forestry (Ward, 1998).
Usage of pesticides should be recorded in a clear and consistent manner that facilitates year on year comparison. The record should include details of: 
• The pesticide used 
• The amount used 
• The reasons for use 
• The date of use 
• The site and area it was used on 
• The soil type 
• The prevailing weather conditions
• This will enable the recognition of any trends which will inform future planning and operations.</t>
  </si>
  <si>
    <t>6.6.4</t>
  </si>
  <si>
    <t xml:space="preserve"> Silvicultural practices that minimise the incidence and impact of forest pests shall be adopted as part of an integrated pest management approach.</t>
  </si>
  <si>
    <t>Documentation
Interviews with forest owner/manager
Site visit</t>
  </si>
  <si>
    <t>Tree health and grazing impacts shall be monitored and results shall be incorporated into management planning together with guidance arising from national monitoring on plant health.</t>
  </si>
  <si>
    <t>• Discussions with forest owner / manager shows awareness of potential risks 
• Evidence of unhealthy trees is noted and appropriate action taken
Woodlands over 100 ha. in size 
• Documented systems for assessing tree health 
• Notes or records of monitoring and responses to problems</t>
  </si>
  <si>
    <t>The Forest Service, through their Forest Protection Division, oversee a national tree / forest health monitoring programme.</t>
  </si>
  <si>
    <t>5.2.4</t>
  </si>
  <si>
    <t>Storage, handling, use and disposal of chemicals shall be in compliance with the Forest Service “Forest Protection Guidelines” and any other up to date published advice.</t>
  </si>
  <si>
    <t>• Visit to chemical store 
• Discussion with forest owner / manager 
• Disposal records 
• Field inspections</t>
  </si>
  <si>
    <t>Guidelines for the use of pesticides in Irish forests are clearly laid out in the Forest Service “Forest Protection Guidelines” and the Guidelines for the Use of Herbicides in Forestry (Ward, 1998).
Disposal of empty containers to be in accordance with procedures as set out in 5.4.1.</t>
  </si>
  <si>
    <t>6.6.5</t>
  </si>
  <si>
    <t xml:space="preserve"> If the forest owner/manager intends to use chemical pesticides then they shall comply with the following indicators for their use.</t>
  </si>
  <si>
    <t>5.2.5</t>
  </si>
  <si>
    <t>Fertilisers (inorganic and organic):
a) Fertilisers shall only be used where they are necessary to secure establishment or to correct subsequent nutrient deficiencies based on foliar analysis
b) Where fertilisers are to be used the forest owner / manager, staff and contractors shall be aware of and shall be implementing legal requirements and best practice guidelines for their use in forestry.
c) As detailed in Section 3.1, the potential environmental impact of fertiliser use shall be assessed prior to use. This assessment shall determine whether or not the use is appropriate and if it is appropriate, how it should be carried out in order to minimise adverse impacts and to secure or enhance environmental gains.</t>
  </si>
  <si>
    <t>• Discussion with forest owner / manager 
• Records of fertiliser use 
• Field inspections 
• Documented environmental appraisal</t>
  </si>
  <si>
    <t>Unnecessary use of fertiliser may be avoided through the use of appropriate species.
Appropriate fertiliser use is described in the Forest Service “Code of Best Forest Practice – Ireland” and in the Forest Service “Forestry and Water Quality Guidelines”.</t>
  </si>
  <si>
    <t>6.6.5.1</t>
  </si>
  <si>
    <t xml:space="preserve"> Chemical pesticides shall only be used when there is no effective and financially viable alternative action.</t>
  </si>
  <si>
    <t xml:space="preserve">6.6.5.2 </t>
  </si>
  <si>
    <t>The forest owner/manager shall have an up-to-date copy of FSC's list of  'highly hazardous'  chemical pesticides, and of any derogations that have been approved and are applicable in Ireland.</t>
  </si>
  <si>
    <t>FSC’s list of “highly hazardous” pesticides
Material Safety Data Sheets (MSDS) 
List of nationally approved pesticides’</t>
  </si>
  <si>
    <t>6.6.5.3</t>
  </si>
  <si>
    <t xml:space="preserve"> The forest owner/manager shall document how any proposed chemical pesticide use may affect the achievement of the environmental, social and other objectives of the Management Plan. Actions shall be taken to minimise and negative effects in this regard.  Where potential impact(s) on protected species are identified this shall prohibit the use of chemical pesticides. (see Principle 1)</t>
  </si>
  <si>
    <t>6.6.5.4</t>
  </si>
  <si>
    <t xml:space="preserve"> There shall be no storage or use of any chemical pesticide included on FSC's list of 'highly hazardous' chemical pesticides within the FMU, unless the forest owner/manager/enterprise  is subject to a current FSC chemical pesticide derogation for the pesticide concerned.</t>
  </si>
  <si>
    <t>Derogation
Documentation</t>
  </si>
  <si>
    <t xml:space="preserve">6.6.5.5 </t>
  </si>
  <si>
    <t>The forest owner/manager shall maintain complete and up to date records of all chemical pesticide usage, including trade name, active ingredient(s), quantity of active ingredient used, date of use, location of use, reason for use, and the names of persons involved in the use.</t>
  </si>
  <si>
    <t>6.6.5.6</t>
  </si>
  <si>
    <t xml:space="preserve"> Chemical pesticides shall be used in minimum effective quantities, and with strict observation of controls and regulations relating to use.</t>
  </si>
  <si>
    <t>Documentation
Interviews with staff and contractors</t>
  </si>
  <si>
    <t>6.6.5.7</t>
  </si>
  <si>
    <t xml:space="preserve"> All staff and contractors involved in chemical pesticide use shall have received accredited training  in handling, application and storage procedures.</t>
  </si>
  <si>
    <t>Documentation
Training records
Interviews with staff and contractors</t>
  </si>
  <si>
    <t>6.6.5.8</t>
  </si>
  <si>
    <t xml:space="preserve"> All staff and contractors involved in chemical pesticide use shall use proper safety equipment (e.g., spray suits, gloves, eye protection, dust masks, etc.).</t>
  </si>
  <si>
    <t>Interviews with staff and contractors
Availability of proper safety equipment</t>
  </si>
  <si>
    <t>6.6.5.9</t>
  </si>
  <si>
    <t xml:space="preserve"> Where access to the forest is provided to the public, dated notices shall be posted to inform the public of chemical pesticide use.</t>
  </si>
  <si>
    <t>Site visits
Documentation
Interviews with forest owner/manager and staff</t>
  </si>
  <si>
    <t>6.7</t>
  </si>
  <si>
    <t>Chemicals, containers, liquid and solid non-organic wastes including fuel and oil shall be disposed of in an environmentally appropriate manner at off-site locations.</t>
  </si>
  <si>
    <t>6.7.1</t>
  </si>
  <si>
    <t xml:space="preserve"> The forest owner/manager shall ensure that a record is kept** of the disposal of chemicals, containers, liquid and solid non-organic waste products including fuel and oil waste, that shall include the following:
- the name/ type of the materials
- how they are safely stored
- the quantity/volume of materials
- how they are safely transported to legal disposal sites
- the name and location of the legal disposal sites
- the date of delivery  to such sites
This record shall include disposal of waste from the FMU by contractors or other third parties.
</t>
  </si>
  <si>
    <t>Waste management record</t>
  </si>
  <si>
    <r>
      <t>5.4</t>
    </r>
    <r>
      <rPr>
        <b/>
        <sz val="10"/>
        <color theme="6" tint="0.59999389629810485"/>
        <rFont val="Cambria"/>
        <family val="1"/>
      </rPr>
      <t>.1</t>
    </r>
  </si>
  <si>
    <t>Waste Management</t>
  </si>
  <si>
    <t>Waste disposal shall be in accordance with current waste management legislation and regulations.</t>
  </si>
  <si>
    <r>
      <rPr>
        <sz val="11"/>
        <rFont val="Cambria"/>
        <family val="1"/>
      </rPr>
      <t xml:space="preserve">• No evidence of significant impacts from waste disposal.
</t>
    </r>
    <r>
      <rPr>
        <b/>
        <sz val="11"/>
        <rFont val="Cambria"/>
        <family val="1"/>
      </rPr>
      <t xml:space="preserve">
</t>
    </r>
    <r>
      <rPr>
        <sz val="11"/>
        <rFont val="Cambria"/>
        <family val="1"/>
      </rPr>
      <t>• Documented policy on waste disposal including segregation, storage, recycling, return to manufacturer.</t>
    </r>
  </si>
  <si>
    <t>Waste includes:
• Surplus or out of date chemicals
• Chemical containers
• Plastic waste
• Fuels and lubricants.
• Planting bags
Plastic tree shelters should not be allowed to create a litter problem at the end of their effective life.
The relevant waste management legislation is the Waste Management Act (1996), The Litter Pollution Act (1997) and the Waste Management (Amendment) Act (2001).</t>
  </si>
  <si>
    <t>6.7.2</t>
  </si>
  <si>
    <t xml:space="preserve"> There shall be a documented procedure, supported by training and materials, for controlling and cleaning up chemicals, fuel and oil, in the case of accidental spillage.</t>
  </si>
  <si>
    <t>Documentation
Material Safety Data Sheets (MSDS)
Site visits
Inspection of machines
Spillage kits</t>
  </si>
  <si>
    <t>Plans and equipment shall be in place to deal with accidental spillages.</t>
  </si>
  <si>
    <t>• Discussions with forest owner / manager, staff and contractors 
• Appropriate equipment available in the field Reports of any accidental spillage to relevant authority 
• Contract documents and instructions provided to contractors 
• Any post spillage event monitoring records</t>
  </si>
  <si>
    <t>Detailed guidance on this requirement is provided in the Forest Service: 
• “Forest Harvesting and the Environment Guidelines” 
• “Forests and Water Quality Guidelines” 
• “Code of Best Forest Practice – Ireland”</t>
  </si>
  <si>
    <t>6.7.3</t>
  </si>
  <si>
    <t xml:space="preserve"> A record shall be kept by the forest owner/manager or contractor of all spillages of chemicals, fuel and oil, the actions taken listed, and the outcomes evaluated. The evaluation shall result in the inclusion in the procedure (Indicator 6.7.2) of any recommendations for the revision of the procedure or its implementation. </t>
  </si>
  <si>
    <t>Documentation
Site visits</t>
  </si>
  <si>
    <t>6.8</t>
  </si>
  <si>
    <t>Use of biological control agents** shall be documented, minimised, monitored and strictly controlled in accordance with national laws and internationally accepted scientific protocols.  Use of genetically modified organisms shall be prohibited.</t>
  </si>
  <si>
    <t>6.8.1</t>
  </si>
  <si>
    <t xml:space="preserve"> Genetically modified organisms (GMOs) shall not be used.</t>
  </si>
  <si>
    <t>Documentation (including provenance certificates)</t>
  </si>
  <si>
    <t>Note laws and guidelines  on use of biological control agents</t>
  </si>
  <si>
    <t>6.8.2</t>
  </si>
  <si>
    <t xml:space="preserve"> If biological control agents are used, the forest owner/manager shall demonstrate that such use is in strict compliance with national laws and internationally accepted scientific protocols.</t>
  </si>
  <si>
    <t>Documentation
Interviews with forest owner/manager</t>
  </si>
  <si>
    <t>6.8.3</t>
  </si>
  <si>
    <t xml:space="preserve"> The forest owner/manager shall maintain comprehensive records of the use of biological control agents and make these available for the purpose of the evaluation and monitoring of their effects on both target and non-target species and habitats.</t>
  </si>
  <si>
    <t>6.9</t>
  </si>
  <si>
    <t>The use of exotic species shall be carefully controlled and actively monitored to avoid adverse ecological impacts.</t>
  </si>
  <si>
    <t xml:space="preserve">6.9.1 </t>
  </si>
  <si>
    <t xml:space="preserve"> Exotic species** shall not be newly introduced into the FMU or onto new sites within the FMU unless there is convincing evidence available that species will not become invasive or have adverse ecological impacts at the local level.</t>
  </si>
  <si>
    <t>Management Plan 
Research publications
Site visits
Records of consultation</t>
  </si>
  <si>
    <t>3.3.3</t>
  </si>
  <si>
    <t>a) Non-native plant (non-tree) and animal species shall only be introduced if they are non-invasive and bring environmental benefits. 
b) All introductions shall be carefully monitored by owner/ manager</t>
  </si>
  <si>
    <t xml:space="preserve">• Documented impact assessment of any introductions made after the first certification
• Discussions with the forest owner/manager
• Field inspections
</t>
  </si>
  <si>
    <t>The requirement includes the re-introduction of once native animals not currently present in Ireland.
Forest owners are not held responsible for introductions prior to entering into the certification process.
Appendix G provides a list of banned invasive species in Ireland.</t>
  </si>
  <si>
    <t xml:space="preserve">6.9.2 </t>
  </si>
  <si>
    <t>The use of exotic species** shall be carefully controlled and actively monitored to avoid adverse ecological impacts. (See Criteria 8.1 &amp; 8.2 ). If exotic species are found to be invasive, these should be managed as set out in Indicator 6.3.5.</t>
  </si>
  <si>
    <t>Interview with forest owner/manager
Site visit
Monitoring</t>
  </si>
  <si>
    <t>Forest conversion to plantations or non-forest land uses shall not occur, except in circumstances where conversion:
a) entails a very limited portion of the forest management unit; and
b) does not occur on high conservation value forest areas; and
c) will enable clear, substantial, additional, secure, long term conservation benefits across the forest management unit.</t>
  </si>
  <si>
    <t xml:space="preserve">6.10.1 </t>
  </si>
  <si>
    <t>Conversion of natural, semi-natural or designated forests to plantations shall not occur.</t>
  </si>
  <si>
    <t>Site visit</t>
  </si>
  <si>
    <t>6.10.2</t>
  </si>
  <si>
    <t xml:space="preserve"> Conversion of natural or semi-natural forests to non-forest land uses shall not occur, except in circumstances where conversion:
a) entails a very limited portion of the forest management unit ; and
b) does not occur on high conservation value forest areas; and
c) will enable clear, substantial, additional, secure, long term conservation benefits across the forest management unit.
Any conversion shall be in line with FSC International Excision policy (FSC-POL-20-003) and in line with Criterion 1.6.</t>
  </si>
  <si>
    <t>Site visit
Maps
Documentation / demonstration of c)
Interviews with forest owner/manager</t>
  </si>
  <si>
    <r>
      <t>3.5</t>
    </r>
    <r>
      <rPr>
        <b/>
        <sz val="10"/>
        <color theme="6" tint="0.59999389629810485"/>
        <rFont val="Cambria"/>
        <family val="1"/>
      </rPr>
      <t>.1</t>
    </r>
  </si>
  <si>
    <t>Conversion to non-forested land</t>
  </si>
  <si>
    <t>3.5.1</t>
  </si>
  <si>
    <t>Felling of part of a woodland and restoration and/or transformation of that part to non forested land shall only be carried out:
a) Where planning permission has been obtained for the change
Or
b) Where both of the following conditions are met:
1. there is approval from relevant authorities
2. the new land use meets at least one of the following criteria: 
   • the new land use will be more ecologically valuable than the woodland 
   • the new land use constitutes an improvement in the landscape 
   • the new land use is required for cultural or archaeological maintenance or restoration</t>
  </si>
  <si>
    <t>• Management Plan 
• Records of consultations, felling licence and associated conditions 
• Consultation with interested parties 
• Ecological assessments 
• Field inspection</t>
  </si>
  <si>
    <t>Tree felling in Ireland is regulated by the Forest Service under the terms of the 1946 Forestry Act. While it is normal for the Minister to attach a replanting obligation as a condition of felling permission, it can be waived at the Minister’s discretion.
In many cases, particularly on sensitive sites or for larger areas, felling licence applications are referred by the Forest Service to other expert agencies for their input.
This requirement does not apply in cases where the state has compulsorily purchased the area in question.
See Section 3.1.1 for guidance on threshold requirements of an EIA.</t>
  </si>
  <si>
    <t xml:space="preserve">FSC PRINCIPLE #7: MANAGEMENT PLAN 
A management plan -- appropriate to the scale and intensity of the operations -- shall be written, implemented, and kept up to date. The long term objectives of management, and the means of achieving them, shall be clearly stated.  </t>
  </si>
  <si>
    <t>The Management Plan and supporting documents shall provide :
a) Management objectives.
b) Description of the forest resources to be managed, environmental limitations, land use and ownership status, socio-economic conditions, and a profile of adjacent lands.
c) Description of silvicultural and/or other management system, based on the ecology of the forest in question and information gathered through resource inventories.
d) Rationale for rate of annual harvest and species selection
e) Provisions for monitoring of forest growth and dynamics.
f) Environmental safeguards based on environmental assessments.
g) Plans for the identification and protection of rare, threatened and endangered species.
h) Maps describing the forest resource base including protected areas, planned management activities and land ownership.
i) Description and justification of harvesting techniques and equipment to be used.</t>
  </si>
  <si>
    <t xml:space="preserve"> (ref: Criterion 7.1a) The Management Plan shall clearly state the short, medium and long term** management objectives for the FMU.</t>
  </si>
  <si>
    <t xml:space="preserve">Management plan
Documentation
</t>
  </si>
  <si>
    <t>Note requirements of regional authorities and  forest grant schemes</t>
  </si>
  <si>
    <t>2.1.2</t>
  </si>
  <si>
    <t>The forest management plan shall incorporate a long term policy for the woodland in which forest management objectives are set and prioritised.
A silvicultural system(s) best suited to achieve these objectives shall be nominated and a rationale provided for this selection.</t>
  </si>
  <si>
    <t xml:space="preserve">• Management plan
</t>
  </si>
  <si>
    <t>The management objectives and priorities, in tandem with the multi-resource inventory will form the basis of decision making in the management plan.</t>
  </si>
  <si>
    <t xml:space="preserve"> (ref: Criterion 7.1b&amp;h) The Management Plan shall contain a forest inventory and map(s) for the FMU, including:
- a timber inventory
- a non-timber forest products** and services** inventory
- a statement identifying the key ecosystem services provided by the FMU.  
In addition the forest inventory shall include the following information, gathered and mapped under other indicators (as referenced): 
-  Sites of special cultural, economic and religious significance (2.2.2)
- Habitat map (6.1.1)
- Catchment and boundary map (6.1.2)
- Designated areas (6.2.6)
- Areas protected under 6.4.1 and 6.4.2
- Features of particular significance for conservation (6.2.3).
</t>
  </si>
  <si>
    <t xml:space="preserve">Management plan
Forest inventory
Documentation
map (s)
</t>
  </si>
  <si>
    <t>3.1.2</t>
  </si>
  <si>
    <t>The results of the environmental assessments (as carried out in 3.1.1) shall be incorporated into planning and implementation in order to minimise adverse impacts and to secure and enhance environmental gains. This shall be done in full compliance with current Forest Service guidelines.</t>
  </si>
  <si>
    <t>• Management planning documentation 
• Field inspections 
• Discussions with forest owner / manager 
• Review of contract documents and instructions provided to contractors</t>
  </si>
  <si>
    <t>It is essential that the results of environmental assessments are fully integrated into management planning and decisions.</t>
  </si>
  <si>
    <t xml:space="preserve">7.1.3 </t>
  </si>
  <si>
    <t>(ref: Criterion 7.1b) The Management Plan shall include a description of land use and ownership and use rights status and a description of adjacent lands.</t>
  </si>
  <si>
    <t>7.1.4</t>
  </si>
  <si>
    <t xml:space="preserve"> (ref: Criterion 7.1c) The Management Plan shall describe the silvicultural system(s)  (including planned felling and regeneration) to be employed to achieve the management objectives. The choice of silvicultural system shall be based on an identification of potential environmental impacts, to ensure that this will not adversely impact on the environment. A justification for the selected system(s) based on the ecology of the forest, the forest  inventory (7.1.2) and the management objectives shall be included in the Management Plan.</t>
  </si>
  <si>
    <t>7.1.5</t>
  </si>
  <si>
    <t xml:space="preserve"> (ref: Criterion 7.1d &amp; i) The Management Plan shall incorporate a Harvesting Map and forecast (see 4.4.2 and Forest Service Guidelines) where harvesting operations are planned. The Harvesting Map and forecast shall state the planned harvest volumes per annum for the management period and per species selected, and a rationale for these with reference to Indicators 7.1.1 &amp; 7.1.2. It shall provide description and justification of the proposed harvesting techniques and associated equipment to be used. The planned harvest volumes shall be in keeping with requirements under Criterion 5.6.</t>
  </si>
  <si>
    <t xml:space="preserve">Management plan
</t>
  </si>
  <si>
    <t>7.1.6</t>
  </si>
  <si>
    <t xml:space="preserve"> (ref: Criterion 7.1e) The Management Plan shall include provision for the monitoring of forest regeneration, growth and dynamics and record these as described under Criterion 8.2.</t>
  </si>
  <si>
    <t>7.1.7</t>
  </si>
  <si>
    <t xml:space="preserve"> (ref Criterion 7.1f) Management prescriptions and monitoring shall be specified in the forest Management Plan and other documents in order to protect the representative examples of ecosystems within conservation zones in their natural state and in the long term.</t>
  </si>
  <si>
    <t>7.1.8</t>
  </si>
  <si>
    <t xml:space="preserve"> (ref: Criterion 7.1f) The Management Plan shall specify environmental safeguards (including fire plans in fire prone areas -Indicator 10.7.2, deer management plans, erosion and siltation control, etc.).</t>
  </si>
  <si>
    <t xml:space="preserve">7.1.9 </t>
  </si>
  <si>
    <t>(ref: Criterion 7.1g) The Management Plan shall state how protection measures for any rare, threatened or endangered species and their habitats, identified in Criterion 6.2, are incorporated into the Plan.</t>
  </si>
  <si>
    <t>7.1.10</t>
  </si>
  <si>
    <t xml:space="preserve"> (ref: Criterion 7.1h) Management Plans shall include a landscape design plan in accordance with Forest Service Guidelines (see 6.3.2, 6.5.1 and 10.2). </t>
  </si>
  <si>
    <t xml:space="preserve">Management plan
Landscape design plan
Maps
</t>
  </si>
  <si>
    <t>7.2</t>
  </si>
  <si>
    <t>The management plan shall be periodically revised to incorporate the results of monitoring or new scientific and technical information, as well as to respond to changing environmental, social and economic circumstances.</t>
  </si>
  <si>
    <t>Regional Guidance: note organisations involved in research  in the area</t>
  </si>
  <si>
    <t xml:space="preserve"> The Management Plan shall be reviewed at least every 5 years and updated as necessary.</t>
  </si>
  <si>
    <t xml:space="preserve">Management plan
</t>
  </si>
  <si>
    <t>2.1.3</t>
  </si>
  <si>
    <t>There shall be an operational plan listing all the planned forest operations for a five year period. This shall include specific measures based on the appropriate assessment for any designated areas. It shall also include specific measures relating to any special areas, features, characteristics and sensitivities of the woodland as identified in the inventory.
A rationale for prescribed management and operational techniques shall be provided.
An outline felling and regeneration plan for a 20 year period shall also be provided.
The five year operational plan shall be reviewed and updated every 5 years.</t>
  </si>
  <si>
    <t>• Management plan
• Field inspection</t>
  </si>
  <si>
    <t>The documentation and level of detail associated with the management plan should be appropriate to: 
• The size of the woodland 
• The intensity of management planned 
• The ecological and social sensitivity of the woodland 
• The context of the woodland in the landscape 
• The likely impact of planned operations
The management planning documentation should cover all elements of the requirement but may also refer to other documents as appropriate, including surveys or permissions from statutory or regulatory bodies.</t>
  </si>
  <si>
    <t xml:space="preserve"> Where the Forest Inventory (Indicator 7.1.2) in the Management Plan provides estimates of productivity that are different from previous estimates in previous Management Plans, these shall be highlighted and explained.</t>
  </si>
  <si>
    <t xml:space="preserve">Forest inventory/ies
Management plan
</t>
  </si>
  <si>
    <r>
      <t>2.3</t>
    </r>
    <r>
      <rPr>
        <b/>
        <sz val="10"/>
        <color theme="6" tint="0.59999389629810485"/>
        <rFont val="Cambria"/>
        <family val="1"/>
      </rPr>
      <t>.1</t>
    </r>
  </si>
  <si>
    <t>Implementation and revision of the plan</t>
  </si>
  <si>
    <t>The implementation of operations shall be in close agreement with the details included in the management planning documentation. In cases where there is a material deviation from the planned rate of progress or methods used, this shall: 
• be justified by the forest owner / manager 
• be consistent with the overall forest management objectives 
• not compromise the ecological integrity of the woodland.</t>
  </si>
  <si>
    <t>• Cross-correlation between the management planning documentation and operations on the ground
• Discussion with Forest owner/ manager
• Field inspections</t>
  </si>
  <si>
    <t>Changes in planned timing of operations may be justified on ecological, social or economic grounds if overall management practices continue to comply with the other requirements of this standard.</t>
  </si>
  <si>
    <t>7.2.3</t>
  </si>
  <si>
    <t xml:space="preserve"> The Management Plan shall at each review, incorporate the results of any monitoring within or relevant to the FMU (Criterion 8.4).  This shall include experience gained or observations made by the forest owner/manager.</t>
  </si>
  <si>
    <t>Management Plan
Record of monitoring</t>
  </si>
  <si>
    <t>2.3.3</t>
  </si>
  <si>
    <t>The implications of the results of monitoring (2.3.2) shall be taken into account by the forest owner / manager, particularly during revision of the management planning documentation.</t>
  </si>
  <si>
    <t>• Monitoring records 
• Management planning documentation 
• Discussion with forest owner / manager 
• Field inspections</t>
  </si>
  <si>
    <t>The monitoring results, similar to the multi-resource inventory, are important in informing management decisions. The management plan will be reviewed every 5 years and at this stage monitoring results should be formally incorporated into the revised plan.</t>
  </si>
  <si>
    <t>7.2.4</t>
  </si>
  <si>
    <t xml:space="preserve"> The Management Plan shall at each review, incorporate any new scientific or technical knowledge that has been adopted as good practice by relevant authorities since the previous review.</t>
  </si>
  <si>
    <t xml:space="preserve">Management Plan
Record of monitoring showing sources of new scientific  or  technical knowledge 
Evidence of review of new scientific and technical  information
Subscription to owner organisations (e.g. ITGA or IFA  Forestry section) or being on COFORD mailing list
Participation in continuing professional development  programmes
</t>
  </si>
  <si>
    <t>7.2.5</t>
  </si>
  <si>
    <t xml:space="preserve"> The Management Plan shall at each review, identify any relevant change in social, environmental or economic circumstances, and adjust the Management Plan accordingly.</t>
  </si>
  <si>
    <t xml:space="preserve">Management Plan
Documentation
</t>
  </si>
  <si>
    <t>7.2.6</t>
  </si>
  <si>
    <t xml:space="preserve"> Operational procedures and training shall be kept up to date to incorporate any changes as identified in Indicators 7.2.3, 7.2.4 and 7.2.5.</t>
  </si>
  <si>
    <t xml:space="preserve">Documentation
Interviews with Staff
</t>
  </si>
  <si>
    <t>7.2.7L</t>
  </si>
  <si>
    <t xml:space="preserve"> The forest owner/manager shall have a formal system to identify and review new scientific and technical information that is relevant to its forest management. Where such information exists this shall have been taken into account in the most recent revision of its Management Plan and supporting documents.</t>
  </si>
  <si>
    <t xml:space="preserve">Documentation
Management Plan
Interviews with Staff
Subscription to owner organisations (e.g. ITGA or IFA  Forestry section) or being on COFORD mailing list 
Participation in continuing professional development  programmes
</t>
  </si>
  <si>
    <t>7.3</t>
  </si>
  <si>
    <t>Forest workers shall receive adequate training and supervision to ensure proper implementation of the management plan.</t>
  </si>
  <si>
    <t>Forest owner/managers shall have qualifications, training and/or experience to ensure that they are able to plan, organise and supervise their forestry operations and associated environmental management including recognition of biodiversity areas and features identified in P6.</t>
  </si>
  <si>
    <t xml:space="preserve">Documentation 
Evidence of continuous professional development of  managers
Interviews with forest owner/managers
</t>
  </si>
  <si>
    <r>
      <t>8.2</t>
    </r>
    <r>
      <rPr>
        <b/>
        <sz val="10"/>
        <color theme="6" tint="0.59999389629810485"/>
        <rFont val="Cambria"/>
        <family val="1"/>
      </rPr>
      <t>.1</t>
    </r>
  </si>
  <si>
    <t>Training and continuing development</t>
  </si>
  <si>
    <t>8.2.1</t>
  </si>
  <si>
    <t xml:space="preserve">Only those with relevant qualifications, training and/or experience shall be engaged to carry out any work unless working under proper supervision if they are currently undergoing training.  </t>
  </si>
  <si>
    <t>All woodlands:
• Copies of appropriate certificates of competence
• Discussions with staff and contractors
• System to ensure that only contractors who are appropriately trained or supervised work in the woodland
• No evidence of personnel without relevant training, experience or qualifications working in the woodland.
• Documented training programme for staff
• Documented system to ensure that only contractors who are appropriately trained or supervised work in the woodland
• Training records for all staff.</t>
  </si>
  <si>
    <t>There are a number of different training providers in Irish forestry and training courses are co-ordinated by Forest Training and Education Ireland (FTEI) who are funded by the Forest Service.</t>
  </si>
  <si>
    <t>7.3.2</t>
  </si>
  <si>
    <t xml:space="preserve"> All personnel (including contractors and their employees) shall have up-to-date training and competence, to implement the tasks they are assigned properly, effectively and safely, and with due care to environmental and social issues, including recognition of biodiversity areas and features identified in Principle 6.</t>
  </si>
  <si>
    <t>Dcumentation (including Certificates of Competence)
Site visit
Interviews with staff</t>
  </si>
  <si>
    <t>Implementation of operational plans shall be monitored by the forest owner/ manager.</t>
  </si>
  <si>
    <t xml:space="preserve">• Discussions with forest owner/manager
• Monitoring records
</t>
  </si>
  <si>
    <t>Appropriate monitoring may range from regular supervision of active operations to internal audits of active and completed sites. The scale and intensity of monitoring operations will be determined by the scale of the forestry enterprise and the intensity of the operations being carried out.</t>
  </si>
  <si>
    <t>7.3.3L</t>
  </si>
  <si>
    <t xml:space="preserve"> For each forest operation a designated works manager** shall be responsible for ensuring proper implementation of that operation. 
The quality of this work shall be effectively monitored by the forest owner/manager. 
</t>
  </si>
  <si>
    <t>Documentation
Visits to working sites
Discussions with staff/contractors</t>
  </si>
  <si>
    <t>7.3.4L</t>
  </si>
  <si>
    <t xml:space="preserve"> The forest owner/manager shall implement a documented system to identify the skills and training needs of its staff, and provide or support an ongoing training programme for its staff to meet these needs. The forest owner/manager shall ensure that contractors and their staff are sufficiently trained (with up to date records available) for the tasks for which they are contracted.</t>
  </si>
  <si>
    <t>Documentation
Discussions with staff / contractors</t>
  </si>
  <si>
    <t>7.4</t>
  </si>
  <si>
    <t>While respecting the confidentiality of information, forest managers shall make publicly available a summary of the primary elements of the management plan, including those listed in Criterion 7.1 above</t>
  </si>
  <si>
    <t xml:space="preserve">  A summary of the Management Plan shall be prepared which includes the primary elements of the Management Plan as listed in Criterion 7.1, within the accepted norms of commercial confidentiality. The Summary Plan shall include a date for review of the Management Plan.</t>
  </si>
  <si>
    <t>Management Plan summary</t>
  </si>
  <si>
    <t>2.1.4</t>
  </si>
  <si>
    <t>While respecting the confidentiality of commercially and/or environmentally sensitive information, woodland managers, upon request, shall make publicly available management planning documentation, or a summary of its primary elements, including those listed in 2.1.1, 2.1.2 &amp; 2.1.3.</t>
  </si>
  <si>
    <t>• Evidence that the forest owner / manager has recorded and responded to any reasonable requests for copies of this documentation 
• Discussion with owner / manager</t>
  </si>
  <si>
    <t>The public provision of management planning documentation is an important element in the fulfilment of sustainable forest management, particularly in relation to social responsibility.
There is no requirement to make available financial information.</t>
  </si>
  <si>
    <t xml:space="preserve"> Consultees (including those identified in Indicator 4.4.1) on the development of the Management Plan will have been notified that a Summary Management Plan will be  available on request..</t>
  </si>
  <si>
    <t>Documentation
Interview with consultees</t>
  </si>
  <si>
    <t xml:space="preserve">7.4.3L </t>
  </si>
  <si>
    <t>Availability of summary plan (as stated on the  Summary  Plan)
Website or blog
Newspaper/radio announcement
Interviews with stakeholders
Correspondence</t>
  </si>
  <si>
    <t xml:space="preserve">FSC PRINCIPLE #8: MONITORING AND ASSESSMENT 
Monitoring shall be conducted -- appropriate to the scale and intensity of forest management -- to assess the condition of the forest, yields of forest products, chain of custody, management activities and their social and environmental impacts.  </t>
  </si>
  <si>
    <t>8.1</t>
  </si>
  <si>
    <t>The frequency and intensity of monitoring should be determined by the scale and intensity of forest management operations as well as the relative complexity and fragility of the affected environment.  Monitoring procedures should be consistent and replicable over time to allow comparison of results and assessment of change.</t>
  </si>
  <si>
    <t xml:space="preserve">8.1.1 </t>
  </si>
  <si>
    <t>Monitoring shall be based on best practice and determined by the scale and intensity of forest management and the relative complexity as well as the fragility of the affected environment. Monitoring shall be documented  in a consistent and replicable way over time to allow comparison of results and assessment of change. **</t>
  </si>
  <si>
    <t>Documented monitoring protocol and results</t>
  </si>
  <si>
    <t xml:space="preserve">8.1.2 </t>
  </si>
  <si>
    <t>The described methodologies shall be consistent and replicable over time to allow comparison of results and assessment of change. (ref. Criterion 8.4).</t>
  </si>
  <si>
    <t xml:space="preserve">Forest management should include the research  and data collection needed to monitor, at a minimum, the following indicators:
a) Yield of all forest products harvested.
b) Growth rates, regeneration and condition of the forest.
c) Composition and observed changes in the flora and fauna.
d) Environmental and social impacts of harvesting and other operations.
e) Costs, productivity, and efficiency of forest management
</t>
  </si>
  <si>
    <t xml:space="preserve"> The forest owner/manager shall monitor the performance of the Management Plan objectives in terms of: 
a. the effects of forest operations on biological diversity, water resources, soils and unique and fragile ecosystems and landscapes as identified under Principle 6
b. timber and non-timber forest product yields**
c. water quality in the FMU and water that leaves the forest property**
d. impacts on neighbours and/or local communities relevant to forest activities
e. annual budget estimates
f. natural regeneration.
</t>
  </si>
  <si>
    <t>Monitoring data
Management Plan
Documentation</t>
  </si>
  <si>
    <t>The forest owner / manager shall implement a monitoring programme designed to measure progress in the achievement of the forest management objectives (2.1.2) and compliance with this certification standard.
Monitoring procedures shall be consistent and replicable over time to allow useful comparison of results and assessment of change. To this end, the monitoring records shall be kept in a consistent format and shall be made publicly available, upon reasonable request.
The parameters monitored will at a minimum include: 
• Harvesting yield 
• Woodland composition and structure 
• Fauna and flora, in particular key species 
• Other ecological, social and economic aspects</t>
  </si>
  <si>
    <t>All Woodlands 
• Monitoring records and / or field notes
Woodlands larger than 100 ha. 
• A documented monitoring plan 
• Baseline information from studies in similar woods 
• An analysis of data collected 
• Summary of results</t>
  </si>
  <si>
    <t>Monitoring should consist of:
• Supervision during forest operations to ensure compliance with the management plan
• Regular management visits and systematic collection of information
• Long-term studies, where appropriate, particularly on changes to the woodland ecosystem. Information from studies (particularly research programmes) carried out at one site can be extrapolated and the results used to assist management of other similar sites. For more complex long-term studies it is often more important for the forest owner/manager to be aware of the results and conclusions of such studies than to try to replicate them in their own woodland. 
Key species are regarded as those listed in Annex 2, 4 and 5 of the EU Habitats Directive and those listed in Irish Red Data Books and Lists (Appendix D)
Detail of information collected should reflect the:
• Size of the enterprise
• Intensity of operations
• Management objectives
• Sensitivity of the site.
Monitoring should include means to identify any significant changes, i.e. those likely to have sufficient impact to alter existing ecosystems or endanger the flora and fauna present, in particular any rare species.</t>
  </si>
  <si>
    <r>
      <t>7.5</t>
    </r>
    <r>
      <rPr>
        <b/>
        <sz val="10"/>
        <color theme="6" tint="0.59999389629810485"/>
        <rFont val="Cambria"/>
        <family val="1"/>
      </rPr>
      <t>.1</t>
    </r>
  </si>
  <si>
    <t>Minimising adverse impacts</t>
  </si>
  <si>
    <t>7.5.1</t>
  </si>
  <si>
    <t>The forest owner / manager shall mitigate the risks to public health and safety and the wider impacts of woodland operations on local people.</t>
  </si>
  <si>
    <t>• Evidence that complaints have been recorded and dealt with constructively 
• Discussions with interested parties 
• Risk assessment records 
• Tree safety inspection records 
• Evidence of actions taken in response to identified risks</t>
  </si>
  <si>
    <t>Examples of impacts include: 
• Smoke 
• Timber haulage on minor roads close to the woodland 
• Natural hazards to operators and public e.g. unsafe trees</t>
  </si>
  <si>
    <t>7.5.2</t>
  </si>
  <si>
    <t>7.5.3</t>
  </si>
  <si>
    <t>7.5.4</t>
  </si>
  <si>
    <t>7.5.5</t>
  </si>
  <si>
    <t>7.5.6</t>
  </si>
  <si>
    <t>8.3</t>
  </si>
  <si>
    <t>Documentation shall be provided by the forest manager to enable monitoring and certifying organisations to trace each forest product from its origin, a process known as the "chain of custody."</t>
  </si>
  <si>
    <t xml:space="preserve"> There shall be a system in place which allows all products (timber and non-timber) harvested within the FMU to be readily identified, from the time of harvesting through to the point of sale.</t>
  </si>
  <si>
    <t>Documentation
Product inspection</t>
  </si>
  <si>
    <t xml:space="preserve">In the case of joint forest management and chain of custody evaluations the point of sale MUST be explicitly identified and recorded by the inspector:
</t>
  </si>
  <si>
    <t>2.2.4</t>
  </si>
  <si>
    <t xml:space="preserve">Harvesting and timber sales documentation shall enable all timber sold to be traced back to the woodland of origin. </t>
  </si>
  <si>
    <t>Evidence from:
• Harvesting records (contracts/ output records/ contractor invoices)
• Timber invoices
• Despatch dockets
• Hauliers’ invoices
• Chain-of-custody codes on all invoices and delivery documents.</t>
  </si>
  <si>
    <t>This is to ensure that timber can be traced back to the point of sale from the woodland (standing, at roadside or delivered). The forest owner / manager is responsible for ensuring that, at this point of sale, sufficient documentation is provided to prove that timber is from his / her woodland. This is then used by other entities along the supply chain (known as the chain of custody) to identify and trace timber back to the forest of origin.</t>
  </si>
  <si>
    <t>8.3.2</t>
  </si>
  <si>
    <t xml:space="preserve">  Harvesting and sales documentation for timber and non-timber products shall show: product, quantity, date of production, production site, forest (FMU) of origin, FSC certification code, destination, and persons/companies involved in processing, sale, and transport of the product.</t>
  </si>
  <si>
    <t>Documentation 
File with harvesting and timber sales record.
Invoices.
Field inspection</t>
  </si>
  <si>
    <t xml:space="preserve">The inspector MUST describe and evaluate the system for controlling the chain of custody of products to the point of sale identified above.
</t>
  </si>
  <si>
    <t>8.4</t>
  </si>
  <si>
    <t>The results of monitoring shall be incorporated into the implementation and revision of the management plan.</t>
  </si>
  <si>
    <t xml:space="preserve">8.4.1 </t>
  </si>
  <si>
    <t>The data collected as a result of the monitoring procedures specified under Criteria 8.1 and 8.2 shall be readily accessible to forest owners/ managers, and in a format which permits the analysis of trends over time.</t>
  </si>
  <si>
    <t xml:space="preserve">Monitoring results (qualitative)
Monitoring results (quatitative)
Trend analysis
Discussion with forest owners/ managers (to assess accessibility of the data)
</t>
  </si>
  <si>
    <t xml:space="preserve">8.4.2 </t>
  </si>
  <si>
    <t>Forest owners/ managers shall have examined, interpreted and collated the main results of monitoring in a form which allows them to review relevant aspects of the Management Plan and associated documents  (see Criterion 8.2). They shall be able to demonstrate how these results have influenced subsequent changes to the Management Plan and associated documents. This shall have particular reference to Indicators under Principles 4, 5, 6 and 9.</t>
  </si>
  <si>
    <t xml:space="preserve">Documentation such as records of changes made to the Management Plan, integrated pest management plan, and associated documents, 
Copies of sequential versions of the Management Plan, (see also Criterion 4.4.3)
Interviews with forest owner/manager/owner
</t>
  </si>
  <si>
    <t>8.5</t>
  </si>
  <si>
    <t>While respecting the confidentiality of information, forest managers shall make publicly available a summary of the results of monitoring indicators, including those listed in Criterion 8.2.</t>
  </si>
  <si>
    <t xml:space="preserve">8.5.1 </t>
  </si>
  <si>
    <t>The forest owner/manager shall produce a summary of the Monitoring Programme results (or full results) of the Monitoring Programme as listed in Criterion 8.2. Unconfirmed or subjective observations need not be included in the summary; where they are included they shall be clearly identified as such. Data considered to be sensitive** according to the accepted norms of confidentiality shall not be included or made publicly available.</t>
  </si>
  <si>
    <t xml:space="preserve">Summary of Monitoring Programme results
Digital version of Summary of Monitoring Programme  results
</t>
  </si>
  <si>
    <t xml:space="preserve">8.5.2 </t>
  </si>
  <si>
    <t xml:space="preserve">When requested, the forest owner/manager shall provide a copy of the Summary of the Monitoring Programme results (or full results).  Consultees (including those identified in Indicator 4.4.1) on the development of the Management Plan or monitoring**, shall have  been notified that a Summary of the Monitoring Programme results will be made available.  </t>
  </si>
  <si>
    <t>Documentation
Interviews with consultees</t>
  </si>
  <si>
    <t>8.5.3L</t>
  </si>
  <si>
    <t xml:space="preserve"> A summary of the Monitoring Programme results shall be made publicly available**</t>
  </si>
  <si>
    <t>Availability of summary of Monitoring Programme  results                                                                                                                                                                                                                                                                Website, blog                      
Correspondence                                                                                                                                                                                                                                                               Newspaper/ radio announcement                                                                                                                                                                                                                                                                Interviews with stakeholders</t>
  </si>
  <si>
    <t>FSC PRINCIPLE #9: MAINTENANCE OF HIGH CONSERVATION  VALUE  FORESTS
Management activities in high conservation value forests shall maintain or enhance the attributes that define such forests.  Decisions regarding high conservation value forests shall always  be considered in the context of a precautionary approach.</t>
  </si>
  <si>
    <t>FSC Ireland has agreed to use the current Coillte draft definition for HCVF in Ireland, with a number of amendments (see below). At present this includes only two of six categories of HCVF listed by FSC International, HCVF 2, 4, 5 &amp; 6 are not currently recognised as present in Ireland and are therefore not addressed under Principle 9.
HCVF1 
Forest areas containing globally, regionally or nationally significant concentrations of biodiversity values (e.g. endemism, endangered species, refugia).
In the Irish context, areas with significant concentrations of biodiversity values include EU and national designations such as Special Areas for Conservation (SACs), Species Protection Areas (SPAs) for birds, National Heritage Areas (NHAs) and proposed NHAs.  Areas known to hold significant concentrations of threatened, endangered or protected species  that are not currently identified in one of the above designations shall also be considered as HCVF1,for example, areas known to contain significant populations of red squirrel. Additional consideration will be given to concentrations of other red-listed species as data becomes available. It is suggested that  the PRESENCE OF species listed by IUCN as VULNERABLE Endangered or Critically Endangered shall always be considered potential HCVs.
www.iucnredlist.org/search/details.php/40658/all
( when the NHA designation process is completed for woodlands, only woodland NHAs will be considered HCV1) 
HCVF3 
Forest areas that are in or contain rare, threatened or endangered ecosystems.  
This HCVF will be denoted by habitats recognised under the EU Habitats Directive (Annex 1) as being critically rare. (see Annex 7).  Many of these HCVFs are protected as SACs and some as NHAs, but the latter process has yet to be completed for woodlands in Ireland. Proposed NHA (pNHA) sites and Annex 1 habitats (Habitats Directive) occurring outside of designated areas shall also be considered HCVF  .
Therefore, in addition, some sites not identified under the EU Habitats directive will be considered HCVF. This may include some other examples of old woodland sites, for example semi-natural oak ash woodlands (some of which are included in alluvial woodlands). (www.heritagecouncil.ie/publications/habitats/8.html) 
( Once the NHA process has been completed for woodland areas, the completed list of NHA woodland sites will be included as HCV3.)
In addition, broadleaf and Scots pine woodlands identified as continually present since the First or Second Edition OS maps should also be assessed for High Conservation Value. 
HCV “Forests” is taken to include non-forested areas WITHIN THE FMU with high conservation values , such as upland and raised bogs.
Note: High Conservation Value forest is not necessarily precluded from application for grant aid and participation in government forestry schemes. (Any proposed activity that may impact on the interests of an SAC or SPA is subject to Appropriate Assessment as required under Article 6 of EU Habitats Directive as applies to SPA and SAC interests, as per Principle 1)</t>
  </si>
  <si>
    <t>9.1</t>
  </si>
  <si>
    <t>Assessment to determine the presence of the attributes consistent with High Conservation Value Forests will be completed, appropriate to scale and intensity of forest management.</t>
  </si>
  <si>
    <t>9.1.1</t>
  </si>
  <si>
    <t xml:space="preserve"> The forest owner/ manager shall have carried out an assessment of the FMU to identify and map all parts of the FMU that have any of the attributes listed in Annex 6.  (see 6.1.1. and 6.2.1)</t>
  </si>
  <si>
    <t>Interviews with staff
Reports
Maps
Management Plan</t>
  </si>
  <si>
    <t>Please note whether you know of any forests or areas of forest in the area which you would consider as being High Conservation Value Forests, according to the definition above</t>
  </si>
  <si>
    <t>9.1.2</t>
  </si>
  <si>
    <t>The forest owner/ manager shall have consulted with local and/or national stakeholders with relevant expertise or knowledge** relating to the identification of areas with HCV values within the FMU. Consultees shall have been notified that the results of the assessment will be made available. When requested the forest owner/manager shall provide a copy of the assessment to these third parties.</t>
  </si>
  <si>
    <t xml:space="preserve">Interviews with stakeholders
Correspondence
</t>
  </si>
  <si>
    <r>
      <t>6</t>
    </r>
    <r>
      <rPr>
        <b/>
        <sz val="10"/>
        <color indexed="50"/>
        <rFont val="Cambria"/>
        <family val="1"/>
      </rPr>
      <t>.1.1</t>
    </r>
  </si>
  <si>
    <t>CONSERVATION AND ENHANCEMENT OF BIODIVERSITY</t>
  </si>
  <si>
    <r>
      <t>6.1</t>
    </r>
    <r>
      <rPr>
        <b/>
        <sz val="10"/>
        <color theme="6" tint="0.59999389629810485"/>
        <rFont val="Cambria"/>
        <family val="1"/>
      </rPr>
      <t>.1</t>
    </r>
  </si>
  <si>
    <t>Protection of rare species and habitats</t>
  </si>
  <si>
    <t>National Parks and statutorily designated areas shall be identified and mapped. Management in the form of notifiable actions shall be agreed in consultation with the relevant statutory agency.</t>
  </si>
  <si>
    <t>• Maps showing designated areas 
• Management Plans 
• Field Inspection 
• Documented evidence of consultation with statutory agencies</t>
  </si>
  <si>
    <t>Statutorily designated areas include established and proposed 
• Special Areas of Conservation (SACs) 
• Special Protection Areas (SPAs) 
• Natural Heritage Areas (NHAs) 
• Nature Reserves
Notifiable Actions are certain activities or operations In Designated Areas that might be damaging. Notifiable Actions can only be carried out with the permission of the Minister for the Environment, Heritage and Local Government. These vary depending on the type of habitat that is present on the site. Such activities or operations are not prohibited but require the landowner/occupier to consult (in practice with the local Conservation Ranger) in advance. Notifiable Actions do not apply where a licence or permission is needed from a planning authority (e.g. planning permission) or another Minister (e.g. a felling licence or afforestation approval)</t>
  </si>
  <si>
    <t>9.1.3</t>
  </si>
  <si>
    <t xml:space="preserve"> The assessment procedure and its results including the comments and suggestions of stakeholders in response to consultation shall be fully documented.</t>
  </si>
  <si>
    <t xml:space="preserve">Reports
Maps
Correspondence
</t>
  </si>
  <si>
    <t>9.2</t>
  </si>
  <si>
    <t>The consultative portion of the certification process must place emphasis on the identified conservation attributes, and options for the maintenance thereof.</t>
  </si>
  <si>
    <t xml:space="preserve">9.2.1 </t>
  </si>
  <si>
    <t xml:space="preserve">The forest owner/manager shall consult with NPWS and local and national stakeholders with relevant expertise or knowledge** about the management options to maintain or enhance the identified High Conservation Values within each FMU. Consultees (including those under 9.1.2L) shall have been notified that a Management Plan Summary referring to management of High Conservation Values will be made available. </t>
  </si>
  <si>
    <t>Interviews with stakeholders                                                                                                                                                                                                                                                             Interviews with forest owner/manager
Documentation (including correspondence) CT
Management Plan consultation</t>
  </si>
  <si>
    <t xml:space="preserve">[The certification inspectors will place emphasis on the identified conservation attributes, and the options for their maintenance]
Regional Guidance: Please note the main options that you would consider appropriate to the High Conservation Value Forests that you mentioned in 9.1 above.
</t>
  </si>
  <si>
    <t>9.2.2</t>
  </si>
  <si>
    <t xml:space="preserve"> The forest owner/ manager shall maintain a file of all stakeholder comments submitted in relation to its management of high conservation values.</t>
  </si>
  <si>
    <t xml:space="preserve">Interviews with stakeholders
Interviews with forest owner/manager
Documentation (including correspondence
</t>
  </si>
  <si>
    <t>9.3</t>
  </si>
  <si>
    <t>The management plan shall include and implement specific measures that ensure the maintenance and/or enhancement of the applicable conservation attributes consistent with the precautionary approach.  These measures shall be specifically included in the publicly available management plan summary.</t>
  </si>
  <si>
    <t xml:space="preserve">9.3.1 </t>
  </si>
  <si>
    <t>The Management Plan shall include specific measures for the management of identified high conservation value forest consistent with the precautionary approach to ensure the conservation values are maintained and/or enhanced.  These measures shall be included in the publicly available Management Plan Summary. (See also Criteria 6.2, 6.3 and 6.4.)</t>
  </si>
  <si>
    <t>Management Plan
Maps and records
Field inspection</t>
  </si>
  <si>
    <t>3.4.2</t>
  </si>
  <si>
    <t>Traditional management systems that have created valuable ecosystems, such as coppice, shall be maintained and where appropriate, developed.</t>
  </si>
  <si>
    <t>• Management Plan 
• Map showing any areas of traditional systems
• Discussions with the forest owner / manager 
• Field inspection</t>
  </si>
  <si>
    <t>Traditional management systems may, in addition to being associated with valuable ecosystems, be play an important social or cultural function worthy of being supported and maintained.</t>
  </si>
  <si>
    <t>9.3.2</t>
  </si>
  <si>
    <t xml:space="preserve"> In sites of high conservation value, if planting is required to maintain or enhance the conservation value, native tree/shrub  seed/planting stock shall be used, preferably of certified local provenance. </t>
  </si>
  <si>
    <t>Certificates of provenance/origin</t>
  </si>
  <si>
    <t>9.4</t>
  </si>
  <si>
    <t>Annual monitoring shall be conducted to assess the effectiveness of the measures employed to maintain or enhance the applicable conservation attributes.</t>
  </si>
  <si>
    <t xml:space="preserve"> The forest owner/manager shall have an annual monitoring plan for all identified HCVF areas to assess the effectiveness of the measures employed to maintain or enhance their conservation attributes(identified in Indicator 9.1.1) </t>
  </si>
  <si>
    <t xml:space="preserve">Monitoring plan
Management Plan
</t>
  </si>
  <si>
    <t xml:space="preserve"> The forest owner/manager shall report** on the annual monitoring of the identified HCV attributes as determined in the monitoring plan (Indicator 9.4.1) in each Management Plan. If necessary, the forest owner/manager shall alter the management according to the precautionary principle, to ensure the maintenance and enhancement of these conservation attributes. This monitoring may be carried out by, or in co-operation with, other agencies and third parties.</t>
  </si>
  <si>
    <t>Monitoring reports
Consultation with the forest owner/manager.
Consultation with relevant authorities
Field inspection</t>
  </si>
  <si>
    <t xml:space="preserve">9.4.3 </t>
  </si>
  <si>
    <t>The forest owner/manager shall consider any impacts  forest operations and recreation activities have on HCVF values and shall include these considerations in the Management Plan and monitoring (see 6.1.3).</t>
  </si>
  <si>
    <t>Monitoring reports
Consultation with the forest owner/manager.
Field inspection</t>
  </si>
  <si>
    <t>FSC PRINCIPLE #10: PLANTATIONS
Plantations shall be planned and managed in accordance with Principles and Criteria 1 - 9, and Principle  10 and its Criteria. While plantations can provide an array of social and economic benefits, and can contribute to satisfying the world's needs for forest products, they should complement the management of, reduce pressures on, and promote the restoration and conservation of natural forests.</t>
  </si>
  <si>
    <t>In Ireland the majority of forests come under the category of “plantation” (see FSC International definition). In this context all Indicators under Principles 1-9 have been written to apply to both plantation and other forests. Principle 10 includes specific measures for plantations additional to those already detailed under Principle 1 – 9. In many cases no additional requirements are involved, but indicators are written in order to satisfy FSC International’s Principles and Criteria requirements.</t>
  </si>
  <si>
    <t>10.1</t>
  </si>
  <si>
    <t>The management objectives of the plantation, including natural forest conservation and restoration objectives, shall be explicitly stated in the management plan, and clearly demonstrated in the implementation of the plan.</t>
  </si>
  <si>
    <t>10.1.1</t>
  </si>
  <si>
    <t xml:space="preserve"> The management objectives of the plantation, including natural forest conservation and restoration objectives, shall be explicitly stated in the Management Plan, and clearly demonstrated in the implementation of the plan. This criterion is addressed under other Principles, including in the following criteria:
Criterion 5.1
Criterion 5.5
Criterion 6.2
Criterion 6.3
Criterion 6.4 
Criterion 6.9
Criterion 7.1
Criterion 7.2
If all the cross-referenced Indicators and/or Criteria listed are fulfilled then this Indicator is satisfied.
</t>
  </si>
  <si>
    <t>Management plan</t>
  </si>
  <si>
    <t>The design and layout of plantations should promote the protection, restoration and conservation of natural forests, and not increase pressures on natural forests.. Wildlife corridors, streamside zones and a mosaic of stands of different ages and rotation periods, shall be used in the layout of the plantation, consistent with the scale of the operation. The scale and layout of plantation blocks shall be consistent with the patterns of forest stands found within the natural landscape</t>
  </si>
  <si>
    <t xml:space="preserve">10.2.1 </t>
  </si>
  <si>
    <t>The design, composition, and layout of plantations shall promote the protection, restoration and conservation of natural forests**, and not increase pressures on these (see Criteria 10.5, and 6.1-6.4).</t>
  </si>
  <si>
    <t xml:space="preserve">Documentation
Field visit
Management Plan
</t>
  </si>
  <si>
    <t xml:space="preserve">Note requirements of local authorities and forest grant schemes
See indicators of Principle 6, especially 6.3, 6.9 and see 10.9 below.
</t>
  </si>
  <si>
    <t>10.2.2</t>
  </si>
  <si>
    <t xml:space="preserve"> In both afforestation and reforestation, the forest owner/manager shall design plantations (and subsequent operations) in line with Forest Service Guidelines and up to date ecological best practice and/or professional ecological advice, following the habitat map (Indicator 6.1.1) with regard to wildlife corridors, riparian areas (streamside zones), and delivery of a mosaic of stands of different ages and rotation periods. </t>
  </si>
  <si>
    <t xml:space="preserve">Record of consultations
Maps/GIS databases including ecological 
  recommendations 
Baseline habitat survey &amp; map
Management Plan
Interview with forest owner/manager
</t>
  </si>
  <si>
    <r>
      <t>3.2</t>
    </r>
    <r>
      <rPr>
        <b/>
        <sz val="10"/>
        <color theme="6" tint="0.59999389629810485"/>
        <rFont val="Cambria"/>
        <family val="1"/>
      </rPr>
      <t>.1</t>
    </r>
  </si>
  <si>
    <t xml:space="preserve">Location and design </t>
  </si>
  <si>
    <t>New woodlands shall be located and designed in ways that will maintain or enhance the visual, cultural and ecological value and character of the wider landscape. Particular attention shall be paid to using naturally occurring and locally appropriate species to create a diverse woodland edge.</t>
  </si>
  <si>
    <t xml:space="preserve">
• Management planning documentation
• Design plan
• Maps
• Field inspections
</t>
  </si>
  <si>
    <t>Full guidance is given in the Forest Service “Forestry and the Landscape Guidelines” and this includes consideration of: 
• Size 
• Arrangement 
• Location 
• Shape 
• Pattern 
• Proportion 
• Edge 
• Margin, texture &amp; colour 
• Roadsides 
• Waterbodies</t>
  </si>
  <si>
    <t>3.2.3</t>
  </si>
  <si>
    <t>Even aged woodlands shall be gradually restructured to diversify ages and habitats using a design plan (See Requirement 3.2.4) which is reflected in the management plan.
This requirement does not apply to woodlands of &lt; 5 hectares.</t>
  </si>
  <si>
    <t xml:space="preserve">• Design plan.
• Management planning documentation
• Maps
• Discussions with the owner/manager
• Field inspections
</t>
  </si>
  <si>
    <t>Restructuring should be planned and implemented following current best practice in forest design. Guidance on forest design and the landscape is provided in the Forest Service “Forestry and the Landscape Guidelines”. For detailed guidance on undertaking forest design planning the Forestry Commission Great Britain Forestry Practice Guide, “Forest Design Planning – A Guide to Good Practice” should be used.
The diversification of even aged woodland of all sizes is also influenced by the requirements set out in 3.2.4, 3.3.2, 6.1.2 &amp; 6.2.1.</t>
  </si>
  <si>
    <t>3.2.4</t>
  </si>
  <si>
    <t>Clearfelling and regeneration shall be in accordance with the principles and guidelines set out in the Forestry Commission GB Forestry Practice Guide, “Forest Design Planning – A Guide to Good Practice” and in Forest Service guidelines and policy documents.
All felling and replanting shall be in accordance with a design plan appropriate to the scale of the proposed felling and the sensitivity of the landscape.
The rate of felling shall be in accordance with the design plan and shall not exceed 25% of the woodland area in any five year period except in one of the following circumstances:
a) The wind hazard classification is ≥ 4
b) There is a strong landscape reason for felling &gt; 25% in a 5 year period
c) Where felling is being undertaken to enhance environmental values and satisfies Requirement 3.5.1
d) Where the owner / manager can demonstrate that there is a substantial financial penalty in premature or delayed felling to achieve re-structuring.</t>
  </si>
  <si>
    <t>• Management plan 
• Design plan 
• Discussions with the forest owner / manager 
• Field inspection</t>
  </si>
  <si>
    <t>Guidance on forest design and the landscape is also provided in the Forest Service “Forestry and the Landscape Guidelines”.
The Forest Service allow a maximum coupe size of 25 hectares. Felling is regulated by the Forest Service under the Felling Licence system in which statutory bodies and Local Authorities are consulted before the issuing of a licence.
Where a woodland area is made up of contiguous stands under different ownerships, this requirement should be applied to the total woodland area.</t>
  </si>
  <si>
    <t>10.2.3</t>
  </si>
  <si>
    <t xml:space="preserve"> The layout of plantations shall comply with Forest Service Forestry and Landscape Guidelines and be consistent with the Local Authority’s landscape objectives. Enhancement of existing plantations’ layout shall take place at times of major change (such as reforestation, felling).</t>
  </si>
  <si>
    <t>Field visits
Documentation
Management Plan
Maps
Local Authority Landscape Character Assessment and objectives where available</t>
  </si>
  <si>
    <t>3.2.2</t>
  </si>
  <si>
    <t>New planting shall be designed in such a way as to ensure the creation over time of a diverse woodland.</t>
  </si>
  <si>
    <t xml:space="preserve">A diverse woodland may be achieved through one or more of the following:
• Use of a diversity of species and provenances
• Planting mixed stands
• Variation in site types and productivity
• Phased planting
• Retention of open ground
• Design and creation of wind firm edges.
• Adoption of management systems that avoid the need for final felling over a short time period.
See also requirement 3.3.2
The Forest Service Afforestation Grant Scheme, Forestry &amp; Environment Protection Scheme (FEPS) and Native Woodland Scheme all require and provide incentives for the creation of diverse woodland through both the rules of each scheme and the requirement for compliance with the various Forest Service Guidelines and Code of Best Practice. </t>
  </si>
  <si>
    <t>10.3</t>
  </si>
  <si>
    <t xml:space="preserve">Diversity in the composition of plantations is preferred, so as to enhance economic, ecological and social stability. Such diversity may include the size and spatial distribution of management units within the landscape, number and genetic composition of species, age classes and structures. </t>
  </si>
  <si>
    <t>10.3.1</t>
  </si>
  <si>
    <t xml:space="preserve"> The schedule of felling and regeneration in the Management Plan shall provide for a variety of age classes, species and rotation periods, (See Indicator 7.1.4), thereby achieving diversity in the size and spatial distribution of management units within the landscape (where possible). </t>
  </si>
  <si>
    <t xml:space="preserve">Management Plan/management policies.
Reforestation plans.
Field inspection
</t>
  </si>
  <si>
    <t>3.3.2</t>
  </si>
  <si>
    <t xml:space="preserve">The proportions of different  species in new planting, or planned for the next rotation of an existing woodland, shall be as follows:
• Where at least two species are suited  to the site and matched to the objectives:
&lt;65% primary species
&gt;20% secondary species
&gt;10% open space
&gt;5% native broadleaf.
The requirement in relation to open space does not apply to woodlands less than 10 hectares in size. </t>
  </si>
  <si>
    <t>• Management planning documentation
• Field inspections</t>
  </si>
  <si>
    <t xml:space="preserve">Refer to section 6.2.1 which gives the requirements relating to areas managed with biodiversity as a major objective.
Additional open space and/or native shrubs can be provided instead of native broadleaved trees if they are not suited to the site.
Open space with wildlife value contiguous to the woodland can be counted towards the requirement if it is managed as part of the woodland. 
Where appropriate and possible, use natural regeneration or planting stock of native provenance for native species. </t>
  </si>
  <si>
    <t>10.3.2</t>
  </si>
  <si>
    <t xml:space="preserve"> Transformation to continuous cover forest management  systems** shall be considered in Indicator 7.1.4 as a means of achieving management objectives.
Diversity in number and genetic composition of species are considered in Criterion 10.4.
This criterion (10.3) is also addressed under:
Criterion 5.1 Economic viability
Criterion 5.2 Optimal local use
Criterion 5.4 Diversify local economy
Criterion 6.3 Ecological functions
Criterion 6.5 Erosion control.
</t>
  </si>
  <si>
    <t>Management Plan
Interview with forest owner/manager
Field visit</t>
  </si>
  <si>
    <r>
      <t>3.4</t>
    </r>
    <r>
      <rPr>
        <b/>
        <sz val="10"/>
        <color theme="6" tint="0.59999389629810485"/>
        <rFont val="Cambria"/>
        <family val="1"/>
      </rPr>
      <t>.1</t>
    </r>
  </si>
  <si>
    <t xml:space="preserve"> Silvicultural systems</t>
  </si>
  <si>
    <t>3.4.1</t>
  </si>
  <si>
    <t>a) A silvicultural system(s) best suited to achieve the forest management policy and objectives as set out in 2.1.2 shall be selected and a rationale provided for this.
b) For WMUs greater than 100 hectares in size, 10% of this area will be identified and plans made for the phased implementation of low impact silvicultural systems with a preference for use of natural regeneration where parent seed is suitable.
c) Where there are a range of silvicultural options on wind-firm sites, lower impact silvicultural systems shall be increasingly favoured where they are suited to the soil conditions and species.</t>
  </si>
  <si>
    <t xml:space="preserve">• Management plan
• Rationale for selected silvicultural system(s)
• Discussions with the forest owner/manager
</t>
  </si>
  <si>
    <t>Low impact silvicultural systems are ones other than clearfelling which use natural structures and processes to maintain and enhance the health and vitality of forests and in so doing the multiple products and services they provide. The choice of silvicultural system should take into account: 
• Silvicultural characteristics of the species 
• Site limitations including potential growth rates and wind firmness 
• Intended stem size and quality 
• Current and future markets for timber products 
• Impacts on the landscape and wildlife 
• Age structure and felling plan of nearby woodlands 
• Ecological processes and natural disturbance regime for that woodland type 
• Historical management practices 
• Views of local people
The 10% of area in WMUs greater than 100 ha. where low impact silvicultural systems are required can be inclusive of: 
• areas satisfying requirement 6.2.1 
• areas retained as part of the restructuring requirements outlined in 3.2.3 and 3.4.2 
• areas being restored to semi-natural woodland or non-woodland habitats as outlined in requirements 3.5.1, 6.3.1, and 6.3.2.</t>
  </si>
  <si>
    <t>10.4</t>
  </si>
  <si>
    <t xml:space="preserve">The selection of species for planting shall be based on their overall suitability for the site and their appropriateness to the management objectives. In order to enhance the conservation of biological diversity,  native species are preferred over exotic species in the establishment of plantations and the restoration of degraded ecosystems.  Exotic species, which shall be used only when their performance is greater than that of native species, shall be carefully monitored to detect unusual mortality, disease, or insect outbreaks and adverse ecological impacts.  </t>
  </si>
  <si>
    <t>10.4.1</t>
  </si>
  <si>
    <t xml:space="preserve"> Species selected and subsequently planted shall be suited to the site and to the social, environmental and economic objectives of management.</t>
  </si>
  <si>
    <t>Management Plan
Documented procedure</t>
  </si>
  <si>
    <t>10.4.2</t>
  </si>
  <si>
    <t>10.4.2 If there are native species that meet the social, environmental and economic management objectives to the same level as exotic species, the native species shall be selected. Where exotic species have been selected for the site, the choice shall be justified. The most suitable native species shall have been identified and reasons given for its/their rejection.</t>
  </si>
  <si>
    <t>Interviews with staff
Management Plan
Site visits</t>
  </si>
  <si>
    <t>10.4.3</t>
  </si>
  <si>
    <t xml:space="preserve"> Exotic species shall be monitored as part of the Monitoring Plan (see Criterion 8.2) to detect unusual mortality, disease, or insect outbreaks and adverse ecological impacts, and shall be addressed as detailed in Criterion 8.4.</t>
  </si>
  <si>
    <t>Monitoring plan</t>
  </si>
  <si>
    <t>List well known invasive species of area</t>
  </si>
  <si>
    <t xml:space="preserve">A proportion of the overall forest management area, appropriate to the scale of the plantation and to be determined in regional standards, shall be managed so as to restore the site to a natural forest cover. </t>
  </si>
  <si>
    <t>10.5.1</t>
  </si>
  <si>
    <t xml:space="preserve"> Plantations on woodland sites, which were historically recorded as wooded on any of the First Series Ordnance Survey Maps**, shall be identified, mapped and managed in a manner that retains and/or enhances their semi-natural and old woodland characteristics where such characteristics exist on site**.</t>
  </si>
  <si>
    <t xml:space="preserve">Maps
Management Plan
</t>
  </si>
  <si>
    <t>Note relevant laws/guidelines and forest grant scheme requirements</t>
  </si>
  <si>
    <t>Forest owners and managers shall: 
• identify action which will progressively improve the biodiversity, environmental and cultural values of plantations on old woodland sites (POWS), considering the site, landscape context and management objectives. 
• maintain and enhance remnant features of old woodlands on all POWS. This process shall be achieved by:
   o Undertaking field assessment and evaluation of the biodiversity, environmental and cultural value of POWS to identify threats, ongoing declines and potential gains
   o Prioritising action taking account of the degree and immediacy of threats to remnant features and potential biodiversity gains at a site and landscape level 
• identify management prescriptions that
   o maintain old woodland features by addressing threats and ongoing decline on all POWS
   o secure potential gains identified as a priority
   o adopt appropriate silvicultural systems that minimise negative impacts and have an emphasis on gradual change 
• implement management prescriptions that ensure that:
   o field assessments are carried out prior to planned operations to ensure remnant features are safeguarded
   o operations are implemented in a manner that does not adversely impact the sites’ values implement a monitoring plan that includes:
   o monitoring and reviewing the condition of old woodland features and the effect of forest management actions on them
   o monitoring the status of threats
   o monitoring the condition of cultural heritage features</t>
  </si>
  <si>
    <t>• Maps showing any POWS and highlighting remnant features 
• Assessment of current state of biodiversity and heritage value of POWS and associated features 
• Written management strategy for any POWS 
• Field inspections 
• Monitoring plan and completed records</t>
  </si>
  <si>
    <t>For the purpose of this standard, plantations on old woodland sites (POWS) are considered to be plantations on sites that were recorded as woodland on the 1830’s Ordnance Survey Map Series.
A more detailed definition of POWS in Ireland may be agreed at a future date but in the meantime the above definition is agreed.
The overriding principle for POWS is that their current biodiversity and heritage values should be enhanced. This will probably be best achieved over a long period with a gradual process of change favoured over sudden changes.
It is essential that the forest owner / manager has a strategy to achieve this based on a good knowledge of the current state of the site and a precautionary approach to operations. The effect of all operations on the biodiversity and heritage values of the site are to be monitored. If, despite careful planning, the operations are adversely affecting these values then they should be halted and a new strategy adopted.
Remnant features of old woodland may include for example: Flora (including fungi and microbial flora) and/or fauna associated with a particular type of woodland Old coppice or other stumps Veteran trees retained in hedgerows, copses or inaccessible areas such as gullys, ravines and crags.</t>
  </si>
  <si>
    <t>10.5.2</t>
  </si>
  <si>
    <t xml:space="preserve"> At least 10% of the area of the FMU under assessment shall be managed with the objective of transforming to native semi-natural woodland where this is appropriate to the locale of the FMU. This 10% area shall be included in the identified conservation zones (see Indicator 6.4.2). Where non-woodland habitats are more ecologically desirable, such that this 10% is inappropriate, this shall be documented in accordance with Indicator 6.4.1. </t>
  </si>
  <si>
    <t>Any deviation from this requirement will need to be supported by a full justification and rationale. Consultation may be carried out specifically in relation to this requirement.</t>
  </si>
  <si>
    <t>10.6</t>
  </si>
  <si>
    <t>Measures shall be taken to maintain or improve soil structure, fertility, and biological activity. The techniques and rate of harvesting, road and trail construction and maintenance, and the choice of species shall not result in long term soil degradation or adverse impacts on water quality, quantity or substantial deviation from stream course drainage patterns.</t>
  </si>
  <si>
    <t>All provisions in 6.5 apply</t>
  </si>
  <si>
    <t>10.6.1</t>
  </si>
  <si>
    <t xml:space="preserve"> There shall be no long-term soil degradation, adverse impacts on water quality, adverse impacts on drainage or deviation from stream course drainage patterns as a result of forest design or operations.</t>
  </si>
  <si>
    <t xml:space="preserve">Site visits
Management Plan
</t>
  </si>
  <si>
    <t xml:space="preserve">10.6.2 </t>
  </si>
  <si>
    <t xml:space="preserve">Measures shall be taken on an ongoing basis to maintain or improve soil structure, fertility, and biological activity. The techniques and rate of harvesting, road and trail construction and maintenance, and the choice of species shall not result in long term soil degradation or adverse impacts on water quality, quantity or substantial deviation from stream course drainage patterns. This criterion is addressed under other Principles and specifically in the following criteria:
Criterion 5.5 – maintaining and enhancing forest services and catchments
Criterion 5.6 – rate of harvest
Criterion 6.3 – species selection, ecological functions, harvesting techniques
Criterion 6.5 – harvesting techniques, road and trail construction and maintenance, erosion control 
Criterion 7.1 – rate of harvest, harvesting techniques, protection for endangered species and habitats
Criterion 8.4 – incorporating results of monitoring into Management Plan and practices
Criterion 10.8 – monitoring of potential ecological impacts.
If all the cross-referenced Indicators and/or Criteria listed are fulfilled then this Indicator is satisfied.
</t>
  </si>
  <si>
    <t xml:space="preserve">Management Plan
Interviews with forest owner/manager
</t>
  </si>
  <si>
    <t>10.7</t>
  </si>
  <si>
    <t>Measures shall be taken to prevent and minimise outbreaks of pests, diseases, fire and invasive plant introductions.  Integrated pest management shall form an essential part of the management plan, with primary reliance on prevention and biological control methods rather than chemical pesticides and fertilisers. Plantation management should make every effort to move away from chemical pesticides and fertilisers, including their use in nurseries.  The use of chemicals is also covered in Criteria 6.6 and 6.7.</t>
  </si>
  <si>
    <t>10.7.1</t>
  </si>
  <si>
    <t xml:space="preserve"> Measures shall be taken on an ongoing basis to prevent and minimise outbreaks of pests, diseases, fire and invasive plant introductions. Integrated pest management shall form an essential part of the Management Plan, with primary reliance on prevention and biological control methods rather than chemical pesticides and fertilisers. Plantation management shall make every effort to move away from chemical pesticides and fertilisers, including their use in nurseries. This criterion is addressed under other Principles and specifically in the following Criteria and Indicators:
Criterion 6.6 – Management systems for development of environmentally friendly pest management 
Indicator 6.3.13 – control of fertiliser use.
If all the cross-referenced Indicators and/or Criteria listed are fulfilled then this Indicator is satisfied.
</t>
  </si>
  <si>
    <t>Note laws and guidelines referring to pest control</t>
  </si>
  <si>
    <t>10.7.2</t>
  </si>
  <si>
    <t xml:space="preserve"> There shall be a current fire plan that includes both preventative measures and emergency response procedures. An up-to-date copy of the fire plan shall be provided to the local fire service. (See Indicator 7.1.8).</t>
  </si>
  <si>
    <t>Fire plan</t>
  </si>
  <si>
    <t>5.1.6</t>
  </si>
  <si>
    <t>When, following an assessment (see 5.1.1), a significant risk of fire is identified, a fire plan shall be prepared.</t>
  </si>
  <si>
    <t>• Fire plan
• Discussions with the forest owner/manager</t>
  </si>
  <si>
    <t>A fire plan should include: 
• A fire plan map – 6” scale or metric equivalent showing features such as
   o Firebreaks
   o Access routes (vehicular and pedestrian)
   o Water sources
   o Hazards A location map – Ordnance Survey Discovery Series 
• A document showing the location of necessary equipment, site features and contact details of the fire brigade and people who can be called upon to help if a fire occurs</t>
  </si>
  <si>
    <t>10.7.3</t>
  </si>
  <si>
    <t xml:space="preserve"> Plant and animal species shall only be introduced to the FMU if they are not invasive, and all introductions shall be monitored for signs of their becoming invasive. (See 6.9.1 &amp; 6.9.2).</t>
  </si>
  <si>
    <t xml:space="preserve">Results of monitoring programme 
Discussions with the owner/manager
Habitat map
</t>
  </si>
  <si>
    <t>5.1.5</t>
  </si>
  <si>
    <t>On becoming aware of the presence or new arrival of invasive mammals in the WMU, the owner / manager shall report this to the National Parks and Wildlife Service.</t>
  </si>
  <si>
    <t>• Records of liaison with NPWS</t>
  </si>
  <si>
    <t>The owner / manager should also consider reporting such incidences to the Forest Service and other authorities as appropriate.</t>
  </si>
  <si>
    <t>10.8</t>
  </si>
  <si>
    <t>Appropriate to the scale and diversity of the operation, monitoring of plantations shall include regular assessment of potential on-site and off-site ecological and social impacts, (e.g. natural regeneration, effects on water resources and soil fertility, and impacts on local welfare and social well-being), in addition to those elements addressed in principles 8, 6 and 4.  No species should be planted on a large scale until local trials and/or experience have shown that they are ecologically well-adapted to the site, are not invasive, and do not have significant negative ecological impacts on other ecosystems. Special attention will be paid to social issues of land acquisition for plantations, especially the protection of local rights of ownership, use or access.</t>
  </si>
  <si>
    <t>10.8.1</t>
  </si>
  <si>
    <t xml:space="preserve"> The monitoring programme (specified in Criterion 8.1) shall be sufficient to identify potential on-site and off-site ecological impacts related to plantations within the FMU. This is addressed under the requirements of:
Criterion 6.1 – assessment of environmental impacts
Criterion 6.2 – safeguards for habitats and species
Criterion 6.3 – maintenance of ecological functions and values
Criterion 6.7 – storage and disposal of wastes
Criterion 6.8 – use of biological control agents
Criterion 6.9 – use of exotic species
Indicator 7.2.3 - inclusion of monitoring results in Management Plan 
Indicator 7.2.4 – incorporation of new scientific or technical knowledge
Indicator 7.2.5 - adjustment of Management Plan to social, environmental and economic changes
Criterion 8.1 – frequency &amp; intensity of monitoring programme
Criterion 8.2 – research and data collection
Criterion 8.4 – incorporation of monitoring into Management Plan.
If all the cross-referenced Indicators and/or Criteria listed are fulfilled then this Indicator is satisfied.
</t>
  </si>
  <si>
    <t xml:space="preserve">Monitoring programme
Management Plan
</t>
  </si>
  <si>
    <t>10.8.2</t>
  </si>
  <si>
    <t xml:space="preserve"> The monitoring programme (specified in Principle 8) shall be sufficient to identify potential on-site and off-site social impacts related to plantations within the FMU. This is also delivered under the requirements of:
Criterion 4.4 - incorporation of social impacts into Management Plan 
Indicator 7.2.3 - inclusion of monitoring results in Management Plan 
Indicator 7.2.4 – incorporation of new scientific or technical knowledge into the Management Plan 
Indicator 7.2.5 - adjustment of Management Plan to social, environmental and economic changes  
Indicator 8.2.8 - identification of social impacts 
Criterion 8.5- availability of information.
If all the cross-referenced Indicators and/or Criteria listed are fulfilled then this Indicator is satisfied.</t>
  </si>
  <si>
    <t>Monitoring Programme
Management Plan
Records of consultation</t>
  </si>
  <si>
    <t>10.8.3</t>
  </si>
  <si>
    <t xml:space="preserve"> No non-native species shall be planted on a large scale until experience has shown that they are ecologically well-adapted, are not invasive, and do not have significant negative ecological impacts on other ecosystems.** </t>
  </si>
  <si>
    <t xml:space="preserve">Management Plan
Research publications
Site visits
Records of consultation
</t>
  </si>
  <si>
    <t>10.8.4</t>
  </si>
  <si>
    <t xml:space="preserve"> Where land is acquired for plantation establishment, local rights of ownership, use or access shall be demonstrably recognised and protected. This is also addressed in the requirements of: 
Indicator 2.1.1 – demonstration of use rights by forest owner/manager
Indicator 2.1.2 – documented rights
Criterion 2.2 – established tenure or use rights.
If all the cross-referenced Indicators and/or Criteria listed are fulfilled then this Indicator is satisfied.</t>
  </si>
  <si>
    <t xml:space="preserve">Records of consultation
Folios
Title deeds
Other legal documents
</t>
  </si>
  <si>
    <t>10.9</t>
  </si>
  <si>
    <t>Plantations established in areas converted from natural forests after November 1994 normally shall not qualify for certification.  Certification may be allowed in circumstances where sufficient evidence is submitted to the certification body that the manager/owner is not responsible directly or indirectly for such conversion.</t>
  </si>
  <si>
    <t xml:space="preserve">10.9.1 </t>
  </si>
  <si>
    <t>Plantations established in areas converted from semi-natural forests after November 1994, shall not qualify for certification, except where a new owner wishes to restore to a semi-natural woodland site.</t>
  </si>
  <si>
    <t xml:space="preserve">Planting records
Consultation with local stakeholders
Historical aerial photographs
Documentation
</t>
  </si>
  <si>
    <t xml:space="preserve">For further guidance refer to:
FSC-ADV-30-602
Conversion of plantation to non forest land
FSC-ADV-31-001
Interpretation of criterion 10.9
FSC-ADV-20-007
Certification of forest remnants (inc agricultural use)
</t>
  </si>
  <si>
    <r>
      <t>6.3</t>
    </r>
    <r>
      <rPr>
        <b/>
        <sz val="10"/>
        <color theme="6" tint="0.59999389629810485"/>
        <rFont val="Cambria"/>
        <family val="1"/>
      </rPr>
      <t>.1</t>
    </r>
  </si>
  <si>
    <t>Conservation of semi-natural woodlands and plantations on old woodland sites</t>
  </si>
  <si>
    <t>Woodland areas identified as semi-natural woodland shall:
a) not be converted to plantations or non-forest land.
b) be managed using a low impact silvicultural system
c) follow the prescriptions of any plan agreed in consultation with the National Parks and Wildlife Service
Adverse ecological impacts of non-native species shall be monitored in semi-natural woodlands.</t>
  </si>
  <si>
    <t>• Maps showing any semi-natural woodlands 
• Field inspections 
• Management planning documentation agreed with the National parks and Wildlife Service 
• Monitoring records</t>
  </si>
  <si>
    <t>A National Survey of Native Woodlands was completed in 2009 on behalf of the National Parks and Wildlife Service.
Areas of semi-natural woodland not identified in the above survey will also exist and this survey should not be regarded as an exhaustive record.</t>
  </si>
  <si>
    <t>ST-FM-001-07 (Oct 2012) © Produced by EcoSylva Ltd on behalf of Soil Association Certification Ltd</t>
  </si>
  <si>
    <t>Section</t>
  </si>
  <si>
    <t>RA</t>
  </si>
  <si>
    <t>●</t>
  </si>
  <si>
    <t>X</t>
  </si>
  <si>
    <r>
      <rPr>
        <b/>
        <sz val="10"/>
        <rFont val="Cambria"/>
        <family val="1"/>
        <scheme val="major"/>
      </rPr>
      <t>FSC GROUP ONLY - LIST of CONTRACTORS included in the scope - mark with X the FMUs using each contractor listed
Note: Contractors' name and address details will be uploaded on the FSC database</t>
    </r>
    <r>
      <rPr>
        <sz val="10"/>
        <rFont val="Cambria"/>
        <family val="1"/>
        <scheme val="major"/>
      </rPr>
      <t xml:space="preserve">
</t>
    </r>
  </si>
  <si>
    <r>
      <t xml:space="preserve">Contractor Name
</t>
    </r>
    <r>
      <rPr>
        <b/>
        <i/>
        <sz val="10"/>
        <color rgb="FF0070C0"/>
        <rFont val="Cambria"/>
        <family val="1"/>
        <scheme val="major"/>
      </rPr>
      <t>Example: Timber ltd</t>
    </r>
  </si>
  <si>
    <r>
      <t xml:space="preserve">Contractor Name
</t>
    </r>
    <r>
      <rPr>
        <b/>
        <i/>
        <sz val="10"/>
        <color rgb="FF0070C0"/>
        <rFont val="Cambria"/>
        <family val="1"/>
        <scheme val="major"/>
      </rPr>
      <t>Example: Harvesting ltd</t>
    </r>
  </si>
  <si>
    <t>Contractor Name</t>
  </si>
  <si>
    <t>Number of FMUs</t>
  </si>
  <si>
    <t>AAF category</t>
  </si>
  <si>
    <t>Validated Ecosystem Services Claims (Drop down list)</t>
  </si>
  <si>
    <t>Verified Ecosystem Services Claims (Drop down list)</t>
  </si>
  <si>
    <r>
      <t xml:space="preserve">Contact address details
</t>
    </r>
    <r>
      <rPr>
        <b/>
        <i/>
        <sz val="10"/>
        <color rgb="FF0070C0"/>
        <rFont val="Cambria"/>
        <family val="1"/>
        <scheme val="major"/>
      </rPr>
      <t>Example: Corn street, PF7 4CH, UK</t>
    </r>
  </si>
  <si>
    <r>
      <t xml:space="preserve">Contact address details
</t>
    </r>
    <r>
      <rPr>
        <b/>
        <i/>
        <sz val="10"/>
        <color rgb="FF0070C0"/>
        <rFont val="Cambria"/>
        <family val="1"/>
        <scheme val="major"/>
      </rPr>
      <t>Example: The mill, SH1 2FD, UK</t>
    </r>
  </si>
  <si>
    <t>Contact address details</t>
  </si>
  <si>
    <t>Attiville</t>
  </si>
  <si>
    <t>Forestry Serv</t>
  </si>
  <si>
    <t xml:space="preserve">Round Logs </t>
  </si>
  <si>
    <t>Ballinameen</t>
  </si>
  <si>
    <t>Woodlands</t>
  </si>
  <si>
    <t>Ballinamore</t>
  </si>
  <si>
    <t>Woodlands &amp; Forest Link</t>
  </si>
  <si>
    <t>Ballynultagh</t>
  </si>
  <si>
    <t>Euroforest</t>
  </si>
  <si>
    <t>Barnesmore</t>
  </si>
  <si>
    <t>Boolavonteen</t>
  </si>
  <si>
    <t>Broadford</t>
  </si>
  <si>
    <t>Brosna</t>
  </si>
  <si>
    <t>Forest Link</t>
  </si>
  <si>
    <t>Camross</t>
  </si>
  <si>
    <t>Carlow</t>
  </si>
  <si>
    <t>Castleisland</t>
  </si>
  <si>
    <t xml:space="preserve">Forest Link &amp; TFC </t>
  </si>
  <si>
    <t>Clonad</t>
  </si>
  <si>
    <t>CFS &amp; Euroforest</t>
  </si>
  <si>
    <t>Coan</t>
  </si>
  <si>
    <t>Coolydoody</t>
  </si>
  <si>
    <t>Corrard</t>
  </si>
  <si>
    <t>Corrofin</t>
  </si>
  <si>
    <t xml:space="preserve">Woodlands &amp;TFC </t>
  </si>
  <si>
    <t>Creggs</t>
  </si>
  <si>
    <t>Crusheen</t>
  </si>
  <si>
    <t>Dromahair</t>
  </si>
  <si>
    <t>Drumcong</t>
  </si>
  <si>
    <t>Drumgownagh</t>
  </si>
  <si>
    <t>Drummacool</t>
  </si>
  <si>
    <t>Drumnadobber</t>
  </si>
  <si>
    <t>Fairymount</t>
  </si>
  <si>
    <t xml:space="preserve">TFC </t>
  </si>
  <si>
    <t>Firoda</t>
  </si>
  <si>
    <t>Foxfield</t>
  </si>
  <si>
    <t>Garryantaggart</t>
  </si>
  <si>
    <t>Garryglass</t>
  </si>
  <si>
    <t>Garvagh</t>
  </si>
  <si>
    <t>Halls</t>
  </si>
  <si>
    <t>Kenmare</t>
  </si>
  <si>
    <t>Kilcarney</t>
  </si>
  <si>
    <t>Kilmaley</t>
  </si>
  <si>
    <t>Kilmihil</t>
  </si>
  <si>
    <t>Knockacrin</t>
  </si>
  <si>
    <t>Knockagh</t>
  </si>
  <si>
    <t>Knockbrack</t>
  </si>
  <si>
    <t>Knockmaroe</t>
  </si>
  <si>
    <t>Knocknagarve</t>
  </si>
  <si>
    <t>Knockvicar</t>
  </si>
  <si>
    <t>Laragh East</t>
  </si>
  <si>
    <t>Lavaur</t>
  </si>
  <si>
    <t>Leugh</t>
  </si>
  <si>
    <t xml:space="preserve">Euroforest &amp; TFC </t>
  </si>
  <si>
    <t>Lough Arrow</t>
  </si>
  <si>
    <t>Mackina</t>
  </si>
  <si>
    <t>Maghera</t>
  </si>
  <si>
    <t>Mantua</t>
  </si>
  <si>
    <t>Monbay</t>
  </si>
  <si>
    <t>Moneengaugagh</t>
  </si>
  <si>
    <t>Mosstown</t>
  </si>
  <si>
    <t>Mullaghboy</t>
  </si>
  <si>
    <t>New Borrisnafarney</t>
  </si>
  <si>
    <t>New Drumlayden</t>
  </si>
  <si>
    <t>New Fermoyle</t>
  </si>
  <si>
    <t>New Kiltynaskellan</t>
  </si>
  <si>
    <t xml:space="preserve">Forestry Serv &amp; TFC </t>
  </si>
  <si>
    <t>New North Cork</t>
  </si>
  <si>
    <t>New North Mayo</t>
  </si>
  <si>
    <t>CFS</t>
  </si>
  <si>
    <t>New Sliabh Aughtys</t>
  </si>
  <si>
    <t xml:space="preserve">Woodlands &amp; FLS </t>
  </si>
  <si>
    <t>New South Kildare</t>
  </si>
  <si>
    <t>New South Mayo</t>
  </si>
  <si>
    <t>New West Cork</t>
  </si>
  <si>
    <t>Nw Ivreagh Peninsula</t>
  </si>
  <si>
    <t>Oakley Park</t>
  </si>
  <si>
    <t>Rossalee</t>
  </si>
  <si>
    <t>Scarriff</t>
  </si>
  <si>
    <t>Slievealoughane</t>
  </si>
  <si>
    <t>Sravannies</t>
  </si>
  <si>
    <t>Stack Mountains</t>
  </si>
  <si>
    <t>Stonehouse</t>
  </si>
  <si>
    <t>Tinode</t>
  </si>
  <si>
    <t>Tinoran Hill</t>
  </si>
  <si>
    <t>Tonduff</t>
  </si>
  <si>
    <t>Toorlougher</t>
  </si>
  <si>
    <t>Trooperstown</t>
  </si>
  <si>
    <t>West Limerick</t>
  </si>
  <si>
    <t>Sampling methodology for Ireland: PEFC™</t>
  </si>
  <si>
    <t>drafted by:</t>
  </si>
  <si>
    <t>AG</t>
  </si>
  <si>
    <t xml:space="preserve">Approved </t>
  </si>
  <si>
    <t>MR</t>
  </si>
  <si>
    <t>Reference</t>
  </si>
  <si>
    <r>
      <t xml:space="preserve">FM PEFC ST 1002 2010 Group FM Certification &amp; </t>
    </r>
    <r>
      <rPr>
        <sz val="10"/>
        <color rgb="FF00B0F0"/>
        <rFont val="Arial"/>
        <family val="2"/>
      </rPr>
      <t>IAF Mandatory Document for the Certification of Multiple Sites Based on Sampling – IAF MD 1:2018</t>
    </r>
    <r>
      <rPr>
        <sz val="10"/>
        <rFont val="Arial"/>
        <family val="2"/>
      </rPr>
      <t xml:space="preserve">
PEFC Ireland sampling rules for groups</t>
    </r>
  </si>
  <si>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</si>
  <si>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</si>
  <si>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</si>
  <si>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</si>
  <si>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</si>
  <si>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</si>
  <si>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Note: Various areas covered by same ownership and same Management Plan, with the same objective, can be considered as a single Woodland Management Unit (WMU). This is applicable while ensuring during the 5 years a sample of different types of properties and geographical area covered by the certificate will be visited.</t>
  </si>
  <si>
    <t xml:space="preserve">STEP A </t>
  </si>
  <si>
    <t>Segregate WMUs by size classes</t>
  </si>
  <si>
    <t>STEP B</t>
  </si>
  <si>
    <t>Put in calculator below</t>
  </si>
  <si>
    <t>STEP C</t>
  </si>
  <si>
    <t>Decide which sites to visit</t>
  </si>
  <si>
    <t>Summary Table</t>
  </si>
  <si>
    <t>No FMUs</t>
  </si>
  <si>
    <t>Total FMUs to sample</t>
  </si>
  <si>
    <t>Size</t>
  </si>
  <si>
    <t>no. FMUs</t>
  </si>
  <si>
    <t>Surv</t>
  </si>
  <si>
    <t>&gt;100ha</t>
  </si>
  <si>
    <t>&lt; or equal to 100ha</t>
  </si>
  <si>
    <t>The Head or Central Office must always be included in each element of the audit cycle (initial audit, surveillance and re-certification). Where there are regional and/or local offices, an additional selection may be made (equal to no more than √ of this number of regional and/or local offices), where justifiable and shall be guided by the following factors:</t>
  </si>
  <si>
    <t>specific management functions and/or documentation requested by the Lead Auditor which is not performed/available at the Head Office.
• stakeholder input relevant to selected office
• forest activity relevant to selected office
• other management function (eg. administration)
• geographical spread and balance to the selection
• density of personnel relevant to selected office
• efficiency with respect to time and other resources resulting from selection</t>
  </si>
  <si>
    <t>PEFC Ireland additional guidance: 
1. For Coillte Teo, 2 BAUs shall be selected for the Initial Audit and 1 at each Surveillance Audit and the sample size calculated in accordance with the Methodology as set out above.
2. Factors determining the selection of the precise forest site/s within each selected WMU will include:
• soil disturbing activity
• environmental issues
• stakeholder comment
4. The sample selected during any annual surveillance may include previously audited forest sites and/or offices, where in the justifiable opinion of the auditor this is necessary eg. Major CAR/s remaining open.
5. The size of the sample chosen in the re-certification audit as set out in Table 1 is on the basis that no Major CARs are open at the time of the re-certification audit. In instances where the certification body believes circumstances so dictate, the size of the sample shall be calculated as per the Initial Audit calculation.</t>
  </si>
  <si>
    <t xml:space="preserve">Rough wood
</t>
  </si>
  <si>
    <t xml:space="preserve">010000
</t>
  </si>
  <si>
    <t>Larix decidua</t>
  </si>
  <si>
    <t>European Larch</t>
  </si>
  <si>
    <t>Dunkeld Larch</t>
  </si>
  <si>
    <t>L. x marschlinsii</t>
  </si>
  <si>
    <t>Goat Willow</t>
  </si>
  <si>
    <t>Salix caprea</t>
  </si>
  <si>
    <t>Grey Willow</t>
  </si>
  <si>
    <t>Wych Elm</t>
  </si>
  <si>
    <t>Ulmus glabra</t>
  </si>
  <si>
    <t xml:space="preserve">02/12/2022 GW: New position of Resource Quality and Compliance Manager created and recruited - evidence by employment contract provided confirming first date of employment as 1st March 2022. Main responsibilities of the role are Internal Audit, Forest Operations and Quality Assurance, and Environmental and Legal compliance. Extracts of compliance checklist provided for forest operations (thinning and road construction) at two sites (Gortroe and Rossdorragha) to show Internal Audit findings against FSC Principles and Legal requirements (including confirmation of Felling Licence, Legal Boundaries). Documented evidence sufficient to close CAR 2021.11.         </t>
  </si>
  <si>
    <t>Closed</t>
  </si>
  <si>
    <t xml:space="preserve">Geog. coordinates Latitude (non-SLIMFs) </t>
  </si>
  <si>
    <t xml:space="preserve">Geog. coordinates Longitude (non-SLIMFs) </t>
  </si>
  <si>
    <t>N</t>
  </si>
  <si>
    <t>Y-NHA</t>
  </si>
  <si>
    <t>Y-OWS</t>
  </si>
  <si>
    <t>Y-SAC,SPA</t>
  </si>
  <si>
    <t>Y-SPA</t>
  </si>
  <si>
    <t>Y-SAC,SPA,NHA</t>
  </si>
  <si>
    <t>Y-NHA,OWS</t>
  </si>
  <si>
    <t>Y-SPA,NHA,OWS</t>
  </si>
  <si>
    <t xml:space="preserve">Woodlands,TFC </t>
  </si>
  <si>
    <t>Y-SAC</t>
  </si>
  <si>
    <t>Y-SAC,OWS</t>
  </si>
  <si>
    <t>Y-SPA,NHA</t>
  </si>
  <si>
    <t>Y-SPA,OWS</t>
  </si>
  <si>
    <t>Forest Link and TFC</t>
  </si>
  <si>
    <t>12th to 15th December 2022</t>
  </si>
  <si>
    <t xml:space="preserve">15/12/22 CR: IForUT office Killaloe Review of documentation with Certification Manager. </t>
  </si>
  <si>
    <t>Carol Robertson</t>
  </si>
  <si>
    <t xml:space="preserve">1) Carol Robertson (CR Lead) BSc. MSc, MCIEEM, MICFor:  Carol has over 20 years experience in native woodland management and creation in Scotland as well as the delivery of a number of Agency and Private sector contracts focusing on PAWS restoration, woodland catchment plans and WIAT. </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</si>
  <si>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</si>
  <si>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255 consultees were contacted</t>
  </si>
  <si>
    <t>0 responses were received</t>
  </si>
  <si>
    <t>Consultation ended 24/11/22</t>
  </si>
  <si>
    <t>None</t>
  </si>
  <si>
    <t>Main assessment –all P&amp;C</t>
  </si>
  <si>
    <t>The forest management was evaluated against the PEFC-endorsed national standard for PEFC Irish Forest Certification Standard. A copy of the standard is available at www.pefc.org</t>
  </si>
  <si>
    <t>Inspected Corrective Action Records for internal audits.  Three internal CARs were open on the register.  Two out of these three CARs (reference 6LK21 &amp; 5CW21) had been raised at an internal audit undertaken on the 19/2/21 and with stated closure dates of the 30/4/21 &amp; 27/4/21 respectively. No evidence in the CAR records to verify any progress to closure. The certification manager confirmed that IForUT have no procedures for ranking an internal CAR i.e. whether it is a minor or major and therefore the length of the period for closure of a CAR to ensure all CARs registered are addressed &amp; closed in a timely manner.</t>
  </si>
  <si>
    <t>Y</t>
  </si>
  <si>
    <t>Sites are selected annually from both active &amp; inactive sites. With records going back to 2008. Seven sites were audited in 2022 in line with IForUT document 7.1 FMU Monitoring Procedures &amp; Responsibilites. Examples of completed IForUT document FMU Annual Audit Checklist seen along with doc 7.2 Corrective Action Register Procedure.</t>
  </si>
  <si>
    <t xml:space="preserve">The administration of the Trust and management of the Trusts forests are the responsibility of full time IForUT staff stated in IForUT document 1.0 Management Policy </t>
  </si>
  <si>
    <t>Managing Director oversees responsibility for organisation IForUT doc 1.0 Management Policy Statement includes section 1.2.2 IForUT Staff Structure.</t>
  </si>
  <si>
    <t>The central function shall be responsible for ensuring that data is collected and analyzed from all sites and shall be able to demonstrate its authority and ability to initiate organizational change as required in regard.</t>
  </si>
  <si>
    <t>A6a 1.1</t>
  </si>
  <si>
    <t>No specific internal auditing policy on categorising  and evaluating internal CARS and giving them an appropriate timeframe for close out.</t>
  </si>
  <si>
    <t>Amend the policy document so it will document how to evaluate, rank and close out Internal CAR’s in an appropriate timeframe. Carry out training for all relvent staff in order to fully implement this procedure.</t>
  </si>
  <si>
    <t>12 months from report finalisation to be verified at next survelliance audit</t>
  </si>
  <si>
    <t>Carol Robertson Lead Auditor &amp; Huw Denman Auditor</t>
  </si>
  <si>
    <t>none</t>
  </si>
  <si>
    <r>
      <t xml:space="preserve">Any deviation from the audit plan and their reasons? </t>
    </r>
    <r>
      <rPr>
        <sz val="11"/>
        <color indexed="12"/>
        <rFont val="Cambria"/>
        <family val="1"/>
      </rPr>
      <t>N</t>
    </r>
    <r>
      <rPr>
        <sz val="11"/>
        <rFont val="Cambria"/>
        <family val="1"/>
      </rPr>
      <t xml:space="preserve"> If Y describe issues below):</t>
    </r>
  </si>
  <si>
    <r>
      <t xml:space="preserve">Any significant issues impacting on the audit programme </t>
    </r>
    <r>
      <rPr>
        <sz val="11"/>
        <color indexed="12"/>
        <rFont val="Cambria"/>
        <family val="1"/>
      </rPr>
      <t>N</t>
    </r>
    <r>
      <rPr>
        <sz val="11"/>
        <rFont val="Cambria"/>
        <family val="1"/>
      </rPr>
      <t xml:space="preserve"> (If Y describe issues below):</t>
    </r>
  </si>
  <si>
    <t>Day to day management of the IForUT forest portfolio is contracted on an annual basis to a number of professional forest management companies and forestry consultants who manage according to IForUT systems &amp; procedures &amp; plans</t>
  </si>
  <si>
    <t>No subcontracting of IForUT central function. Day to day management of the IForUT forest portfolio is contracted on an annual basis to a number of professional forest management companies and forestry consultants who manage according to IForUT systems &amp; procedures &amp; plans</t>
  </si>
  <si>
    <t xml:space="preserve">HCV 1 -Species Diversity
HCV 3 -Ecosystems and habitats
</t>
  </si>
  <si>
    <t>Exotic</t>
  </si>
  <si>
    <t xml:space="preserve">Picea sitchensis, see Annex 3 for list </t>
  </si>
  <si>
    <t>152,419 m3 </t>
  </si>
  <si>
    <t>calendar year 2022</t>
  </si>
  <si>
    <t>m: 6
f:3</t>
  </si>
  <si>
    <t>m: 15 planting contractors/ 3 digger drivers/ 6 on fmo (forest  (3 crews)/ 2 chainsaw at any one time (26 male)
f: 0</t>
  </si>
  <si>
    <r>
      <t xml:space="preserve">The second thinning at </t>
    </r>
    <r>
      <rPr>
        <u/>
        <sz val="10"/>
        <rFont val="Cambria"/>
        <family val="1"/>
        <scheme val="major"/>
      </rPr>
      <t>Rossaulty, Knockmaroe FMU</t>
    </r>
    <r>
      <rPr>
        <sz val="10"/>
        <rFont val="Cambria"/>
        <family val="1"/>
        <scheme val="major"/>
      </rPr>
      <t xml:space="preserve">  was well planned and managed with racks leading to a main extraction rack. At two points along the main extraction rack small ditches had been crossed and the brash had not been removed from the ditch following completion of the extraction, contrary to the requirement sof the DAFM 2019 version of Standards for Felling and Reforestation which states that operators must "carefully remove temporary crossings as they become no longer needed".   This had resulted in the impounding of a small volume of water above the brash crossing and inundation of the soil and tree roots for 2 or 3 metres along the ditches above the crossing.  There wasn't any issues below the crossing and no visible sedimention or water turbidity.  </t>
    </r>
  </si>
  <si>
    <t>FSC Requirement</t>
  </si>
  <si>
    <t>PEFC 4.2.1</t>
  </si>
  <si>
    <t>The Company shall ensure that harvesting operations shall conform to best practice as detailed in the relevant sections of the Forest Service Guidelines</t>
  </si>
  <si>
    <t>PEFC 6.1.2</t>
  </si>
  <si>
    <t>The Company  should ensure that features and small areas of high biodiversity value shall be identified, mapped and managed to maintain or enhance biodiversity as the primary management objective.</t>
  </si>
  <si>
    <t>PEFC 5.4.1</t>
  </si>
  <si>
    <t>The Company should ensure that waste disposal is in accordance with current waste management legislation and regulations.</t>
  </si>
  <si>
    <t>CARs from MA (S1 Transfer Audit 2022)</t>
  </si>
  <si>
    <t>Manager was not fully aware of the temporary crossing point having not been lifted which is a requirement of the Standards for Felling and Reforestation policy. Perhaps it is the case that this was not specified to machinery operators.</t>
  </si>
  <si>
    <t xml:space="preserve">Carry out training on the requirements of the Felling and Reforesation Standard with forest managers.
Amend the site pack documents to state that all temporary crossing points must be removed after operations to ensure that this instruction is passed on to site operatives.
</t>
  </si>
  <si>
    <t xml:space="preserve">2) Huw Denman. (Qualified Auditor).  47 years of forest management, timber harvesting &amp; general forestry experience and 26 years of FSC auditing experience  </t>
  </si>
  <si>
    <r>
      <t xml:space="preserve">12/12/22 CR: </t>
    </r>
    <r>
      <rPr>
        <u/>
        <sz val="11"/>
        <rFont val="Cambria"/>
        <family val="1"/>
        <scheme val="major"/>
      </rPr>
      <t>Fermoyle &amp; Luggannima</t>
    </r>
    <r>
      <rPr>
        <sz val="11"/>
        <rFont val="Cambria"/>
        <family val="1"/>
        <scheme val="major"/>
      </rPr>
      <t>: Site visit with forest manager, Resource &amp; complaince Manager and Head of Resource Management. Viewed open ground designated SAC/SPA, walked proposed line of new forest road. Discussed initial work to approach harvesting of the forest including the water adjaceny issues.  Objective to return area to more natural conditions of SPA/SAC.  Interview with Neighbouring farmer. Review of documentation.</t>
    </r>
  </si>
  <si>
    <r>
      <t xml:space="preserve">12/12/22. </t>
    </r>
    <r>
      <rPr>
        <u/>
        <sz val="11"/>
        <color rgb="FF000000"/>
        <rFont val="Cambria"/>
        <family val="1"/>
      </rPr>
      <t xml:space="preserve">North Cork FMU </t>
    </r>
    <r>
      <rPr>
        <sz val="11"/>
        <color rgb="FF000000"/>
        <rFont val="Cambria"/>
        <family val="1"/>
      </rPr>
      <t>comprises nine properties totalling 150.6ha of primarily Sitka spruce (97.4Ha 65%), 9% broadleaves (13.9Ha), 1% LTR (1.2Ha of low YC) and 25% open-space and biodiversity areas (, natural reserves of conifer or broadleaved and un-planted)  . This MU is based on geographical location as all blocks are in the same region. Soils are predominantly blanket bog, cut over peat with some gleys and luvisols. Annaghbogs and Raheen are classed as 'moderate' landscape sensitivity. Some of the properties are located on the uplands and slopes of Mullagareirk mountains and most are in the catchment of the Blackwater river and to a lesser extent the Shannon and river Lee. Most of this FMU was previous upland marginal land and marginal agricultural ground used for grazing. SPA Code 004161 covers Glennakeel South (16.3Ha), Cummery Connel (21.1Ha) and Foilogohig (13Ha) properties within North Cork and are designated as a red zone for breeding hen harriers (relevant during breeding season 1st April - 15th August).  Part of North Cork  (Annaghbogs) lies within the River Blackwater SAC and within catchment of the Shannon, Lee and Blackwater rivers which are important for Atlantic salmon, freshwater crayfish, lampreys and European otters.  All sites are within fresh-water pearl mussel sensitive catchments. There is an archaeological barrow on the boundary of the Cummery Connel site and there are ruined farmhouses and field boundaries on all sites.  There are ROW at Annagannihy, Cummery-Connel and Foilogohig and ESB corridors in several of the properties. The management plan covers the period 2022 to 2041 with Phase 1 until 2026, and includes the rationale for silvicultural practices (mainly clearfelling &amp; thinning), a 5-year monitoring summary, compartment schedule &amp; inventory and a set of maps illustrating features, hazards, compartments and plans.  Objectives include 'to maximise economic benefit' sustainable timber production, sustain and enhance the landscape, protect biodiversity, to have regard for stakeholder interests and to promote CPD. Planned clearfells are outlined in the Work programme between 2026 and 2066</t>
    </r>
  </si>
  <si>
    <r>
      <t xml:space="preserve">12/12/22. </t>
    </r>
    <r>
      <rPr>
        <u/>
        <sz val="11"/>
        <color rgb="FF000000"/>
        <rFont val="Cambria"/>
        <family val="1"/>
      </rPr>
      <t>Clashykinleen, North Cork FMU</t>
    </r>
    <r>
      <rPr>
        <sz val="11"/>
        <color rgb="FF000000"/>
        <rFont val="Cambria"/>
        <family val="1"/>
      </rPr>
      <t xml:space="preserve">. 6.85Ha new plantation planted in ealy 2021 with 85% SS, 15% MB with unplanted 10 metre setback around a watercourse and near road  and unplanted area beneath OSB line. Broadleaves are adajacent to the setbacks. The site had been treated with Glyphosate herbicide. Generic ESRA, herbicide application records and regulatory &amp; ESRA mitigation procedures and records seen and were compliant with requirements.  Seed certicates were seen for the trees. Deer present but no signs of browsing or fraying and no control carried out. </t>
    </r>
  </si>
  <si>
    <r>
      <t xml:space="preserve">12/12/22. </t>
    </r>
    <r>
      <rPr>
        <u/>
        <sz val="11"/>
        <color rgb="FF000000"/>
        <rFont val="Cambria"/>
        <family val="1"/>
      </rPr>
      <t>Glenakeel, North Cork FMU.</t>
    </r>
    <r>
      <rPr>
        <sz val="11"/>
        <color rgb="FF000000"/>
        <rFont val="Cambria"/>
        <family val="1"/>
      </rPr>
      <t xml:space="preserve"> 16.3 Ha of mainly SS (planted in 1989, some restocked in 2014 and 2021) LTR of 1989 area. Pre-treated trees had been used for planting and the area had been sprayed against weevil damage in 2022 (records seen during the audit.). Broadleaves planted adjacent to open ground buffer near stream and road.</t>
    </r>
  </si>
  <si>
    <r>
      <t xml:space="preserve">13/12/22 CR: AM South Mayo FMU: </t>
    </r>
    <r>
      <rPr>
        <u/>
        <sz val="11"/>
        <rFont val="Cambria"/>
        <family val="1"/>
        <scheme val="major"/>
      </rPr>
      <t>Carrowmore Aforrestation</t>
    </r>
    <r>
      <rPr>
        <sz val="11"/>
        <rFont val="Cambria"/>
        <family val="1"/>
        <scheme val="major"/>
      </rPr>
      <t xml:space="preserve"> Site visit with forest manager to 2021 new planting. Inspected old town boundary setbacks 5m plus 2 rows native braodleaves (NBL) with sitka spruce outwith setbacks. Presence of ring fort monument with 20 buffer fenced and 3 rows NBL, plus 10m from fence to first ditch.  At Natural Reserve Broadleaf area conifer was planted close to canopy. Ground preparation drains stop short of watercourse, 5m uplnated setback and 2 rows NBL.  NBL included alder &amp; rowan ireland provenance planted near OWS. </t>
    </r>
    <r>
      <rPr>
        <u/>
        <sz val="11"/>
        <rFont val="Cambria"/>
        <family val="1"/>
        <scheme val="major"/>
      </rPr>
      <t xml:space="preserve">Carrowmore 2 </t>
    </r>
    <r>
      <rPr>
        <sz val="11"/>
        <rFont val="Cambria"/>
        <family val="1"/>
        <scheme val="major"/>
      </rPr>
      <t xml:space="preserve">site visit with second forest manager to 2023/24 proposed clearfell of spruce and adjacent broadleaf area including OWS assessed in 2022 as of low ecological potential.  Discussion with second FM on deadwood retention of ash (suffering with ash dieback), managment of invasvie species (beech, sycamore, Rhododendron &amp; cherry Laurel).  </t>
    </r>
    <r>
      <rPr>
        <u/>
        <sz val="11"/>
        <rFont val="Cambria"/>
        <family val="1"/>
        <scheme val="major"/>
      </rPr>
      <t>Ballyglass Lower</t>
    </r>
    <r>
      <rPr>
        <sz val="11"/>
        <rFont val="Cambria"/>
        <family val="1"/>
        <scheme val="major"/>
      </rPr>
      <t xml:space="preserve"> forest to view recently completed new road passing within buffer of ring ford; road floated on terram and brash stone overlaid ontop to allow access to fort in future. Area of ash dieback visited included in clearfell and replant with oak.  Road access shared with neighbouring farmer discuss process of consultation.   Review of documentation with Certification Manager. Site visit PM </t>
    </r>
    <r>
      <rPr>
        <u/>
        <sz val="11"/>
        <rFont val="Cambria"/>
        <family val="1"/>
        <scheme val="major"/>
      </rPr>
      <t>Creggs forest</t>
    </r>
    <r>
      <rPr>
        <sz val="11"/>
        <rFont val="Cambria"/>
        <family val="1"/>
        <scheme val="major"/>
      </rPr>
      <t>: visit to see location of proposed new road (approval seen) to facilitate clearfell 2023/24. Walk through forest predominantly Sitka spruce adjacent to River Suck which feeds into downstream SAC, NHA &amp; pNHA. Discussed retention of deadwood NBL adjacent to line of new road, marked on GIS by Resource and Compliance manager.  Badger activity noted.  Review of documentation with resource &amp; complainace manager and head of resource management.</t>
    </r>
  </si>
  <si>
    <r>
      <t xml:space="preserve">13/12/22. </t>
    </r>
    <r>
      <rPr>
        <b/>
        <u/>
        <sz val="11"/>
        <color rgb="FF000000"/>
        <rFont val="Cambria"/>
        <family val="1"/>
      </rPr>
      <t>Broadford FMU</t>
    </r>
    <r>
      <rPr>
        <b/>
        <sz val="11"/>
        <color rgb="FF000000"/>
        <rFont val="Cambria"/>
        <family val="1"/>
      </rPr>
      <t xml:space="preserve"> </t>
    </r>
    <r>
      <rPr>
        <sz val="11"/>
        <color rgb="FF000000"/>
        <rFont val="Cambria"/>
        <family val="1"/>
      </rPr>
      <t xml:space="preserve">comprises 8 forest properties totalling 342.30Ha consist of similarly aged plantations of mostly Sitka Spruce (264Ha or 77.17% reducing to 64.78% in the LT), planted in 2000 and 10.5% broadleaves and 12% biodiversity and open ground.  The sites lie within the Lower Shannon and Shannon estuary North catchments. </t>
    </r>
    <r>
      <rPr>
        <u/>
        <sz val="11"/>
        <color rgb="FF000000"/>
        <rFont val="Cambria"/>
        <family val="1"/>
      </rPr>
      <t>Ballynevan</t>
    </r>
    <r>
      <rPr>
        <sz val="11"/>
        <color rgb="FF000000"/>
        <rFont val="Cambria"/>
        <family val="1"/>
      </rPr>
      <t xml:space="preserve"> (26.62ha, planted 1992) lies within the Castle Lake pNHA.  There is OWS/potential OWS of sessile oakand ash in the Cloghoolia property (40.15Ha, planted 2000). There are pending ROW at Gartatrassa, Cloghoolia ROW (well access) access to Knockshanvo, and  ESB 10kV &amp; 110KV wayleaves in three properties, Oa</t>
    </r>
    <r>
      <rPr>
        <u/>
        <sz val="11"/>
        <color rgb="FF000000"/>
        <rFont val="Cambria"/>
        <family val="1"/>
      </rPr>
      <t>tfield, Cloontra &amp; Glenagros</t>
    </r>
    <r>
      <rPr>
        <sz val="11"/>
        <color rgb="FF000000"/>
        <rFont val="Cambria"/>
        <family val="1"/>
      </rPr>
      <t xml:space="preserve">.  All properties are marked as enclosed fields except upland/rough grazing/heath areas in </t>
    </r>
    <r>
      <rPr>
        <u/>
        <sz val="11"/>
        <color rgb="FF000000"/>
        <rFont val="Cambria"/>
        <family val="1"/>
      </rPr>
      <t>Glenagross and Gartatrassa</t>
    </r>
    <r>
      <rPr>
        <sz val="11"/>
        <color rgb="FF000000"/>
        <rFont val="Cambria"/>
        <family val="1"/>
      </rPr>
      <t>. Neighbouring landuse is agricultural (grazing) and forestry (private and Coillte). The management plan covers the period 2013 to 2032 with phase 1 until 2026, and includes the rationale for silvicultural practices (mainly clearfelling &amp; thinning), a 5-year monitoring summary, compartment schedule &amp; inventory and a set of maps illustrating features, hazards, compartments and plans. Archaeological, historical and cultural significance within the Broadford MU are marked on all operational maps.  Objectives include 'to maximise economic benefit' sustainable timber production, sustain and enhance the landscape, protect biodiversity, to have regard for stakeholder interests and to promote CPD. Planned clearfells are outlined in the Work programme between 2022 and 2054.</t>
    </r>
  </si>
  <si>
    <r>
      <t xml:space="preserve">13/12/22. </t>
    </r>
    <r>
      <rPr>
        <u/>
        <sz val="11"/>
        <color rgb="FF000000"/>
        <rFont val="Cambria"/>
        <family val="1"/>
      </rPr>
      <t>Glenagross, Broadford MU</t>
    </r>
    <r>
      <rPr>
        <sz val="11"/>
        <color rgb="FF000000"/>
        <rFont val="Cambria"/>
        <family val="1"/>
      </rPr>
      <t>. 51.08 Ha planted in 1991. Part of the site had been felled in 2022 and not yet replanted. Harvest Operations Pack seen and included Risk Assessment, Emergency Procedures, Details and maps of Hazards and Features.  Pre-commencement meeting and monitoring checklists/ records seen.  Features on site included part of a ring-fort which was protected by a buffer, and old ruined houses urrounded by mature trees. Old planting bags on site from 1991. Discussion regarding survey for RTE species. Ravens seen near old house and mature trees and possibly planning to nest there.</t>
    </r>
  </si>
  <si>
    <r>
      <t xml:space="preserve">13/12/22. </t>
    </r>
    <r>
      <rPr>
        <u/>
        <sz val="11"/>
        <color rgb="FF000000"/>
        <rFont val="Cambria"/>
        <family val="1"/>
      </rPr>
      <t>Knockshanvo, Broadford MU</t>
    </r>
    <r>
      <rPr>
        <sz val="11"/>
        <color rgb="FF000000"/>
        <rFont val="Cambria"/>
        <family val="1"/>
      </rPr>
      <t>. 69.5 Ha of mainly Sitka spruce with some Norway spruce  planted in 1990 and 1995. Approximately 20 Ha felled in 2022 and 17 Ha replanted in 2022 with SS and broadleaves and open ground near relevent watercourses and aquatic zone. Ground preperation by ditch mounding.  Ditches had been stopped before aquatic zone with no evidence of sedimentation or pollution although some ditches were eroding.  Planting stock had been pre-treated and follow-up sprayed. Unauthorised horse grasing had been deteted by the forester and stopped.  There had been minor damage to broadleaves.  Felling plan was based on 4 felling coupes.  Discussion regarding Norway spruce retention. New pond created as a wildlife feature. Plastic teree bags on site from 1995 planting.</t>
    </r>
  </si>
  <si>
    <r>
      <t>13/12/22.</t>
    </r>
    <r>
      <rPr>
        <u/>
        <sz val="11"/>
        <color rgb="FF000000"/>
        <rFont val="Cambria"/>
        <family val="1"/>
      </rPr>
      <t xml:space="preserve"> Ballynevan, Broadford FMU. </t>
    </r>
    <r>
      <rPr>
        <sz val="11"/>
        <color rgb="FF000000"/>
        <rFont val="Cambria"/>
        <family val="1"/>
      </rPr>
      <t xml:space="preserve">Mainly oak plantation with areas of mixed broadleaves and 5 Ha of SS to be felled and replanted with oak and SP. Adjacent to a lough which is also part of the property and included in the biodiversity area. Old planting bags from original planting of 1992 still on site.  A high population of sika deer present. Discussion regarding deer culling and future tree protection.  </t>
    </r>
  </si>
  <si>
    <r>
      <t xml:space="preserve">14/12/22. </t>
    </r>
    <r>
      <rPr>
        <b/>
        <u/>
        <sz val="11"/>
        <rFont val="Cambria"/>
        <family val="1"/>
        <scheme val="major"/>
      </rPr>
      <t>Toorlougher FMU</t>
    </r>
    <r>
      <rPr>
        <b/>
        <sz val="11"/>
        <rFont val="Cambria"/>
        <family val="1"/>
        <scheme val="major"/>
      </rPr>
      <t xml:space="preserve"> </t>
    </r>
    <r>
      <rPr>
        <sz val="11"/>
        <rFont val="Cambria"/>
        <family val="1"/>
        <scheme val="major"/>
      </rPr>
      <t xml:space="preserve">comprises 16 forest blocks totalling 419.4 consisting of 293.6Ha of Sitka spruce (69%), 20.5Ha of Norway spruce (5%) 25.8Ha of natural reserv boradleaves (6%), 2.4Ha of LTR Scots pine &amp; Douglas fir (1%) 19% biodiversity and open space.  The entire MU falls inside the Slievefelim to Silvermines Mountains Special Protection Area (SPA 004165), a European designated protection red zone area for hen harriers. It lies in the catchment of the Mulkear River, important Salmonid river as well as known for its populations of Lamprey and Otter and </t>
    </r>
    <r>
      <rPr>
        <u/>
        <sz val="11"/>
        <rFont val="Cambria"/>
        <family val="1"/>
        <scheme val="major"/>
      </rPr>
      <t xml:space="preserve">Knocknascrow </t>
    </r>
    <r>
      <rPr>
        <sz val="11"/>
        <rFont val="Cambria"/>
        <family val="1"/>
        <scheme val="major"/>
      </rPr>
      <t xml:space="preserve">falls into  catchments of fresh-water pearl mussel SAC populations.  Toorlougher has an area of potential Old Woodland Site (OWS) and has had an ecological survey during March 2021. There are also  some cultural features in the locality of this OWS, namely Vauchluce Cottage and there is a ringfort at </t>
    </r>
    <r>
      <rPr>
        <u/>
        <sz val="11"/>
        <rFont val="Cambria"/>
        <family val="1"/>
        <scheme val="major"/>
      </rPr>
      <t>Gannavane</t>
    </r>
    <r>
      <rPr>
        <sz val="11"/>
        <rFont val="Cambria"/>
        <family val="1"/>
        <scheme val="major"/>
      </rPr>
      <t xml:space="preserve">.  </t>
    </r>
    <r>
      <rPr>
        <i/>
        <sz val="11"/>
        <rFont val="Cambria"/>
        <family val="1"/>
        <scheme val="major"/>
      </rPr>
      <t>Rhododendron ponticum</t>
    </r>
    <r>
      <rPr>
        <sz val="11"/>
        <rFont val="Cambria"/>
        <family val="1"/>
        <scheme val="major"/>
      </rPr>
      <t xml:space="preserve"> is extensively found throughout </t>
    </r>
    <r>
      <rPr>
        <u/>
        <sz val="11"/>
        <rFont val="Cambria"/>
        <family val="1"/>
        <scheme val="major"/>
      </rPr>
      <t>Meentolla and Toorlougher</t>
    </r>
    <r>
      <rPr>
        <sz val="11"/>
        <rFont val="Cambria"/>
        <family val="1"/>
        <scheme val="major"/>
      </rPr>
      <t xml:space="preserve"> properties, particularly on hedgerows, banks, tracks and along roads. The management plan covers the period 2022 to 2041 with phase 1 until 2026, and includes the rationale for silvicultural practices (mainly clearfelling &amp; thinning), a 5-year monitoring summary, compartment schedule &amp; inventory and a set of maps illustrating features, hazards, compartments and plans.  Objectives include 'to maximise economic benefit' sustainable timber production, sustain and enhance the landscape, protect biodiversity, to have regard for stakeholder interests and to promote CPD. Planned clearfells are outlined in the Work programme between 2023 and 2054</t>
    </r>
  </si>
  <si>
    <r>
      <t xml:space="preserve">14/12/22. </t>
    </r>
    <r>
      <rPr>
        <u/>
        <sz val="11"/>
        <rFont val="Cambria"/>
        <family val="1"/>
        <scheme val="major"/>
      </rPr>
      <t>Toorlougher property, Toorlougher FMU.</t>
    </r>
    <r>
      <rPr>
        <sz val="11"/>
        <rFont val="Cambria"/>
        <family val="1"/>
        <scheme val="major"/>
      </rPr>
      <t xml:space="preserve">  64.67 Ha of mainly SS planted in 1989/1990 and replanted in 2015 following windthrow. Within hen harrier SPA.  Ecological surveys carried out on OWS around old house. Proposed postponed clearfell (with 10 year FL - seen) along river viewed during site visit. invasive and exotic </t>
    </r>
    <r>
      <rPr>
        <i/>
        <sz val="11"/>
        <rFont val="Cambria"/>
        <family val="1"/>
        <scheme val="major"/>
      </rPr>
      <t>Rhododendron ponticum</t>
    </r>
    <r>
      <rPr>
        <sz val="11"/>
        <rFont val="Cambria"/>
        <family val="1"/>
        <scheme val="major"/>
      </rPr>
      <t xml:space="preserve">, cherry laurel (considered as high impact risk species by Invasive Species Ireland) and snowberry common throughout the property, although snowberry not considered as a problem.  </t>
    </r>
  </si>
  <si>
    <r>
      <t>14/12/22. M</t>
    </r>
    <r>
      <rPr>
        <u/>
        <sz val="11"/>
        <rFont val="Cambria"/>
        <family val="1"/>
        <scheme val="major"/>
      </rPr>
      <t>eentolla property, Toorlougher FMU.</t>
    </r>
    <r>
      <rPr>
        <sz val="11"/>
        <rFont val="Cambria"/>
        <family val="1"/>
        <scheme val="major"/>
      </rPr>
      <t xml:space="preserve">  36.87 Ha of SS, Douglas fir and Norway spruce planted in 1989/1990.  Douglas fir 2.4 ha classed as LTR.  Seven Ha of Norway spruce planted in 1997 has been thinned but destibed for clearfelling between 2029-2032, although another area of NS in Toorlougher FMU is classed as LTR.  Some cherry laurel and </t>
    </r>
    <r>
      <rPr>
        <i/>
        <sz val="11"/>
        <rFont val="Cambria"/>
        <family val="1"/>
        <scheme val="major"/>
      </rPr>
      <t xml:space="preserve">Rhododendron </t>
    </r>
    <r>
      <rPr>
        <sz val="11"/>
        <rFont val="Cambria"/>
        <family val="1"/>
        <scheme val="major"/>
      </rPr>
      <t xml:space="preserve">on site. </t>
    </r>
  </si>
  <si>
    <r>
      <t>14/12/22. L</t>
    </r>
    <r>
      <rPr>
        <u/>
        <sz val="11"/>
        <rFont val="Cambria"/>
        <family val="1"/>
        <scheme val="major"/>
      </rPr>
      <t>ackamore 2 property, Toorlougher FMU.</t>
    </r>
    <r>
      <rPr>
        <sz val="11"/>
        <rFont val="Cambria"/>
        <family val="1"/>
        <scheme val="major"/>
      </rPr>
      <t xml:space="preserve">  8.43 Ha of SS with 15% birch planted in 2022.  Planted trees had been dipped and Doc 6.18 ESRA seen.  </t>
    </r>
  </si>
  <si>
    <r>
      <t xml:space="preserve">14/12/22. </t>
    </r>
    <r>
      <rPr>
        <u/>
        <sz val="11"/>
        <rFont val="Cambria"/>
        <family val="1"/>
        <scheme val="major"/>
      </rPr>
      <t>Gannavane property, Toorlougher FMU.</t>
    </r>
    <r>
      <rPr>
        <sz val="11"/>
        <rFont val="Cambria"/>
        <family val="1"/>
        <scheme val="major"/>
      </rPr>
      <t xml:space="preserve">  25.21 Ha of SS some of which had been thinned (and widnthrow clearance) in 2021. Invasive F</t>
    </r>
    <r>
      <rPr>
        <i/>
        <sz val="11"/>
        <rFont val="Cambria"/>
        <family val="1"/>
        <scheme val="major"/>
      </rPr>
      <t>uchsia</t>
    </r>
    <r>
      <rPr>
        <sz val="11"/>
        <rFont val="Cambria"/>
        <family val="1"/>
        <scheme val="major"/>
      </rPr>
      <t xml:space="preserve"> growing within the SS crop.   </t>
    </r>
  </si>
  <si>
    <r>
      <t xml:space="preserve">14/12/22 CR: AM </t>
    </r>
    <r>
      <rPr>
        <u/>
        <sz val="11"/>
        <rFont val="Cambria"/>
        <family val="1"/>
        <scheme val="major"/>
      </rPr>
      <t>Sliabh Aughtys: Derrybrien</t>
    </r>
    <r>
      <rPr>
        <sz val="11"/>
        <rFont val="Cambria"/>
        <family val="1"/>
        <scheme val="major"/>
      </rPr>
      <t xml:space="preserve"> site visit with forest manager, certification manager and certification coordinator to visit line of proposed forest road and 2024 potential clearfell area within hen Harrier SPA.  Discussed EIA process &amp; LTR checked spruce.  </t>
    </r>
    <r>
      <rPr>
        <u/>
        <sz val="11"/>
        <rFont val="Cambria"/>
        <family val="1"/>
        <scheme val="major"/>
      </rPr>
      <t>Derrybrien 2</t>
    </r>
    <r>
      <rPr>
        <sz val="11"/>
        <rFont val="Cambria"/>
        <family val="1"/>
        <scheme val="major"/>
      </rPr>
      <t xml:space="preserve"> visit to forest entrance to see measures undertaken to prevent dumping.  </t>
    </r>
    <r>
      <rPr>
        <u/>
        <sz val="11"/>
        <rFont val="Cambria"/>
        <family val="1"/>
        <scheme val="major"/>
      </rPr>
      <t>Aileendarra</t>
    </r>
    <r>
      <rPr>
        <sz val="11"/>
        <rFont val="Cambria"/>
        <family val="1"/>
        <scheme val="major"/>
      </rPr>
      <t xml:space="preserve"> visit with forest manager to view restocking 2021. Inspected set backs along watercourse and NBL.  Alder as well as Scots pine planted LTR browsed by deer. Discussion with forest manager on planned remedial works including protection of braodleaves, cleaning of Spruce and appointment of deer stalker for the foresr.  Interview with dog walker. Brash piles present on site form previous owner deadwood, broadleaves and conifer LTR had been retained.  Review of documentation with Certification Manager. Site visit PM IForUT office Killaloe Review of documentation with Certification Manager. </t>
    </r>
  </si>
  <si>
    <r>
      <t xml:space="preserve">15/12/22. </t>
    </r>
    <r>
      <rPr>
        <b/>
        <u/>
        <sz val="11"/>
        <rFont val="Cambria"/>
        <family val="1"/>
      </rPr>
      <t>Knockmaroe Forest MU</t>
    </r>
    <r>
      <rPr>
        <sz val="11"/>
        <rFont val="Cambria"/>
        <family val="1"/>
      </rPr>
      <t xml:space="preserve"> comprises of 12 separate forest blocks totalling 359.4ha consisting of 285.83Ha of Sitka spruce (79.5% with future projections of 71.08%), 2.24Ha of Japanese larch &amp; Norway spruce (0.5%), 35.11Ha of broadleaved natural reserve (10%), 4.05Ha of LTR (1%) and 9% of open space and biodiversity areas, increasing to 11.92%.  Aughnaglanny Valley pNHA Site code 000948 runs approximately 300m from the E side of </t>
    </r>
    <r>
      <rPr>
        <u/>
        <sz val="11"/>
        <rFont val="Cambria"/>
        <family val="1"/>
      </rPr>
      <t xml:space="preserve">Carrowkeale </t>
    </r>
    <r>
      <rPr>
        <sz val="11"/>
        <rFont val="Cambria"/>
        <family val="1"/>
      </rPr>
      <t xml:space="preserve">(8.08Ha).  Slievefelim to Silvermines Mountains SPA Site code 004165 is 60m from the N boundary of </t>
    </r>
    <r>
      <rPr>
        <u/>
        <sz val="11"/>
        <rFont val="Cambria"/>
        <family val="1"/>
      </rPr>
      <t xml:space="preserve">Knockmaroe 2 </t>
    </r>
    <r>
      <rPr>
        <sz val="11"/>
        <rFont val="Cambria"/>
        <family val="1"/>
      </rPr>
      <t>(40.37Ha) and F</t>
    </r>
    <r>
      <rPr>
        <u/>
        <sz val="11"/>
        <rFont val="Cambria"/>
        <family val="1"/>
      </rPr>
      <t xml:space="preserve">oilycleary </t>
    </r>
    <r>
      <rPr>
        <sz val="11"/>
        <rFont val="Cambria"/>
        <family val="1"/>
      </rPr>
      <t xml:space="preserve">(20.26Ha) and the Lower River Suir SAC Site code 002137 is 400m from the W side of </t>
    </r>
    <r>
      <rPr>
        <u/>
        <sz val="11"/>
        <rFont val="Cambria"/>
        <family val="1"/>
      </rPr>
      <t>Coolanga Upper</t>
    </r>
    <r>
      <rPr>
        <sz val="11"/>
        <rFont val="Cambria"/>
        <family val="1"/>
      </rPr>
      <t xml:space="preserve"> (13.75Ha).  The Lower River Shannon SAC Site code 002165 runs through </t>
    </r>
    <r>
      <rPr>
        <u/>
        <sz val="11"/>
        <rFont val="Cambria"/>
        <family val="1"/>
      </rPr>
      <t xml:space="preserve">Foilycleara </t>
    </r>
    <r>
      <rPr>
        <sz val="11"/>
        <rFont val="Cambria"/>
        <family val="1"/>
      </rPr>
      <t xml:space="preserve">(20.26Ha), </t>
    </r>
    <r>
      <rPr>
        <u/>
        <sz val="11"/>
        <rFont val="Cambria"/>
        <family val="1"/>
      </rPr>
      <t>Foilycleary and Curraghmarky</t>
    </r>
    <r>
      <rPr>
        <sz val="11"/>
        <rFont val="Cambria"/>
        <family val="1"/>
      </rPr>
      <t xml:space="preserve"> (78.81Ha).  </t>
    </r>
    <r>
      <rPr>
        <u/>
        <sz val="11"/>
        <rFont val="Cambria"/>
        <family val="1"/>
      </rPr>
      <t>Knockmaroe 1, Curraghmarky, Foilycleary and Foilacleara</t>
    </r>
    <r>
      <rPr>
        <sz val="11"/>
        <rFont val="Cambria"/>
        <family val="1"/>
      </rPr>
      <t xml:space="preserve"> are in an SAC while </t>
    </r>
    <r>
      <rPr>
        <u/>
        <sz val="11"/>
        <rFont val="Cambria"/>
        <family val="1"/>
      </rPr>
      <t xml:space="preserve">Knockmaroe 2 and 3, Rossoulty, Drumbane and Coolanga Upper </t>
    </r>
    <r>
      <rPr>
        <sz val="11"/>
        <rFont val="Cambria"/>
        <family val="1"/>
      </rPr>
      <t xml:space="preserve">are situated within the Suir SC. </t>
    </r>
    <r>
      <rPr>
        <u/>
        <sz val="11"/>
        <rFont val="Cambria"/>
        <family val="1"/>
      </rPr>
      <t xml:space="preserve">Commonealine </t>
    </r>
    <r>
      <rPr>
        <sz val="11"/>
        <rFont val="Cambria"/>
        <family val="1"/>
      </rPr>
      <t xml:space="preserve">is within </t>
    </r>
    <r>
      <rPr>
        <u/>
        <sz val="11"/>
        <rFont val="Cambria"/>
        <family val="1"/>
      </rPr>
      <t>Mulkear SC and Turraheen Upper</t>
    </r>
    <r>
      <rPr>
        <sz val="11"/>
        <rFont val="Cambria"/>
        <family val="1"/>
      </rPr>
      <t xml:space="preserve"> lies within Multeen (East) SC. All forest properties lie within a FWPM – Fresh Water Peal Mussel catchment zone. There is a church and graveyard ruin i</t>
    </r>
    <r>
      <rPr>
        <u/>
        <sz val="11"/>
        <rFont val="Cambria"/>
        <family val="1"/>
      </rPr>
      <t>n Curraghmarky</t>
    </r>
    <r>
      <rPr>
        <sz val="11"/>
        <rFont val="Cambria"/>
        <family val="1"/>
      </rPr>
      <t xml:space="preserve"> (78.81Ha)</t>
    </r>
  </si>
  <si>
    <r>
      <t xml:space="preserve">15/12/22. </t>
    </r>
    <r>
      <rPr>
        <u/>
        <sz val="11"/>
        <rFont val="Cambria"/>
        <family val="1"/>
        <scheme val="major"/>
      </rPr>
      <t>Rossaulty property. Knockmaroe FMU</t>
    </r>
    <r>
      <rPr>
        <sz val="11"/>
        <rFont val="Cambria"/>
        <family val="1"/>
        <scheme val="major"/>
      </rPr>
      <t xml:space="preserve">.7.89Ha of SS, ash and open ground planted in 1998  with aquatic zones along tributory of river Suir and dirch watercourse. Unauthorised horse riding on site with forester currently investigating. Discussion regarding response to unauthorised horse riding including possibilities of exclusion or permission, Recently thinned SS in good condition with 2 ditch crossing not cleare dout following completion.  </t>
    </r>
  </si>
  <si>
    <r>
      <t xml:space="preserve">15/12/22. </t>
    </r>
    <r>
      <rPr>
        <u/>
        <sz val="11"/>
        <rFont val="Cambria"/>
        <family val="1"/>
        <scheme val="major"/>
      </rPr>
      <t>Carrowkeale property. Knockmaroe FMU</t>
    </r>
    <r>
      <rPr>
        <sz val="11"/>
        <rFont val="Cambria"/>
        <family val="1"/>
        <scheme val="major"/>
      </rPr>
      <t xml:space="preserve">. 8Ha of SS in mixture with 20% Japanese larch planted in 2000 with new 130 metre road and road splay.  Road application and appoval seen along with approved for 10 year FL.  Paper tree bags dumped on site, presumaby by contractors planting on the neighbouring forest and dealt with immdeiately by EuroForest forester. </t>
    </r>
  </si>
  <si>
    <t>2 interviews were held in person during audit, dog walker and neighbouring farmer no issues raised.</t>
  </si>
  <si>
    <t>12/12/22 CR: Fermoyle/Luggannima: Site visit with forest manager, Resource &amp; complaince Manager and Head of Resource Management. Viewed open ground designated SAC/SPA, walked proposed line of new forest road. Discussed initial work to approach harvesting of the forest including the water adjaceny issues.  Objective to return area to more natural conditions of SPA/SAC.  Interview with Neighbouring farmer. Review of documentation.</t>
  </si>
  <si>
    <t>12/12/22. HD North Cork</t>
  </si>
  <si>
    <t xml:space="preserve">(13/12/22 HD Broadford </t>
  </si>
  <si>
    <t xml:space="preserve">(14/12/22 HD Toorlougher </t>
  </si>
  <si>
    <t xml:space="preserve">(15/12/22 HD Knockamaroe, </t>
  </si>
  <si>
    <t xml:space="preserve">Immediately on certification the group must include their PEFC COC code on all delivery notes and sales invoices issued for certified product. This will be checked at S1 audit. </t>
  </si>
  <si>
    <t>Harvesting and timber sales documentation shall enable all timber to be traced back to the woodland of origin and all invoices and delivery notes of PEFC sales shall include the allocated chain of custody code.</t>
  </si>
  <si>
    <t>PEFC 2.2.4</t>
  </si>
  <si>
    <t>CR 9days HD 6.5 days</t>
  </si>
  <si>
    <r>
      <t xml:space="preserve">12/12/22. </t>
    </r>
    <r>
      <rPr>
        <u/>
        <sz val="11"/>
        <color rgb="FF000000"/>
        <rFont val="Cambria"/>
        <family val="1"/>
      </rPr>
      <t>Foilgohig, North Cork FMU</t>
    </r>
    <r>
      <rPr>
        <sz val="11"/>
        <color rgb="FF000000"/>
        <rFont val="Cambria"/>
        <family val="1"/>
      </rPr>
      <t xml:space="preserve">. 12.9 Ha of P91 SS with a forest road.  Planned for felling in 2026.  Poorer growing trees designated as LTR. Deer present but no damage present and no control carried out. The site lies within a hen harrier SPA. </t>
    </r>
  </si>
  <si>
    <t>Approvals seen for documents 6.9.1 (plan review Stakeholder Consultation letter), 6.9.2 (Third Party Forest User letter), 6.9.3 (Plan review &amp; Certification Notice Stakeholder Consulation Letter) &amp; 6.9 (Certification Stakeholder Consultation Letter) approval 15/12/22</t>
  </si>
  <si>
    <t>No trademark Licence agreement in place</t>
  </si>
  <si>
    <r>
      <t xml:space="preserve">No evidence of non-compliance during audit nor raised in Stakeholder consultation. Activities seen were covered by felling permissions and roading works at </t>
    </r>
    <r>
      <rPr>
        <u/>
        <sz val="10"/>
        <rFont val="Cambria"/>
        <family val="1"/>
        <scheme val="major"/>
      </rPr>
      <t>Ballyglass Lower</t>
    </r>
    <r>
      <rPr>
        <sz val="10"/>
        <rFont val="Cambria"/>
        <family val="1"/>
        <scheme val="major"/>
      </rPr>
      <t xml:space="preserve"> with forest road licence approval. In interview IForUT staff and forest managers demonstrated good understanding relevant legislation, codes of practice and operational guidelines. </t>
    </r>
  </si>
  <si>
    <r>
      <t xml:space="preserve">No evidence of non-compliance during audit nor raised in Stakeholder consultation. Activities seen were covered by felling permissions and roading works at </t>
    </r>
    <r>
      <rPr>
        <u/>
        <sz val="10"/>
        <rFont val="Cambria"/>
        <family val="1"/>
        <scheme val="major"/>
      </rPr>
      <t>Ballyglass Lower</t>
    </r>
    <r>
      <rPr>
        <sz val="10"/>
        <rFont val="Cambria"/>
        <family val="1"/>
        <scheme val="major"/>
      </rPr>
      <t xml:space="preserve"> with forest road licence approval. </t>
    </r>
  </si>
  <si>
    <r>
      <t xml:space="preserve">No evidence of non-compliance during audit nor raised in Stakeholder consultation. Activities seen were covered by felling and roading works at </t>
    </r>
    <r>
      <rPr>
        <u/>
        <sz val="10"/>
        <rFont val="Cambria"/>
        <family val="1"/>
        <scheme val="major"/>
      </rPr>
      <t>Ballyglass Lower</t>
    </r>
    <r>
      <rPr>
        <sz val="10"/>
        <rFont val="Cambria"/>
        <family val="1"/>
        <scheme val="major"/>
      </rPr>
      <t xml:space="preserve"> were supported by required permissions. </t>
    </r>
  </si>
  <si>
    <t>Audited Accounts 31/12/21 seen and copy of tax clearance certificate from Irish Revene Commissioners 14/12/22.</t>
  </si>
  <si>
    <t>Copy of Declaration of Intent signed by Managing Director IForUT. No issues noted during audit or raised during stakeholder consultation.</t>
  </si>
  <si>
    <r>
      <t xml:space="preserve">All FMUs have biodiversity maps for all sites i.e Map 5 shows biodiveristy for all areas, classified as NRB (NR Broadleaves), NRR (Natural Reserve Riparian), NRC (Natural Reserve Conifer).  Fossitt map layer show habitats to level 3 of Fossit Classifications  seen for </t>
    </r>
    <r>
      <rPr>
        <u/>
        <sz val="10"/>
        <rFont val="Cambria"/>
        <family val="1"/>
        <scheme val="major"/>
      </rPr>
      <t>Toorlougher FMU and Knockmaroe</t>
    </r>
    <r>
      <rPr>
        <sz val="10"/>
        <rFont val="Cambria"/>
        <family val="1"/>
        <scheme val="major"/>
      </rPr>
      <t xml:space="preserve">  and  shows Fossit Level 3 habitats in relation to biodiversity areas, and seen to be compliant with the Indicator.  Protected Species Record list (Excel spreadsheet) sightings and signs of protected species identified by foresters and others and can be viewed/searched by FMU, species etc, and is referenced in each FMU MP monitoring report. Ifor UT Protected Species and Habitats Policy lists and/or links/references habitats and summary of species likely to be encountered. IForUT routinely carry out ecological surveys where sensitive sites exist or additional information is required e.g T</t>
    </r>
    <r>
      <rPr>
        <u/>
        <sz val="10"/>
        <rFont val="Cambria"/>
        <family val="1"/>
        <scheme val="major"/>
      </rPr>
      <t>oolougher</t>
    </r>
    <r>
      <rPr>
        <sz val="10"/>
        <rFont val="Cambria"/>
        <family val="1"/>
        <scheme val="major"/>
      </rPr>
      <t xml:space="preserve"> Old Woodland Assessment 2021 carried out by IForUT and in 2013.  IForUT Managment of Plantations on Old Woodland Sites Examples of compliant activities were seen at the following sites in management of historic ring fort sites: At </t>
    </r>
    <r>
      <rPr>
        <u/>
        <sz val="10"/>
        <rFont val="Cambria"/>
        <family val="1"/>
        <scheme val="major"/>
      </rPr>
      <t>South Mayo Lower Ballyglass</t>
    </r>
    <r>
      <rPr>
        <sz val="10"/>
        <rFont val="Cambria"/>
        <family val="1"/>
        <scheme val="major"/>
      </rPr>
      <t xml:space="preserve"> road construction within 12m of Recorded Monument ring fort, no excavation but built up ground level using crushed stone laid over terram to avoid disturbance. </t>
    </r>
    <r>
      <rPr>
        <u/>
        <sz val="10"/>
        <rFont val="Cambria"/>
        <family val="1"/>
        <scheme val="major"/>
      </rPr>
      <t>South Mayo Carrowmore 2</t>
    </r>
    <r>
      <rPr>
        <sz val="10"/>
        <rFont val="Cambria"/>
        <family val="1"/>
        <scheme val="major"/>
      </rPr>
      <t xml:space="preserve"> new woodland creation adjacent to Recorded Monument ring fort appropriate set back of tree planting and cultivation seen. </t>
    </r>
  </si>
  <si>
    <t>Operational procedures 5.9 Illegal Dumping and 5.23 Issues Register Policy in IForUT Forest Management Manual. Records inspected of unauthorised activities recorded on IForUT Microsoft 365 system. These included incidents of illegal dumping, a poaching incident reported to Garda in October for further investigation, and an unauthorised incursion onto a small area of IForUT land currently being addressed by IForUT.  Documentation seen by auditor.</t>
  </si>
  <si>
    <r>
      <t xml:space="preserve">IForUT has an Ilegal Dumping Procedure (5.9) which covers several aspectes and  mentions "historical littering and general operational rubbish" and also "remove litter as soon as possible to reduce copycat dumping".  Evidence of a proctive approach to removal of dumped material, waste and litter was observed during the audit, based on the IForUT procedure, contracts for removal of waste and dumped material, and removal of waste by staff, contractors and workers.  Copies of contracts for removal of rubbish were seen for several sites. IForUT and forest companies clearly actively combat illegal dumping e.g at </t>
    </r>
    <r>
      <rPr>
        <u/>
        <sz val="11"/>
        <rFont val="Cambria"/>
        <family val="1"/>
        <scheme val="major"/>
      </rPr>
      <t xml:space="preserve">Knockshanvo and Glenagross </t>
    </r>
    <r>
      <rPr>
        <sz val="11"/>
        <rFont val="Cambria"/>
        <family val="1"/>
        <scheme val="major"/>
      </rPr>
      <t xml:space="preserve">general operations contract  for rubbish removal and barrier repair and also other contracts. Receipt for removal of rubbish at </t>
    </r>
    <r>
      <rPr>
        <u/>
        <sz val="11"/>
        <rFont val="Cambria"/>
        <family val="1"/>
        <scheme val="major"/>
      </rPr>
      <t>Derrybrien 2</t>
    </r>
    <r>
      <rPr>
        <sz val="11"/>
        <rFont val="Cambria"/>
        <family val="1"/>
        <scheme val="major"/>
      </rPr>
      <t xml:space="preserve">  inspected; visited site where IForUT have constructed a bund to prevent further dumping activity. Other measures include signage to discourage dumping which complements local authority signage which display fines for dumping. No other unauthorised activites noted. </t>
    </r>
  </si>
  <si>
    <r>
      <t xml:space="preserve">Evidence of a proctive approach to removal of dumped material, waste and litter was observed during the audit, based on the IForUT procedure, contracts for removal of waste and dumped material, and removal of waste by staff, contractors and workers.  Copies of contracts for removal of rubbish were seen for several sites. IForUT and forest companies clearly actively combat illegal dumping e.g at </t>
    </r>
    <r>
      <rPr>
        <u/>
        <sz val="10"/>
        <rFont val="Cambria"/>
        <family val="1"/>
        <scheme val="major"/>
      </rPr>
      <t>Knockshanvo and Glenagross</t>
    </r>
    <r>
      <rPr>
        <sz val="10"/>
        <rFont val="Cambria"/>
        <family val="1"/>
        <scheme val="major"/>
      </rPr>
      <t xml:space="preserve"> general operations contract  for rubbish removal and barrier repair and also other contracts. Other measures include signage to discourage dumping which complements local authority signage which display fines for dumping. Forest Inspection Records inspected of unauthorised activities recorded on IForUT Microsoft 365 system. These included an incident of a poaching incident reported to Garda in October for further investigation. </t>
    </r>
  </si>
  <si>
    <r>
      <rPr>
        <u/>
        <sz val="10"/>
        <rFont val="Cambria"/>
        <family val="1"/>
        <scheme val="major"/>
      </rPr>
      <t>Slieve Aughtys Derrybrien 2</t>
    </r>
    <r>
      <rPr>
        <sz val="10"/>
        <rFont val="Cambria"/>
        <family val="1"/>
        <scheme val="major"/>
      </rPr>
      <t xml:space="preserve">  visited site where IForUT have constructed a bund to prevent further dumping activity Contract for work seen). No dumping was noted at site. Other measures include signage to discourage dumping which complements local authority signage which display fines for dumping. </t>
    </r>
  </si>
  <si>
    <t>Copy of Declaration of Intent signed by Managing Director IForUT. Stated in management &amp; operational objectives of each FMU management plan "2)	To manage FMU in accordance with the principals of the Forest Stewardship Council® (FSC®)"</t>
  </si>
  <si>
    <t>Copy of Declaration of Intent signed by Managing Director IForUT includes committment to "Abide by the Forest Service Code of Best Forest Practice, Standards for
Felling and Reforestation, Afforestation and related guidelines on Water
Quality, Archaeology, Landscape, Biodiversity among others."</t>
  </si>
  <si>
    <t xml:space="preserve">Certification manager demonstrated process of contacting by email 25/9/22 national Regional &amp; Local stakeholders for the suite of 2022 revised management plans. This included links to the IForUT revised management plan summaries as well as the ArcGIS websites showing boundaries of each of the properties.  Sampled the stakeholder responses for the S1 audit sites with 2022 revised plans and IForUT responses noted. </t>
  </si>
  <si>
    <t>Inspected Folios, Copy of deed transfers and solicitors letters confirming transfer seen for all S1 sites.</t>
  </si>
  <si>
    <t>Inspected Folios, Copy of deed transfers and solicitors letters confirming transfer seen for all MA sites.</t>
  </si>
  <si>
    <r>
      <t xml:space="preserve">Management Plans for </t>
    </r>
    <r>
      <rPr>
        <u/>
        <sz val="10"/>
        <rFont val="Cambria"/>
        <family val="1"/>
        <scheme val="major"/>
      </rPr>
      <t xml:space="preserve">all sites </t>
    </r>
    <r>
      <rPr>
        <sz val="10"/>
        <rFont val="Cambria"/>
        <family val="1"/>
        <scheme val="major"/>
      </rPr>
      <t xml:space="preserve">include monitoring programmes including yield, inventory, forest structure (tree species, age class, area, site class), biodiversity areas and ecological surveys, stakeholder and neighbour interaction, health and  safety.  Monitoring records inspected during the 2022 audit.  Monitoring results will be used to inform revised management plans in due course, including results of periodic inventory. Foresters appointed by IForUT monitor forest operations on a regular basis and record finding.  In addition, IForUT carry out periodic internal audits and monitoring of sites. All sites mapped features on Constraints Map and description in Management Plans for </t>
    </r>
    <r>
      <rPr>
        <u/>
        <sz val="10"/>
        <rFont val="Cambria"/>
        <family val="1"/>
        <scheme val="major"/>
      </rPr>
      <t>all sites</t>
    </r>
  </si>
  <si>
    <t>Inspected Folios, Copy of deed transfers and solicitors letters confirming transfer seen for all S1 sites with information on established rights of way and tenure.</t>
  </si>
  <si>
    <t xml:space="preserve">Inspected Folio for Gannavanne part of Toolougher FMU confirming right of way for maintenance of water pipe and water treatment plan by Limmerick County Council. </t>
  </si>
  <si>
    <r>
      <t xml:space="preserve">Such features are recorded on IForUT ArcGIS system and included in Managment Plans Constraints and Sensitivites maps.   </t>
    </r>
    <r>
      <rPr>
        <u/>
        <sz val="10"/>
        <rFont val="Cambria"/>
        <family val="1"/>
        <scheme val="major"/>
      </rPr>
      <t>South Mayo Carrowmore 2</t>
    </r>
    <r>
      <rPr>
        <sz val="10"/>
        <rFont val="Cambria"/>
        <family val="1"/>
        <scheme val="major"/>
      </rPr>
      <t xml:space="preserve"> new woodland creation adjacent to Recorded Monument ring fort appropriate set back of tree planting and cultivation seen. This included an unplanted 4m access strip to the monument. There is an archaeological barrow on the boundary of the </t>
    </r>
    <r>
      <rPr>
        <u/>
        <sz val="10"/>
        <rFont val="Cambria"/>
        <family val="1"/>
        <scheme val="major"/>
      </rPr>
      <t>Cummery Connel, North Cork</t>
    </r>
    <r>
      <rPr>
        <sz val="10"/>
        <rFont val="Cambria"/>
        <family val="1"/>
        <scheme val="major"/>
      </rPr>
      <t xml:space="preserve"> FMU site and there are ruined farmhouses and field boundaries on all sites in North Cork FMU and an old house with associated local history at </t>
    </r>
    <r>
      <rPr>
        <u/>
        <sz val="10"/>
        <rFont val="Cambria"/>
        <family val="1"/>
        <scheme val="major"/>
      </rPr>
      <t>Toorlougher site, Toorlougher FMU</t>
    </r>
    <r>
      <rPr>
        <sz val="10"/>
        <rFont val="Cambria"/>
        <family val="1"/>
        <scheme val="major"/>
      </rPr>
      <t xml:space="preserve">.  Most FMUs have old ruins and some have legally scheduled archaeological sites. </t>
    </r>
  </si>
  <si>
    <r>
      <t xml:space="preserve">Such features are recorded on IForUT ArcGIS system and included in Managment Plans Constraints and Sensitivites maps.  At </t>
    </r>
    <r>
      <rPr>
        <u/>
        <sz val="10"/>
        <rFont val="Cambria"/>
        <family val="1"/>
        <scheme val="major"/>
      </rPr>
      <t>South Mayo Lower Ballyglass</t>
    </r>
    <r>
      <rPr>
        <sz val="10"/>
        <rFont val="Cambria"/>
        <family val="1"/>
        <scheme val="major"/>
      </rPr>
      <t xml:space="preserve"> road construction within 12m of Recorded Monument ring fort was inspected, no excavation undertaken but built up ground level using crushed stone laid over terram to avoid disturbance. </t>
    </r>
    <r>
      <rPr>
        <u/>
        <sz val="10"/>
        <rFont val="Cambria"/>
        <family val="1"/>
        <scheme val="major"/>
      </rPr>
      <t>South Mayo Carrowmore 2</t>
    </r>
    <r>
      <rPr>
        <sz val="10"/>
        <rFont val="Cambria"/>
        <family val="1"/>
        <scheme val="major"/>
      </rPr>
      <t xml:space="preserve"> new woodland creation adjacent to Recorded Monument ring fort appropriate set back of tree planting and cultivation seen. This included an unplanted 4m access strip to the monument. There is an archaeological barrow on the boundary of the </t>
    </r>
    <r>
      <rPr>
        <u/>
        <sz val="10"/>
        <rFont val="Cambria"/>
        <family val="1"/>
        <scheme val="major"/>
      </rPr>
      <t>Cummery Connel, North Cork FMU</t>
    </r>
    <r>
      <rPr>
        <sz val="10"/>
        <rFont val="Cambria"/>
        <family val="1"/>
        <scheme val="major"/>
      </rPr>
      <t xml:space="preserve"> site and there are ruined farmhouses and field boundaries on all sites in North Cork FMU and an old house with associated local history at </t>
    </r>
    <r>
      <rPr>
        <u/>
        <sz val="10"/>
        <rFont val="Cambria"/>
        <family val="1"/>
        <scheme val="major"/>
      </rPr>
      <t>Toorlougher site, Toorlougher FMU.</t>
    </r>
    <r>
      <rPr>
        <sz val="10"/>
        <rFont val="Cambria"/>
        <family val="1"/>
        <scheme val="major"/>
      </rPr>
      <t xml:space="preserve">  Most FMUs have old ruins and some have legally scheduled archaeological sites.</t>
    </r>
  </si>
  <si>
    <t>IForUT Forest Management Manual document 5.12 Access &amp; other Disputes procedure. Inspected forest inspection records and no issues of tenure and use rights noted.  None raised during stakeholder consultation or in interview with forest managers during the audit.</t>
  </si>
  <si>
    <r>
      <t xml:space="preserve">Irish Timber Growers Association event held at </t>
    </r>
    <r>
      <rPr>
        <u/>
        <sz val="10"/>
        <rFont val="Cambria"/>
        <family val="1"/>
        <scheme val="major"/>
      </rPr>
      <t>Clonad Forest Co. Offally</t>
    </r>
    <r>
      <rPr>
        <sz val="10"/>
        <rFont val="Cambria"/>
        <family val="1"/>
        <scheme val="major"/>
      </rPr>
      <t xml:space="preserve"> in the last 12 months.  </t>
    </r>
    <r>
      <rPr>
        <u/>
        <sz val="10"/>
        <rFont val="Cambria"/>
        <family val="1"/>
        <scheme val="major"/>
      </rPr>
      <t>Carrigconnon, Co. Kerry</t>
    </r>
    <r>
      <rPr>
        <sz val="10"/>
        <rFont val="Cambria"/>
        <family val="1"/>
        <scheme val="major"/>
      </rPr>
      <t xml:space="preserve"> visit Foresters stated during audit that requests would be considered and  allowed.  </t>
    </r>
  </si>
  <si>
    <t>Training records viewed for both contractors &amp; IForUT staff included competency certificates. All IForUT field staff have in date First Aid &amp; manual handing.  In interview, recently appointed IforUT Certification Coordinator &amp; Resource &amp; compliance Manager as well as Alleendarra Forest Manager confirmed completion of induction training.</t>
  </si>
  <si>
    <r>
      <t xml:space="preserve">IForUT site packs General Operations Contracts (doc 6.8 of Forest Management Manual) inspected for operations at </t>
    </r>
    <r>
      <rPr>
        <u/>
        <sz val="10"/>
        <rFont val="Cambria"/>
        <family val="1"/>
        <scheme val="major"/>
      </rPr>
      <t>South Mayo</t>
    </r>
    <r>
      <rPr>
        <sz val="10"/>
        <rFont val="Cambria"/>
        <family val="1"/>
        <scheme val="major"/>
      </rPr>
      <t xml:space="preserve"> </t>
    </r>
    <r>
      <rPr>
        <u/>
        <sz val="10"/>
        <rFont val="Cambria"/>
        <family val="1"/>
        <scheme val="major"/>
      </rPr>
      <t xml:space="preserve">Lower Ballyglass </t>
    </r>
    <r>
      <rPr>
        <sz val="10"/>
        <rFont val="Cambria"/>
        <family val="1"/>
        <scheme val="major"/>
      </rPr>
      <t xml:space="preserve">road construction and </t>
    </r>
    <r>
      <rPr>
        <u/>
        <sz val="10"/>
        <rFont val="Cambria"/>
        <family val="1"/>
        <scheme val="major"/>
      </rPr>
      <t>Carrowmore 2</t>
    </r>
    <r>
      <rPr>
        <sz val="10"/>
        <rFont val="Cambria"/>
        <family val="1"/>
        <scheme val="major"/>
      </rPr>
      <t xml:space="preserve"> herbicide application  Doc 6.8 includes Site Saftey Rules with links to FISA &amp; IFSG saftey guides, Pollution Control Plan, Emergency Contact details, Hazard Indentification &amp; Risk Assessment (HIRA), Environmental Impact Assessment (EIA) and site Hazard &amp; Sensitivites map.  All contractors had in date first aid qualifications. Inspected in date first aid kit for Forest manager at </t>
    </r>
    <r>
      <rPr>
        <u/>
        <sz val="10"/>
        <rFont val="Cambria"/>
        <family val="1"/>
        <scheme val="major"/>
      </rPr>
      <t>Derrybrien Slieve Aughtys</t>
    </r>
    <r>
      <rPr>
        <sz val="10"/>
        <rFont val="Cambria"/>
        <family val="1"/>
        <scheme val="major"/>
      </rPr>
      <t xml:space="preserve">.  Operations contract documents 6.7 Timber Operation Contract &amp; 6.8 General operations Contract (including FISA &amp; IFSG saftey guides, Pollution Control Plan, Emergency Contact details, Hazard Indentification &amp; Risk Assessment - HIRA, Environmental Impact Assessment  - EIA and site Hazard &amp; Sensitivites maps) seen for a number of sites including </t>
    </r>
    <r>
      <rPr>
        <u/>
        <sz val="10"/>
        <rFont val="Cambria"/>
        <family val="1"/>
        <scheme val="major"/>
      </rPr>
      <t>Glenagross, Broadford FMU</t>
    </r>
    <r>
      <rPr>
        <sz val="10"/>
        <rFont val="Cambria"/>
        <family val="1"/>
        <scheme val="major"/>
      </rPr>
      <t xml:space="preserve">.  </t>
    </r>
  </si>
  <si>
    <r>
      <t xml:space="preserve">IForUT site packs General Operations Contracts (doc 6.8 of Forest Management Manual) inspected for operations at </t>
    </r>
    <r>
      <rPr>
        <u/>
        <sz val="10"/>
        <rFont val="Cambria"/>
        <family val="1"/>
      </rPr>
      <t>South Mayo Lower Ballyglass</t>
    </r>
    <r>
      <rPr>
        <sz val="10"/>
        <rFont val="Cambria"/>
        <family val="1"/>
      </rPr>
      <t xml:space="preserve"> road construction and </t>
    </r>
    <r>
      <rPr>
        <u/>
        <sz val="10"/>
        <rFont val="Cambria"/>
        <family val="1"/>
      </rPr>
      <t>Carrowmore 2</t>
    </r>
    <r>
      <rPr>
        <sz val="10"/>
        <rFont val="Cambria"/>
        <family val="1"/>
      </rPr>
      <t xml:space="preserve"> herbicide application  Doc 6.8 includes Site Saftey Rules with links to FISA &amp; IFSG saftey guides, Pollution Control Plan, Emergency Contact details, Hazard Indentification &amp; Risk Assessment (HIRA), Environmental Impact Assessment (EIA) and site Hazard &amp; Sensitivites map. IForUT records exist to ensure all operators are adequately trained.  </t>
    </r>
    <r>
      <rPr>
        <u/>
        <sz val="10"/>
        <rFont val="Cambria"/>
        <family val="1"/>
      </rPr>
      <t>South Mayo Lower Ballyglass</t>
    </r>
    <r>
      <rPr>
        <sz val="10"/>
        <rFont val="Cambria"/>
        <family val="1"/>
      </rPr>
      <t xml:space="preserve"> (road construction) &amp; </t>
    </r>
    <r>
      <rPr>
        <u/>
        <sz val="10"/>
        <rFont val="Cambria"/>
        <family val="1"/>
      </rPr>
      <t xml:space="preserve">Carrrowmore 2 </t>
    </r>
    <r>
      <rPr>
        <sz val="10"/>
        <rFont val="Cambria"/>
        <family val="1"/>
      </rPr>
      <t>(new woodland planting and herbicide application): In date Qualification certificates seen for contractors including first aid certificates. All IForUT field staff have in date First Aid &amp; manual handing.</t>
    </r>
  </si>
  <si>
    <r>
      <t xml:space="preserve">IForUT records exist to ensure all operators are adequately trained.  </t>
    </r>
    <r>
      <rPr>
        <u/>
        <sz val="10"/>
        <rFont val="Cambria"/>
        <family val="1"/>
        <scheme val="major"/>
      </rPr>
      <t>South Mayo Lower Ballyglass</t>
    </r>
    <r>
      <rPr>
        <sz val="10"/>
        <rFont val="Cambria"/>
        <family val="1"/>
        <scheme val="major"/>
      </rPr>
      <t xml:space="preserve"> (road construction) &amp; </t>
    </r>
    <r>
      <rPr>
        <u/>
        <sz val="10"/>
        <rFont val="Cambria"/>
        <family val="1"/>
        <scheme val="major"/>
      </rPr>
      <t>Carrrowmore 2</t>
    </r>
    <r>
      <rPr>
        <sz val="10"/>
        <rFont val="Cambria"/>
        <family val="1"/>
        <scheme val="major"/>
      </rPr>
      <t xml:space="preserve"> (new woodland planting and herbicide application): In date Qualification certificates seen for contractors including first aid certificates. All IForUT field staff have in date First Aid &amp; manual handing. Operations contract documents 6.7 Timber Operation Contract &amp; 6.8 General operations Contracts seen for a number of sites including </t>
    </r>
    <r>
      <rPr>
        <u/>
        <sz val="10"/>
        <rFont val="Cambria"/>
        <family val="1"/>
        <scheme val="major"/>
      </rPr>
      <t>Glenagross, Broadford MU</t>
    </r>
    <r>
      <rPr>
        <sz val="10"/>
        <rFont val="Cambria"/>
        <family val="1"/>
        <scheme val="major"/>
      </rPr>
      <t xml:space="preserve"> </t>
    </r>
  </si>
  <si>
    <r>
      <t xml:space="preserve">All IForUT staff and forest managers had appropriate PPE.  Doc 6.8 General Operations contract inspected for </t>
    </r>
    <r>
      <rPr>
        <u/>
        <sz val="10"/>
        <rFont val="Cambria"/>
        <family val="1"/>
        <scheme val="major"/>
      </rPr>
      <t>South Mayo Lower Ballyglass</t>
    </r>
    <r>
      <rPr>
        <sz val="10"/>
        <rFont val="Cambria"/>
        <family val="1"/>
        <scheme val="major"/>
      </rPr>
      <t xml:space="preserve"> (road construction) &amp; </t>
    </r>
    <r>
      <rPr>
        <u/>
        <sz val="10"/>
        <rFont val="Cambria"/>
        <family val="1"/>
        <scheme val="major"/>
      </rPr>
      <t>Carrrowmore 2</t>
    </r>
    <r>
      <rPr>
        <sz val="10"/>
        <rFont val="Cambria"/>
        <family val="1"/>
        <scheme val="major"/>
      </rPr>
      <t xml:space="preserve"> (new woodland planting and herbicide application) with forest manager's Site Commencement Checklist confirming appropriate PPE worn during operations. Operations contract documents 6.7 Timber Operation Contract &amp; 6.8 General operations Contract confirm appropriate PPE in place and documents seen for a number of sites including </t>
    </r>
    <r>
      <rPr>
        <u/>
        <sz val="10"/>
        <rFont val="Cambria"/>
        <family val="1"/>
        <scheme val="major"/>
      </rPr>
      <t>Glenagross, Broadford MU.</t>
    </r>
    <r>
      <rPr>
        <sz val="10"/>
        <rFont val="Cambria"/>
        <family val="1"/>
        <scheme val="major"/>
      </rPr>
      <t xml:space="preserve"> </t>
    </r>
  </si>
  <si>
    <r>
      <t xml:space="preserve">First aid kits inspected for FM Fermoyle/ Lugginna and South Mayo Derrybrien. Operations contract documents 6.7 Timber Operation Contract &amp; 6.8 General operations Contract documents (including records fo 1st Aid training) seen for a number of sites including </t>
    </r>
    <r>
      <rPr>
        <u/>
        <sz val="10"/>
        <rFont val="Cambria"/>
        <family val="1"/>
        <scheme val="major"/>
      </rPr>
      <t xml:space="preserve">Glenagross, Broadford MU </t>
    </r>
  </si>
  <si>
    <t>Whole Group: 1 car accident noted on accident register, no days lost.</t>
  </si>
  <si>
    <t>Valid insurance documents seen for contractors as well as for IForUT.</t>
  </si>
  <si>
    <t>Copy of IForUT staff contract seen including work time, remuneration, pension, holiday entitlement including sick pay and maternity leave), Termination of contract.  In interview staff confirmed receipt of staff handbook with Discipinnary &amp; Grievance Procedures section.</t>
  </si>
  <si>
    <r>
      <t xml:space="preserve">Evidence seen of consultation with neighbouring farmers: new road </t>
    </r>
    <r>
      <rPr>
        <u/>
        <sz val="10"/>
        <rFont val="Cambria"/>
        <family val="1"/>
        <scheme val="major"/>
      </rPr>
      <t>South Mayo Lower Ballyglass</t>
    </r>
    <r>
      <rPr>
        <sz val="10"/>
        <rFont val="Cambria"/>
        <family val="1"/>
        <scheme val="major"/>
      </rPr>
      <t xml:space="preserve"> incooperation with neighbouring farmer and proposed new road for </t>
    </r>
    <r>
      <rPr>
        <u/>
        <sz val="10"/>
        <rFont val="Cambria"/>
        <family val="1"/>
        <scheme val="major"/>
      </rPr>
      <t>Creggs</t>
    </r>
    <r>
      <rPr>
        <sz val="10"/>
        <rFont val="Cambria"/>
        <family val="1"/>
        <scheme val="major"/>
      </rPr>
      <t xml:space="preserve">. At </t>
    </r>
    <r>
      <rPr>
        <u/>
        <sz val="10"/>
        <rFont val="Cambria"/>
        <family val="1"/>
        <scheme val="major"/>
      </rPr>
      <t>Fermoyle</t>
    </r>
    <r>
      <rPr>
        <sz val="10"/>
        <rFont val="Cambria"/>
        <family val="1"/>
        <scheme val="major"/>
      </rPr>
      <t xml:space="preserve"> cooperation with neighbouring farmer in development of new forest road confirmed in interview</t>
    </r>
  </si>
  <si>
    <t xml:space="preserve">Certification manager demonstrated process of contacting by email 25/9/22 141 national Regional &amp; Local stakeholders for the suite of 2022 revised management plans. This included links to the IForUT revised management plan summaries as well as the ArcGIS websites showing boundaries of each of the properties.  Sampled the stakeholder responses for the S1 audit sites with 2022 revised plans and IForUT responses noted. </t>
  </si>
  <si>
    <t>All revised 2022 Forest plans include section on stakeholder responses. Stakholder records showed timely response to queries raised.</t>
  </si>
  <si>
    <t>5.11 Stakeholder Consultation Procedure includes example of IForUT 365 Sharepoint record form for each stakeholder details. Sampled the stakeholder responses for the S1 audit sites with 2022 revised plans and IForUT responses noted.</t>
  </si>
  <si>
    <t xml:space="preserve">Forest management activities seen during the 2022 audit provided evidence of maintenance of productive capacity of all sites.  No examples of degraded ecosystems seen. </t>
  </si>
  <si>
    <r>
      <t xml:space="preserve">Section 9 of Standard for Felling and Reforestation states that "brash mats must be used for machine routes and that harvesting and extraction machinery must not operate on unprotected or unbranched routes, regardles of weather conditions" . This means that is it impractical to harvest brash off sites and it is therefore not practised by UForUT.  Timber harvesting site (harvested in 2022)  at </t>
    </r>
    <r>
      <rPr>
        <u/>
        <sz val="10"/>
        <rFont val="Cambria"/>
        <family val="1"/>
        <scheme val="major"/>
      </rPr>
      <t>Glenagross, Broadford MU &amp; Slieve Aughtys Alleendarra restock</t>
    </r>
    <r>
      <rPr>
        <sz val="10"/>
        <rFont val="Cambria"/>
        <family val="1"/>
        <scheme val="major"/>
      </rPr>
      <t xml:space="preserve"> inspected in 2022 audit was found to be in good condition with no evidence of non compliance with FSC Indicators or  Standard for Felling and Reforestation Forestry and Water Guidelines. </t>
    </r>
  </si>
  <si>
    <t xml:space="preserve">No burning of lop and top seen during the audit, and not practised on IForUT sites. </t>
  </si>
  <si>
    <r>
      <t xml:space="preserve">No examples of waste or damage seen.  Recently thinned SS in good condition with no significant impacts to the resisual crop, soils or other site features  at </t>
    </r>
    <r>
      <rPr>
        <u/>
        <sz val="10"/>
        <rFont val="Cambria"/>
        <family val="1"/>
        <scheme val="major"/>
      </rPr>
      <t>Rossaulty, Knockmaroe FMU</t>
    </r>
    <r>
      <rPr>
        <sz val="10"/>
        <rFont val="Cambria"/>
        <family val="1"/>
        <scheme val="major"/>
      </rPr>
      <t>.</t>
    </r>
  </si>
  <si>
    <t xml:space="preserve">IForUT sells timber by standing sale to local sawmills and processors using local contractors residing within 1 -2 hrs of site.  No examples of requests from local people for forest products or services.  </t>
  </si>
  <si>
    <r>
      <t>Foresters carry out site surveys of all sites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 Biodivrsity Centre.  Local knowledge also valued e.g local resident provided information regarding presence of common frogs which informed rationale for pond creation at</t>
    </r>
    <r>
      <rPr>
        <u/>
        <sz val="10"/>
        <rFont val="Cambria"/>
        <family val="1"/>
        <scheme val="major"/>
      </rPr>
      <t xml:space="preserve"> Knockshanvo, Broadford FMU</t>
    </r>
    <r>
      <rPr>
        <sz val="10"/>
        <rFont val="Cambria"/>
        <family val="1"/>
        <scheme val="major"/>
      </rPr>
      <t xml:space="preserve">. Forest Service provide approval for felling, roading, afforestation and reforestation based on adherance with environmental conditions e.g 5 to 20 metre aquatic zone and panted broadleaved buffers on aquatic zones, minimum percentages of broadleaves and open space for restocking and seen for </t>
    </r>
    <r>
      <rPr>
        <u/>
        <sz val="10"/>
        <rFont val="Cambria"/>
        <family val="1"/>
        <scheme val="major"/>
      </rPr>
      <t>Clashykinleen, North Cork FMU</t>
    </r>
    <r>
      <rPr>
        <sz val="10"/>
        <rFont val="Cambria"/>
        <family val="1"/>
        <scheme val="major"/>
      </rPr>
      <t xml:space="preserve">, </t>
    </r>
    <r>
      <rPr>
        <u/>
        <sz val="10"/>
        <rFont val="Cambria"/>
        <family val="1"/>
        <scheme val="major"/>
      </rPr>
      <t>Ballynevan and Knockshanvo, Broadford MU</t>
    </r>
    <r>
      <rPr>
        <sz val="10"/>
        <rFont val="Cambria"/>
        <family val="1"/>
        <scheme val="major"/>
      </rPr>
      <t xml:space="preserve">. IForUT has a biodiversitytarget of 20% for all FMUs and 30% overall by 3030 .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 South Mayo Lower Ballyglass &amp; Carrowmore 2.</t>
    </r>
  </si>
  <si>
    <r>
      <t xml:space="preserve">Standards for Felling and Reforestation 2019 and Forest and Water Guidelines (and other operational Guidelines) outline best practice for operations. Mitigation outlined in Felling Licenes, Roads Licenses and operational Contract Conditions and is monitored by foresters and recorded in operational checklists.  Section 9 of Standard for Felling and Reforestation states that "brash mats must be used for machine routes and that harvesting and extraction machinery must not operate on unprotected or unbranched routes, regardles of weather conditions" .    Aquatic setback and MB fringes seen at  5 to 20 metre aquatic zone and planted broadleaved buffers on aquatic zones, minimum percentages of broadleaves and open space for restocking and seen for </t>
    </r>
    <r>
      <rPr>
        <u/>
        <sz val="10"/>
        <rFont val="Cambria"/>
        <family val="1"/>
        <scheme val="major"/>
      </rPr>
      <t>Clashykinleen, North Cork FMU, Ballynevan and Knockshanvo, Broadford FMU, South Mayo Carrowmore 2.</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FMU</t>
    </r>
    <r>
      <rPr>
        <sz val="10"/>
        <rFont val="Cambria"/>
        <family val="1"/>
        <scheme val="major"/>
      </rPr>
      <t>.  Forest Service provide approval for felling, roading, afforestation and reforestation based on Irish regulatory requirements for protected sites and in adherance with environmental conditions e.g 5 to 20 metre aquatic zone and planted broadleaved buffers on aquatic zones, minimum percentages of broadleaves and open space for restocking and seen for</t>
    </r>
    <r>
      <rPr>
        <u/>
        <sz val="10"/>
        <rFont val="Cambria"/>
        <family val="1"/>
        <scheme val="major"/>
      </rPr>
      <t xml:space="preserve"> Clashykinleen, North Cork FMU, Ballynevan and Knockshanvo, Broadford FMU. </t>
    </r>
    <r>
      <rPr>
        <sz val="10"/>
        <rFont val="Cambria"/>
        <family val="1"/>
        <scheme val="major"/>
      </rPr>
      <t xml:space="preserve">IForUT 5.2 Environmental Impact Checklist completed along with operations contract documents 6.7 Timber Operation Contract &amp; 6.8 General operations Contract seen for a number of sites including Glenagross, Broadford MU. IForUT 5.2 Environmental Impact Checklist completed along with operations contract documents 6.7 Timber Operation Contract &amp; 6.8 General operations Contract seen for a number of sites including </t>
    </r>
    <r>
      <rPr>
        <u/>
        <sz val="10"/>
        <rFont val="Cambria"/>
        <family val="1"/>
        <scheme val="major"/>
      </rPr>
      <t xml:space="preserve">Glenagross, Broadford MU </t>
    </r>
  </si>
  <si>
    <t>In interview IForUT staff and forest managers confirmed no harvesting of NTFPs.</t>
  </si>
  <si>
    <r>
      <rPr>
        <u/>
        <sz val="10"/>
        <rFont val="Cambria"/>
        <family val="1"/>
        <scheme val="major"/>
      </rPr>
      <t>All FMUs</t>
    </r>
    <r>
      <rPr>
        <sz val="10"/>
        <rFont val="Cambria"/>
        <family val="1"/>
        <scheme val="major"/>
      </rPr>
      <t xml:space="preserve"> have biodiversity maps for </t>
    </r>
    <r>
      <rPr>
        <u/>
        <sz val="10"/>
        <rFont val="Cambria"/>
        <family val="1"/>
        <scheme val="major"/>
      </rPr>
      <t>all sites</t>
    </r>
    <r>
      <rPr>
        <sz val="10"/>
        <rFont val="Cambria"/>
        <family val="1"/>
        <scheme val="major"/>
      </rPr>
      <t xml:space="preserve"> i.e Map 5 shows biodiveristy for all areas, classified as NRB (NR Broadleaves), NRR (Natural Reserve Riparian), NRC (Natural Reserve Conifer), Old Woodland Sites (OWS).  Fossitt map layer show habitats to level 3 of Fossit Classifications  seen for </t>
    </r>
    <r>
      <rPr>
        <u/>
        <sz val="10"/>
        <rFont val="Cambria"/>
        <family val="1"/>
        <scheme val="major"/>
      </rPr>
      <t>Toorlougher FMU,  South Mayo Carrowmore (OWS)</t>
    </r>
    <r>
      <rPr>
        <sz val="10"/>
        <rFont val="Cambria"/>
        <family val="1"/>
        <scheme val="major"/>
      </rPr>
      <t xml:space="preserve"> and </t>
    </r>
    <r>
      <rPr>
        <u/>
        <sz val="10"/>
        <rFont val="Cambria"/>
        <family val="1"/>
        <scheme val="major"/>
      </rPr>
      <t xml:space="preserve">Knockmaroe </t>
    </r>
    <r>
      <rPr>
        <sz val="10"/>
        <rFont val="Cambria"/>
        <family val="1"/>
        <scheme val="major"/>
      </rPr>
      <t xml:space="preserve"> and  shows Fossit Level 3 habitats in relation to biodiversity areas, and seen to be compliant with the Indicator.  </t>
    </r>
  </si>
  <si>
    <r>
      <t>Foresters carry out site surveys of all sites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National Biodiversity Centre.  Local knowledge also valued e.g local resident provided information regarding presence of common frogs which informed rationale for pond creation at</t>
    </r>
    <r>
      <rPr>
        <u/>
        <sz val="10"/>
        <rFont val="Cambria"/>
        <family val="1"/>
        <scheme val="major"/>
      </rPr>
      <t xml:space="preserve"> Knockshanvo, Broadford FMU</t>
    </r>
    <r>
      <rPr>
        <sz val="10"/>
        <rFont val="Cambria"/>
        <family val="1"/>
        <scheme val="major"/>
      </rPr>
      <t xml:space="preserve">. Forest Service provide approval for felling, roading, afforestation and reforestation based on adherance with environmental conditions e.g 5 to 20 metre aquatic zone and planted broadleaved buffers on aquatic zones, minimum percentages of broadleaves and open space for restocking and seen for Clashykinleen, North Cork FMU, Slieve Aughtys Alleendarra  Ballynevan and Knockshanvo, Broadford MU. IForUT has a biodiversity target of 20% for all FMUs and 30% overall by 3030 .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 South Mayo Lower Ballyglass new road &amp; Carrowmore 2 new planting.</t>
    </r>
    <r>
      <rPr>
        <sz val="10"/>
        <rFont val="Cambria"/>
        <family val="1"/>
        <scheme val="major"/>
      </rPr>
      <t xml:space="preserve"> </t>
    </r>
  </si>
  <si>
    <r>
      <t>Included in Management plan</t>
    </r>
    <r>
      <rPr>
        <u/>
        <sz val="10"/>
        <rFont val="Cambria"/>
        <family val="1"/>
        <scheme val="major"/>
      </rPr>
      <t>s for all sites</t>
    </r>
    <r>
      <rPr>
        <sz val="10"/>
        <rFont val="Cambria"/>
        <family val="1"/>
        <scheme val="major"/>
      </rPr>
      <t xml:space="preserve"> and seen for </t>
    </r>
    <r>
      <rPr>
        <u/>
        <sz val="10"/>
        <rFont val="Cambria"/>
        <family val="1"/>
        <scheme val="major"/>
      </rPr>
      <t xml:space="preserve">all sites </t>
    </r>
    <r>
      <rPr>
        <sz val="10"/>
        <rFont val="Cambria"/>
        <family val="1"/>
        <scheme val="major"/>
      </rPr>
      <t>audited in 2022.</t>
    </r>
  </si>
  <si>
    <r>
      <t xml:space="preserve">Constraints maps in management plans for </t>
    </r>
    <r>
      <rPr>
        <u/>
        <sz val="10"/>
        <rFont val="Cambria"/>
        <family val="1"/>
        <scheme val="major"/>
      </rPr>
      <t xml:space="preserve">all sites </t>
    </r>
    <r>
      <rPr>
        <sz val="10"/>
        <rFont val="Cambria"/>
        <family val="1"/>
        <scheme val="major"/>
      </rPr>
      <t xml:space="preserve">audited in 2022.  Foresters carry out site surveys of </t>
    </r>
    <r>
      <rPr>
        <u/>
        <sz val="10"/>
        <rFont val="Cambria"/>
        <family val="1"/>
        <scheme val="major"/>
      </rPr>
      <t>all sites</t>
    </r>
    <r>
      <rPr>
        <sz val="10"/>
        <rFont val="Cambria"/>
        <family val="1"/>
        <scheme val="major"/>
      </rPr>
      <t xml:space="preserve">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 Biodivrsity Centre.  Local knowledge also valued e.g local resident provided information regarding presence of common frogs which informed rationale for pond creation at Knockshanvo, Broadford FMU. Forest Service provide approval for felling, roading, afforestation and reforestation based on adherance with environmental conditions e.g 5 to 20 metre aquatic zone and panted broadleaved buffers on aquatic zones, minimum percentages of broadleaves and open space for restocking and seen for Clashykinleen, North Cork FMU, Ballynevan and Knockshanvo, Broadford MU. IForUT has a biodiversitytarget of 20% for all FMUs and 30% overall by 3030 .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
    </r>
  </si>
  <si>
    <r>
      <t xml:space="preserve">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General discussion with foresters and IForUT personnel on a number of sites regarding knowledge and survey regarding RTE species (in particular mobile species such as raptors, red squirrels) demonstrated reasonable or good knowledge regarding the potential presence of these species, based on consultation, management information, local knowledge and survey information.   Foresters carry out site surveys of all sites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National Biodivrsity Centre.  Local knowledge also valued e.g local resident provided information regarding presence of common frogs which informed rationale for pond creation at </t>
    </r>
    <r>
      <rPr>
        <u/>
        <sz val="10"/>
        <rFont val="Cambria"/>
        <family val="1"/>
        <scheme val="major"/>
      </rPr>
      <t>Knockshanvo, Broadford FMU</t>
    </r>
    <r>
      <rPr>
        <sz val="10"/>
        <rFont val="Cambria"/>
        <family val="1"/>
        <scheme val="major"/>
      </rPr>
      <t xml:space="preserve">. Active thinning operation of 2021 suspended at </t>
    </r>
    <r>
      <rPr>
        <u/>
        <sz val="10"/>
        <rFont val="Cambria"/>
        <family val="1"/>
        <scheme val="major"/>
      </rPr>
      <t>Gannavane, Toorlougher FMU</t>
    </r>
    <r>
      <rPr>
        <sz val="10"/>
        <rFont val="Cambria"/>
        <family val="1"/>
        <scheme val="major"/>
      </rPr>
      <t xml:space="preserve"> due to onset of hen harrier nesting season in Red Zone SPA.  </t>
    </r>
    <r>
      <rPr>
        <u/>
        <sz val="10"/>
        <rFont val="Cambria"/>
        <family val="1"/>
        <scheme val="major"/>
      </rPr>
      <t>Fermoyle &amp; Luggannima &amp; Slieve Aughtys</t>
    </r>
    <r>
      <rPr>
        <sz val="10"/>
        <rFont val="Cambria"/>
        <family val="1"/>
        <scheme val="major"/>
      </rPr>
      <t xml:space="preserve"> restrictions on timing of felling due to priority bird nesting in locality. </t>
    </r>
  </si>
  <si>
    <t>IForUT 5.2 Environmental Impact Checklist completed along with operations contract documents 6.7 Timber Operation Contract &amp; 6.8 General operations Contract seen for a number of sites including Glenagross, Broadford MU, South Mayo Lower Ballyglass new road and Carrowmore new planting .</t>
  </si>
  <si>
    <r>
      <t xml:space="preserve">Protected Species Record list (Excel spreadsheet) sightings and signs of protected species identified by foresters and others and can be viewed/searched by FMU, species etc, and is referenced in each FMU MP monitoring report. IForUT Protected Species and Habitats Policy lists and/or links/references habitats and summary of species likely to be encountered. IForUT routinely carry out ecological surveys where sensitive sites exist or additional information is required e.g </t>
    </r>
    <r>
      <rPr>
        <u/>
        <sz val="10"/>
        <rFont val="Cambria"/>
        <family val="1"/>
        <scheme val="major"/>
      </rPr>
      <t>Toolougher</t>
    </r>
    <r>
      <rPr>
        <sz val="10"/>
        <rFont val="Cambria"/>
        <family val="1"/>
        <scheme val="major"/>
      </rPr>
      <t xml:space="preserve"> Old Woodland Assessment 2021 carried out by IForUT and </t>
    </r>
    <r>
      <rPr>
        <u/>
        <sz val="10"/>
        <rFont val="Cambria"/>
        <family val="1"/>
        <scheme val="major"/>
      </rPr>
      <t>South Mayo Carrowmore</t>
    </r>
    <r>
      <rPr>
        <sz val="10"/>
        <rFont val="Cambria"/>
        <family val="1"/>
        <scheme val="major"/>
      </rPr>
      <t xml:space="preserve"> OWS assessment completed by consultant ecologist 2022. IForUT Forest Managment Manual documents 4.1.6 Plantation on OWS and doc 4.1.7 Managment of Plantations on Potential Old Woodland Sites (POWS).  </t>
    </r>
  </si>
  <si>
    <r>
      <t xml:space="preserve">Foresters carry out site surveys of all sites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National Biodiversity Centre.   IForUT has a biodiversity target of 20% for all FMUs and 30% overall by 3030 .  IForUT 5.2 Environmental Impact Checklist completed along with operations contract documents 6.7 Timber Operation Contract &amp; 6.8 General operations Contract seen for a number of sites including </t>
    </r>
    <r>
      <rPr>
        <u/>
        <sz val="10"/>
        <rFont val="Cambria"/>
        <family val="1"/>
        <scheme val="major"/>
      </rPr>
      <t xml:space="preserve">Glenagross, Broadford MU, South Mayo Lower Ballyglass </t>
    </r>
    <r>
      <rPr>
        <sz val="10"/>
        <rFont val="Cambria"/>
        <family val="1"/>
        <scheme val="major"/>
      </rPr>
      <t xml:space="preserve">new road and </t>
    </r>
    <r>
      <rPr>
        <u/>
        <sz val="10"/>
        <rFont val="Cambria"/>
        <family val="1"/>
        <scheme val="major"/>
      </rPr>
      <t xml:space="preserve">Carrowmore 2 </t>
    </r>
    <r>
      <rPr>
        <sz val="10"/>
        <rFont val="Cambria"/>
        <family val="1"/>
        <scheme val="major"/>
      </rPr>
      <t xml:space="preserve">new planting.  The Ecological Suvey as part of Natura Impact Staments NIS submitted as part of FL may mention RTE species that are present e.g BorrisFarney, Tipperary list various species although not neccesarily rare or threatended, and </t>
    </r>
    <r>
      <rPr>
        <u/>
        <sz val="10"/>
        <rFont val="Cambria"/>
        <family val="1"/>
        <scheme val="major"/>
      </rPr>
      <t>Knockmaroe</t>
    </r>
    <r>
      <rPr>
        <sz val="10"/>
        <rFont val="Cambria"/>
        <family val="1"/>
        <scheme val="major"/>
      </rPr>
      <t xml:space="preserve"> NIS ecological survey (submitted to FS) mentions presence of hen harriers.   </t>
    </r>
  </si>
  <si>
    <r>
      <t>Open Ground and broadleaves setback on aquatic zones provide additional buffering for watercourses, and for habitats of species identified in SACs.  Restoration of Plantations on Old woodland Sites to native species.  Maintenance of existing habitats e,g OG under OSB lines provide corridors, maintenance and management of existing broadleaves e.g  corridor open grouns in</t>
    </r>
    <r>
      <rPr>
        <u/>
        <sz val="10"/>
        <rFont val="Cambria"/>
        <family val="1"/>
        <scheme val="major"/>
      </rPr>
      <t xml:space="preserve"> Foilgohig, North Cork FMU</t>
    </r>
    <r>
      <rPr>
        <sz val="10"/>
        <rFont val="Cambria"/>
        <family val="1"/>
        <scheme val="major"/>
      </rPr>
      <t>, establashed aquatic zones along tributory of river Suir and ditch watercourse</t>
    </r>
    <r>
      <rPr>
        <u/>
        <sz val="10"/>
        <rFont val="Cambria"/>
        <family val="1"/>
        <scheme val="major"/>
      </rPr>
      <t xml:space="preserve"> Rossaulty, Knockmaroe FMU</t>
    </r>
    <r>
      <rPr>
        <sz val="10"/>
        <rFont val="Cambria"/>
        <family val="1"/>
        <scheme val="major"/>
      </rPr>
      <t xml:space="preserve">, extensive oak plantation with areas of mixed broadleaves with 5 Ha of SS to be felled and replanted with oak and SP at </t>
    </r>
    <r>
      <rPr>
        <u/>
        <sz val="10"/>
        <rFont val="Cambria"/>
        <family val="1"/>
        <scheme val="major"/>
      </rPr>
      <t>Ballynevan, Broadford FMU</t>
    </r>
    <r>
      <rPr>
        <sz val="10"/>
        <rFont val="Cambria"/>
        <family val="1"/>
        <scheme val="major"/>
      </rPr>
      <t xml:space="preserve"> (Adjacent lough which is also part of the property is included in the biodiversity area). </t>
    </r>
    <r>
      <rPr>
        <u/>
        <sz val="10"/>
        <rFont val="Cambria"/>
        <family val="1"/>
        <scheme val="major"/>
      </rPr>
      <t>South Mayo Carrowmore 2</t>
    </r>
    <r>
      <rPr>
        <sz val="10"/>
        <rFont val="Cambria"/>
        <family val="1"/>
        <scheme val="major"/>
      </rPr>
      <t xml:space="preserve"> appropriate buffers along hedgerows, relevant watercourse and recorded monument ring fort. </t>
    </r>
  </si>
  <si>
    <r>
      <t xml:space="preserve">The requirement is stated in Section 4 Environmental &amp; Biodiversity Protection of Timber Operation Contract doc 6.8 and Section 4.1.5 Deadwood Management Policy Statement. Dying ash sometimes retained where is doesn’t present a public safety hazard.   Dead wood seen on clearfells in hedges and retained trees e.g </t>
    </r>
    <r>
      <rPr>
        <u/>
        <sz val="10"/>
        <rFont val="Cambria"/>
        <family val="1"/>
        <scheme val="major"/>
      </rPr>
      <t>Knockshanvo, Broadford MU</t>
    </r>
    <r>
      <rPr>
        <sz val="10"/>
        <rFont val="Cambria"/>
        <family val="1"/>
        <scheme val="major"/>
      </rPr>
      <t xml:space="preserve">. Dead large ash stump on old townland boundary at </t>
    </r>
    <r>
      <rPr>
        <u/>
        <sz val="10"/>
        <rFont val="Cambria"/>
        <family val="1"/>
        <scheme val="major"/>
      </rPr>
      <t>South Mayo Creggs</t>
    </r>
    <r>
      <rPr>
        <sz val="10"/>
        <rFont val="Cambria"/>
        <family val="1"/>
        <scheme val="major"/>
      </rPr>
      <t xml:space="preserve"> recorded by IForUT staff during audit visit for retention during felling operations 2023.</t>
    </r>
  </si>
  <si>
    <r>
      <t xml:space="preserve">Constraints maps in management plans for </t>
    </r>
    <r>
      <rPr>
        <u/>
        <sz val="10"/>
        <rFont val="Cambria"/>
        <family val="1"/>
        <scheme val="major"/>
      </rPr>
      <t xml:space="preserve">all sites </t>
    </r>
    <r>
      <rPr>
        <sz val="10"/>
        <rFont val="Cambria"/>
        <family val="1"/>
        <scheme val="major"/>
      </rPr>
      <t xml:space="preserve">audited in 2022.  Foresters carry out site surveys of </t>
    </r>
    <r>
      <rPr>
        <u/>
        <sz val="10"/>
        <rFont val="Cambria"/>
        <family val="1"/>
        <scheme val="major"/>
      </rPr>
      <t>all sites</t>
    </r>
    <r>
      <rPr>
        <sz val="10"/>
        <rFont val="Cambria"/>
        <family val="1"/>
        <scheme val="major"/>
      </rPr>
      <t xml:space="preserve">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 Biodivrsity Centre.  Forest Service provide approval for felling, roading, afforestation and reforestation based on Irish regulatory requirements for protected sites and in adherance with environmental conditions e.g 5 to 20 metre aquatic zone and planted broadleaved buffers on aquatic zones, minimum percentages of broadleaves and open space for restocking and seen for </t>
    </r>
    <r>
      <rPr>
        <u/>
        <sz val="10"/>
        <rFont val="Cambria"/>
        <family val="1"/>
        <scheme val="major"/>
      </rPr>
      <t>Clashykinleen, North Cork FMU</t>
    </r>
    <r>
      <rPr>
        <sz val="10"/>
        <rFont val="Cambria"/>
        <family val="1"/>
        <scheme val="major"/>
      </rPr>
      <t xml:space="preserve">, </t>
    </r>
    <r>
      <rPr>
        <u/>
        <sz val="10"/>
        <rFont val="Cambria"/>
        <family val="1"/>
        <scheme val="major"/>
      </rPr>
      <t>Ballynevan and Knockshanvo</t>
    </r>
    <r>
      <rPr>
        <sz val="10"/>
        <rFont val="Cambria"/>
        <family val="1"/>
        <scheme val="major"/>
      </rPr>
      <t>, B</t>
    </r>
    <r>
      <rPr>
        <u/>
        <sz val="10"/>
        <rFont val="Cambria"/>
        <family val="1"/>
        <scheme val="major"/>
      </rPr>
      <t>roadford FMU, Slieve Aughtys Alleendarra &amp; South Mayo Carrowmore 2</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
    </r>
    <r>
      <rPr>
        <u/>
        <sz val="10"/>
        <rFont val="Cambria"/>
        <family val="1"/>
        <scheme val="major"/>
      </rPr>
      <t>Fermoyle &amp; Luggannima</t>
    </r>
    <r>
      <rPr>
        <sz val="10"/>
        <rFont val="Cambria"/>
        <family val="1"/>
        <scheme val="major"/>
      </rPr>
      <t xml:space="preserve"> located within SPA &amp; SAC subject to Forest service approval the managment objective is to return this area to more natural conditions of SPA/SAC.</t>
    </r>
  </si>
  <si>
    <r>
      <rPr>
        <u/>
        <sz val="10"/>
        <rFont val="Cambria"/>
        <family val="1"/>
        <scheme val="major"/>
      </rPr>
      <t>Slieve Aughtys Alleendarra</t>
    </r>
    <r>
      <rPr>
        <sz val="10"/>
        <rFont val="Cambria"/>
        <family val="1"/>
        <scheme val="major"/>
      </rPr>
      <t xml:space="preserve"> 2021 restock site visit moderate browsing damage noted on broadleaves and Scots pine.  New Forest Manager aware of issue and discussed appropriate actions to be taken to remedy the issue.  No othe issues noted during audit.  Bank voles are sometimes considered a problem on some restocking and afforestation sites in SW Ireland and grey squirrels may be a problem in broadleaved woodlands in parts of eastern Ireland but not observed during the audit. </t>
    </r>
  </si>
  <si>
    <r>
      <t xml:space="preserve">IForUT doc 4.3 Deer Management Plan template and accompanying letter. Documentation, Licences and records for </t>
    </r>
    <r>
      <rPr>
        <u/>
        <sz val="10"/>
        <rFont val="Cambria"/>
        <family val="1"/>
        <scheme val="major"/>
      </rPr>
      <t>Toorlougher FMU</t>
    </r>
    <r>
      <rPr>
        <sz val="10"/>
        <rFont val="Cambria"/>
        <family val="1"/>
        <scheme val="major"/>
      </rPr>
      <t xml:space="preserve"> deer management seen during the audit and were compliant with the requirments. </t>
    </r>
  </si>
  <si>
    <r>
      <t xml:space="preserve">IForUT doc 4.3 Deer Management Plan template and accompanying letter. Documentation, Licences and records for </t>
    </r>
    <r>
      <rPr>
        <u/>
        <sz val="10"/>
        <rFont val="Cambria"/>
        <family val="1"/>
        <scheme val="major"/>
      </rPr>
      <t>Toorlougher FMU</t>
    </r>
    <r>
      <rPr>
        <sz val="10"/>
        <rFont val="Cambria"/>
        <family val="1"/>
        <scheme val="major"/>
      </rPr>
      <t xml:space="preserve"> deer management seen during the audit and were compliant with the requirments.  No game rearing activities on IForUT properties.</t>
    </r>
  </si>
  <si>
    <r>
      <t xml:space="preserve">In interview IForUT confirmed no third party sporting rights and none raised during stakeholder consultation. Old sporting rights at </t>
    </r>
    <r>
      <rPr>
        <u/>
        <sz val="10"/>
        <rFont val="Cambria"/>
        <family val="1"/>
        <scheme val="major"/>
      </rPr>
      <t>Meentolla 2, Toorlougher FMU</t>
    </r>
    <r>
      <rPr>
        <sz val="10"/>
        <rFont val="Cambria"/>
        <family val="1"/>
        <scheme val="major"/>
      </rPr>
      <t xml:space="preserve"> have expired and are not exercised.</t>
    </r>
  </si>
  <si>
    <r>
      <t xml:space="preserve">Deer Strategy seen during the audit and was compliant with requirements. Japanese sika deer are present on sites in </t>
    </r>
    <r>
      <rPr>
        <u/>
        <sz val="10"/>
        <rFont val="Cambria"/>
        <family val="1"/>
        <scheme val="major"/>
      </rPr>
      <t>North Cork FMU. Toorlougher FMU and Broadford FMU</t>
    </r>
    <r>
      <rPr>
        <sz val="10"/>
        <rFont val="Cambria"/>
        <family val="1"/>
        <scheme val="major"/>
      </rPr>
      <t xml:space="preserve"> but in general are not at a population density where they are considered a problem.   Documentation, Licences and records for </t>
    </r>
    <r>
      <rPr>
        <u/>
        <sz val="10"/>
        <rFont val="Cambria"/>
        <family val="1"/>
        <scheme val="major"/>
      </rPr>
      <t>Toorlougher</t>
    </r>
    <r>
      <rPr>
        <sz val="10"/>
        <rFont val="Cambria"/>
        <family val="1"/>
        <scheme val="major"/>
      </rPr>
      <t xml:space="preserve"> FMU deer management seen during the audit and were compliant with the requirements. A high population of sika deer present </t>
    </r>
    <r>
      <rPr>
        <u/>
        <sz val="10"/>
        <rFont val="Cambria"/>
        <family val="1"/>
        <scheme val="major"/>
      </rPr>
      <t>Ballynevan, Broadford FMU</t>
    </r>
    <r>
      <rPr>
        <sz val="10"/>
        <rFont val="Cambria"/>
        <family val="1"/>
        <scheme val="major"/>
      </rPr>
      <t xml:space="preserve"> and several were seen during the audit visit. </t>
    </r>
    <r>
      <rPr>
        <u/>
        <sz val="10"/>
        <rFont val="Cambria"/>
        <family val="1"/>
        <scheme val="major"/>
      </rPr>
      <t>Ballynevan</t>
    </r>
    <r>
      <rPr>
        <sz val="10"/>
        <rFont val="Cambria"/>
        <family val="1"/>
        <scheme val="major"/>
      </rPr>
      <t xml:space="preserve">, is mainly an oak plantation with areas of mixed broadleaves and 5 Ha of SS to be felled and replanted with oak and SP and deer control will be necessary in order to replant and this was discussed during the audit.  </t>
    </r>
    <r>
      <rPr>
        <u/>
        <sz val="10"/>
        <rFont val="Cambria"/>
        <family val="1"/>
        <scheme val="major"/>
      </rPr>
      <t>Slieve Aughtys Alleendarra</t>
    </r>
    <r>
      <rPr>
        <sz val="10"/>
        <rFont val="Cambria"/>
        <family val="1"/>
        <scheme val="major"/>
      </rPr>
      <t xml:space="preserve"> 2021 restock site visit moderate browsing damage noted on broadleaves and Scots pine.  New Forest Manager aware of issue and discussed appropriate actions to be taken to remedy the issue.</t>
    </r>
  </si>
  <si>
    <t>In interview IForUT staff and forest managers confirmed no game rearing and none seen during audit.</t>
  </si>
  <si>
    <r>
      <t xml:space="preserve">Sitka spruce is the main species used to meet timber and income objectives, along with other exotic conifers such as Japanese larch, Norway spruce and Douglas fir. The main silvicultural system used is planting followed by tending, thinning (not in all cases) and clearfelling by age-class restructuring e.g at </t>
    </r>
    <r>
      <rPr>
        <u/>
        <sz val="10"/>
        <rFont val="Cambria"/>
        <family val="1"/>
        <scheme val="major"/>
      </rPr>
      <t>Knockshanvo, Broadford MU</t>
    </r>
    <r>
      <rPr>
        <sz val="10"/>
        <rFont val="Cambria"/>
        <family val="1"/>
        <scheme val="major"/>
      </rPr>
      <t xml:space="preserve"> where 4 phases of felling and restocking are planned. The rationale for monocultures of exotic species clearfelled followed by replanting is site suitability and adaption, elevation, soils and wind causing windthrow, and economic return after clearfelling.  Smaller areas may be clearfelled in one phase due to limited opportunities for restructuring and few windfirm edges. Some areas of conifer managed as LTR e.g  Douglas fir at </t>
    </r>
    <r>
      <rPr>
        <u/>
        <sz val="10"/>
        <rFont val="Cambria"/>
        <family val="1"/>
        <scheme val="major"/>
      </rPr>
      <t>Meentolla, Toorlougher FMU</t>
    </r>
    <r>
      <rPr>
        <sz val="10"/>
        <rFont val="Cambria"/>
        <family val="1"/>
        <scheme val="major"/>
      </rPr>
      <t xml:space="preserve"> and Scots pine restocked at </t>
    </r>
    <r>
      <rPr>
        <u/>
        <sz val="10"/>
        <rFont val="Cambria"/>
        <family val="1"/>
        <scheme val="major"/>
      </rPr>
      <t>Slieve Aughtys Allendarra</t>
    </r>
    <r>
      <rPr>
        <sz val="10"/>
        <rFont val="Cambria"/>
        <family val="1"/>
        <scheme val="major"/>
      </rPr>
      <t xml:space="preserve">.  Native broadleaves are planted to meet minimum percentages for broadleaves, generally between 10% and 20% native broadleaves on individual sites eg </t>
    </r>
    <r>
      <rPr>
        <u/>
        <sz val="10"/>
        <rFont val="Cambria"/>
        <family val="1"/>
        <scheme val="major"/>
      </rPr>
      <t>Lackamore 2, Toorlougher FMU  and Clashykinleen, North Cork FMU</t>
    </r>
    <r>
      <rPr>
        <sz val="10"/>
        <rFont val="Cambria"/>
        <family val="1"/>
        <scheme val="major"/>
      </rPr>
      <t xml:space="preserve"> have 15% MB.  </t>
    </r>
    <r>
      <rPr>
        <u/>
        <sz val="10"/>
        <rFont val="Cambria"/>
        <family val="1"/>
        <scheme val="major"/>
      </rPr>
      <t>All FMU'</t>
    </r>
    <r>
      <rPr>
        <sz val="10"/>
        <rFont val="Cambria"/>
        <family val="1"/>
        <scheme val="major"/>
      </rPr>
      <t xml:space="preserve">s meet minimum requirements for native broadleaves although individual sites or coupes may have lower percentages and others are planned for 100% native broadleaves and Scots pine e.g </t>
    </r>
    <r>
      <rPr>
        <u/>
        <sz val="10"/>
        <rFont val="Cambria"/>
        <family val="1"/>
        <scheme val="major"/>
      </rPr>
      <t>Ballynevan, Broadford FMU</t>
    </r>
    <r>
      <rPr>
        <sz val="10"/>
        <rFont val="Cambria"/>
        <family val="1"/>
        <scheme val="major"/>
      </rPr>
      <t xml:space="preserve">.   </t>
    </r>
  </si>
  <si>
    <r>
      <t xml:space="preserve">Sitka spruce is the main species used to meet timber and income objectives, along with other exotic conifers such as Japanese larch, Norway spruce and Douglas fir. The main silvicultural system used is planting followed by tending, thinning (not in all cases) and clearfelling by age-class restructuring e.g at </t>
    </r>
    <r>
      <rPr>
        <u/>
        <sz val="10"/>
        <rFont val="Cambria"/>
        <family val="1"/>
        <scheme val="major"/>
      </rPr>
      <t>Knockshanvo, Broadford MU</t>
    </r>
    <r>
      <rPr>
        <sz val="10"/>
        <rFont val="Cambria"/>
        <family val="1"/>
        <scheme val="major"/>
      </rPr>
      <t xml:space="preserve"> where 4 phases of felling and restocking are planned. The rationale for monocultures of exotic species clearfelled followed by replanting is site suitability and adaption, elevation, soils and wind causing windthrow, and economic return after clearfelling.  Smaller areas may be clearfelled in one phase due to limited opportunities for restructuring and few windfirm edges. Some areas of conifer managed as LTR e.g  Douglas fir at Meentolla, Toorlougher FMU.  Native broadleaves are planted to meet minimum percentages for broadleaves, generally between 10% and 20% native broadleaves on individual sites eg </t>
    </r>
    <r>
      <rPr>
        <u/>
        <sz val="10"/>
        <rFont val="Cambria"/>
        <family val="1"/>
        <scheme val="major"/>
      </rPr>
      <t>Lackamore 2, Toorlougher FMU</t>
    </r>
    <r>
      <rPr>
        <sz val="10"/>
        <rFont val="Cambria"/>
        <family val="1"/>
        <scheme val="major"/>
      </rPr>
      <t xml:space="preserve">  and </t>
    </r>
    <r>
      <rPr>
        <u/>
        <sz val="10"/>
        <rFont val="Cambria"/>
        <family val="1"/>
        <scheme val="major"/>
      </rPr>
      <t>Clashykinleen, North Cork FMU</t>
    </r>
    <r>
      <rPr>
        <sz val="10"/>
        <rFont val="Cambria"/>
        <family val="1"/>
        <scheme val="major"/>
      </rPr>
      <t xml:space="preserve"> have 15% MB.  All FMU's meet minimum requirements for native broadleaves although individual sites or coupes may have lower percentages and others are planned for 100% native broadleaves and Scots pine e.g </t>
    </r>
    <r>
      <rPr>
        <u/>
        <sz val="10"/>
        <rFont val="Cambria"/>
        <family val="1"/>
        <scheme val="major"/>
      </rPr>
      <t>Ballynevan, Broadford FMU</t>
    </r>
    <r>
      <rPr>
        <sz val="10"/>
        <rFont val="Cambria"/>
        <family val="1"/>
        <scheme val="major"/>
      </rPr>
      <t xml:space="preserve">.    Seed certificates seen for a number of sites.  Some non native beech (mixed with native species) had been planted along a road and stream at </t>
    </r>
    <r>
      <rPr>
        <u/>
        <sz val="10"/>
        <rFont val="Cambria"/>
        <family val="1"/>
        <scheme val="major"/>
      </rPr>
      <t xml:space="preserve">Glenakeel, North Cork FMU </t>
    </r>
    <r>
      <rPr>
        <sz val="10"/>
        <rFont val="Cambria"/>
        <family val="1"/>
        <scheme val="major"/>
      </rPr>
      <t xml:space="preserve">to reflect the existing local cultural use of beech as narrow shelterbelts and hedges. </t>
    </r>
    <r>
      <rPr>
        <u/>
        <sz val="10"/>
        <rFont val="Cambria"/>
        <family val="1"/>
        <scheme val="major"/>
      </rPr>
      <t>South Mayo Carrrowmore 2</t>
    </r>
    <r>
      <rPr>
        <sz val="10"/>
        <rFont val="Cambria"/>
        <family val="1"/>
        <scheme val="major"/>
      </rPr>
      <t xml:space="preserve"> mix of native broadleaves used in setbacks with irish provenance (Clonegal Co Carlow) common alder and rowan planted along the boundary with adjacent Carrowmore OWS.</t>
    </r>
  </si>
  <si>
    <r>
      <t xml:space="preserve">Restocking and afforestation is by planting following ground preperation. Natural regeneration of native broad leaves allowed to occur in aquatic zones planned as open space and is encouraged or accepted where it occurs, seen at </t>
    </r>
    <r>
      <rPr>
        <u/>
        <sz val="10"/>
        <rFont val="Cambria"/>
        <family val="1"/>
        <scheme val="major"/>
      </rPr>
      <t>South Mayo Carrowmore 2</t>
    </r>
    <r>
      <rPr>
        <sz val="10"/>
        <rFont val="Cambria"/>
        <family val="1"/>
        <scheme val="major"/>
      </rPr>
      <t xml:space="preserve"> new planting areas of regenerated birch and willow scrub retained and designated NR Broadleaf. Some natural regeneration of Sitka spruce seen at </t>
    </r>
    <r>
      <rPr>
        <u/>
        <sz val="10"/>
        <rFont val="Cambria"/>
        <family val="1"/>
        <scheme val="major"/>
      </rPr>
      <t>Toorlougher FMP</t>
    </r>
    <r>
      <rPr>
        <sz val="10"/>
        <rFont val="Cambria"/>
        <family val="1"/>
        <scheme val="major"/>
      </rPr>
      <t>.</t>
    </r>
  </si>
  <si>
    <r>
      <t>Restocking and afforestation is by planting following ground preperation. Irish provenances used when planting native broadleaved species unless not available.  Seed certificates seen for</t>
    </r>
    <r>
      <rPr>
        <u/>
        <sz val="10"/>
        <rFont val="Cambria"/>
        <family val="1"/>
        <scheme val="major"/>
      </rPr>
      <t xml:space="preserve"> sites</t>
    </r>
    <r>
      <rPr>
        <sz val="10"/>
        <rFont val="Cambria"/>
        <family val="1"/>
        <scheme val="major"/>
      </rPr>
      <t xml:space="preserve"> showed mainly irish provenance including </t>
    </r>
    <r>
      <rPr>
        <u/>
        <sz val="10"/>
        <rFont val="Cambria"/>
        <family val="1"/>
        <scheme val="major"/>
      </rPr>
      <t>South Mayo Carrrowmore 2</t>
    </r>
    <r>
      <rPr>
        <sz val="10"/>
        <rFont val="Cambria"/>
        <family val="1"/>
        <scheme val="major"/>
      </rPr>
      <t xml:space="preserve"> mix of native broadleaves used in setbacks with irish provenance (Clonegal Co Carlow) common alder and rowan planted along the boundary with adjacent Carrowmore OWS.  Natural regeneration of native broad leaves allowed to occur in aquatic zones planned as open space and is encouraged or accepted where it occurs, seen at </t>
    </r>
    <r>
      <rPr>
        <u/>
        <sz val="10"/>
        <rFont val="Cambria"/>
        <family val="1"/>
        <scheme val="major"/>
      </rPr>
      <t>South Mayo Carrowmore 2</t>
    </r>
    <r>
      <rPr>
        <sz val="10"/>
        <rFont val="Cambria"/>
        <family val="1"/>
        <scheme val="major"/>
      </rPr>
      <t xml:space="preserve"> new planting areas of regenerated birch and willow scrub retained and designated NR Broadleaf. Some natural regeneration of Sitka spruce seen at </t>
    </r>
    <r>
      <rPr>
        <u/>
        <sz val="10"/>
        <rFont val="Cambria"/>
        <family val="1"/>
        <scheme val="major"/>
      </rPr>
      <t>Toorlougher FMP</t>
    </r>
    <r>
      <rPr>
        <sz val="10"/>
        <rFont val="Cambria"/>
        <family val="1"/>
        <scheme val="major"/>
      </rPr>
      <t>.</t>
    </r>
  </si>
  <si>
    <r>
      <t xml:space="preserve">Map 9 identifies catchment and sub-catchments </t>
    </r>
    <r>
      <rPr>
        <u/>
        <sz val="10"/>
        <rFont val="Cambria"/>
        <family val="1"/>
        <scheme val="major"/>
      </rPr>
      <t>for all</t>
    </r>
    <r>
      <rPr>
        <sz val="10"/>
        <rFont val="Cambria"/>
        <family val="1"/>
        <scheme val="major"/>
      </rPr>
      <t xml:space="preserve"> sites audited.   Standards for Felling and Reforestation 2019 and Forest and Water Guidelines (and other operational Guidelines) outline best practice for operations. Mitigation outlined in Felling Licenes, Roads Licenses and operational Contract Conditions and is monitored by foresters and recorded in operational checklists.   Forest Service provide approval for felling, roading, afforestation and reforestation based on Irish regulatory requirements for protected sites and in adherance with environmental conditions e.g 5 to 20 metre aquatic zone and planted broadleaved buffers on aquatic zones, minimum percentages of broadleaves and open space for restocking and seen for </t>
    </r>
    <r>
      <rPr>
        <u/>
        <sz val="10"/>
        <rFont val="Cambria"/>
        <family val="1"/>
        <scheme val="major"/>
      </rPr>
      <t>Clashykinleen, North Cork FMU, Ballynevan, South Mayo Carrowmore 2</t>
    </r>
    <r>
      <rPr>
        <sz val="10"/>
        <rFont val="Cambria"/>
        <family val="1"/>
        <scheme val="major"/>
      </rPr>
      <t xml:space="preserve"> &amp; </t>
    </r>
    <r>
      <rPr>
        <u/>
        <sz val="10"/>
        <rFont val="Cambria"/>
        <family val="1"/>
        <scheme val="major"/>
      </rPr>
      <t>Knockshanvo, Broadford FMU</t>
    </r>
    <r>
      <rPr>
        <sz val="10"/>
        <rFont val="Cambria"/>
        <family val="1"/>
        <scheme val="major"/>
      </rPr>
      <t xml:space="preserve">.  At recently completed road works at </t>
    </r>
    <r>
      <rPr>
        <u/>
        <sz val="10"/>
        <rFont val="Cambria"/>
        <family val="1"/>
        <scheme val="major"/>
      </rPr>
      <t>South Mayo</t>
    </r>
    <r>
      <rPr>
        <sz val="10"/>
        <rFont val="Cambria"/>
        <family val="1"/>
        <scheme val="major"/>
      </rPr>
      <t xml:space="preserve"> </t>
    </r>
    <r>
      <rPr>
        <u/>
        <sz val="10"/>
        <rFont val="Cambria"/>
        <family val="1"/>
        <scheme val="major"/>
      </rPr>
      <t>Lower Ballyglass</t>
    </r>
    <r>
      <rPr>
        <sz val="10"/>
        <rFont val="Cambria"/>
        <family val="1"/>
        <scheme val="major"/>
      </rPr>
      <t xml:space="preserve"> silt netting in place on relevant watercourse. IForUT 5.2 Environmental Impact Checklist completed along with operations contract documents 6.7 Timber Operation Contract &amp; 6.8 General operations Contract seen for a number of sites including </t>
    </r>
    <r>
      <rPr>
        <u/>
        <sz val="10"/>
        <rFont val="Cambria"/>
        <family val="1"/>
        <scheme val="major"/>
      </rPr>
      <t xml:space="preserve">Glenagross, Broadford MU </t>
    </r>
  </si>
  <si>
    <r>
      <t>Aquatic setback and Mixed Broadleaf (MB) fringes seen at  5 to 20 metre aquatic zone and planted broadleaved buffers on aquatic zones, minimum percentages of broadleaves and open space for restocking and seen for</t>
    </r>
    <r>
      <rPr>
        <u/>
        <sz val="10"/>
        <rFont val="Cambria"/>
        <family val="1"/>
        <scheme val="major"/>
      </rPr>
      <t xml:space="preserve"> Clashykinleen, North Cork FMU, Ballynevan and Knockshanvo, Broadford FMU, South Mayo Carrowmore 2 new planting &amp; Slieve Aughtys Alleendarra 2021 restock.</t>
    </r>
    <r>
      <rPr>
        <sz val="10"/>
        <rFont val="Cambria"/>
        <family val="1"/>
        <scheme val="major"/>
      </rPr>
      <t xml:space="preserve"> IForUT 5.2 Environmental Impact Checklist completed along with operations contract documents 6.7 Timber Operation Contract &amp; 6.8 General operations Contract seen for a number of sites including</t>
    </r>
    <r>
      <rPr>
        <u/>
        <sz val="10"/>
        <rFont val="Cambria"/>
        <family val="1"/>
        <scheme val="major"/>
      </rPr>
      <t xml:space="preserve"> Glenagross, Broadford MU </t>
    </r>
  </si>
  <si>
    <r>
      <rPr>
        <sz val="11"/>
        <color rgb="FFFF0000"/>
        <rFont val="Cambria"/>
        <family val="1"/>
        <scheme val="major"/>
      </rPr>
      <t>Fermoyle</t>
    </r>
    <r>
      <rPr>
        <sz val="11"/>
        <color rgb="FFFF0000"/>
        <rFont val="Cambria"/>
        <family val="1"/>
      </rPr>
      <t xml:space="preserve">: During site visit evidence of prescence of </t>
    </r>
    <r>
      <rPr>
        <i/>
        <sz val="11"/>
        <color rgb="FFFF0000"/>
        <rFont val="Cambria"/>
        <family val="1"/>
      </rPr>
      <t>Rhododendron</t>
    </r>
    <r>
      <rPr>
        <sz val="11"/>
        <color rgb="FFFF0000"/>
        <rFont val="Cambria"/>
        <family val="1"/>
      </rPr>
      <t xml:space="preserve"> within the Management Unit both as scattered plants within the forest as well as larger pockets along the shores of the Lough was noted. In discussion with forest manager he was unaware of the prescence of this invasive species, it had not noted in the recent IForUT 2022 Management Plan or actions identified to control/ eradicate this species. The forest is located within the Connemara Bog Complex SPA/ SAC with a long-term objective to restore the forest to more natural conditions of bog restoration.</t>
    </r>
    <r>
      <rPr>
        <sz val="11"/>
        <rFont val="Cambria"/>
        <family val="1"/>
      </rPr>
      <t xml:space="preserve"> </t>
    </r>
    <r>
      <rPr>
        <sz val="11"/>
        <rFont val="Cambria"/>
        <family val="1"/>
        <scheme val="major"/>
      </rPr>
      <t xml:space="preserve">Invasive Species Records seen for relevent sites including  cherry laurel, Rhododendron ponticum at Toorlougher FMU and Rhododendron at Meentolla,  Proposed treatment noted for some invasives including Japanese knotweed </t>
    </r>
  </si>
  <si>
    <t>Minor 2022.2</t>
  </si>
  <si>
    <r>
      <t xml:space="preserve">Douglas fir Long Term Retention seen in </t>
    </r>
    <r>
      <rPr>
        <u/>
        <sz val="10"/>
        <rFont val="Cambria"/>
        <family val="1"/>
        <scheme val="major"/>
      </rPr>
      <t xml:space="preserve"> Meentolla,Toorlougher FMU.</t>
    </r>
    <r>
      <rPr>
        <sz val="10"/>
        <rFont val="Cambria"/>
        <family val="1"/>
        <scheme val="major"/>
      </rPr>
      <t xml:space="preserve">  Natural Reserves of conifers, broadleaves and riparian areas, LTRs documented for all site management plans audited, and are complaint with requirements. Forest cover is maintained at an FMU scale by age-class restructuring e.g at K</t>
    </r>
    <r>
      <rPr>
        <u/>
        <sz val="10"/>
        <rFont val="Cambria"/>
        <family val="1"/>
        <scheme val="major"/>
      </rPr>
      <t>nockshanvo, Broadford MU</t>
    </r>
    <r>
      <rPr>
        <sz val="10"/>
        <rFont val="Cambria"/>
        <family val="1"/>
        <scheme val="major"/>
      </rPr>
      <t xml:space="preserve"> where 4 phases of felling and restocking are planned. FMU's are sometimes comprised of fragmented sites within a mixed ownership forest landscape or open-ground landscape and smaller areas may be clearfelled in one phase due to limited opportunities for restructuring and few windfirm edges. Other sites such as </t>
    </r>
    <r>
      <rPr>
        <u/>
        <sz val="10"/>
        <rFont val="Cambria"/>
        <family val="1"/>
        <scheme val="major"/>
      </rPr>
      <t xml:space="preserve">Ballynevan, Broadford FMU </t>
    </r>
    <r>
      <rPr>
        <sz val="10"/>
        <rFont val="Cambria"/>
        <family val="1"/>
        <scheme val="major"/>
      </rPr>
      <t xml:space="preserve">are managed by minimum intervention of oak and broadleaves and small scale felling of Sitka spruce followed by replanting with 100% native broadleaves and Scots pine. </t>
    </r>
    <r>
      <rPr>
        <u/>
        <sz val="10"/>
        <rFont val="Cambria"/>
        <family val="1"/>
        <scheme val="major"/>
      </rPr>
      <t>Slieve Aughtys Allendarra</t>
    </r>
    <r>
      <rPr>
        <sz val="10"/>
        <rFont val="Cambria"/>
        <family val="1"/>
        <scheme val="major"/>
      </rPr>
      <t xml:space="preserve"> mixed broadleaves as well as conifers NR retained on site following clearfell.</t>
    </r>
  </si>
  <si>
    <t>Obs 2022.5</t>
  </si>
  <si>
    <r>
      <t xml:space="preserve">No large scale restoration of open ground habitats seen during the 2022 audit.  Small scale open ground setbacks installed following felling  e.g aquatic setbacks with MB fringes of between  5 to 20 metre seen at </t>
    </r>
    <r>
      <rPr>
        <u/>
        <sz val="10"/>
        <rFont val="Cambria"/>
        <family val="1"/>
        <scheme val="major"/>
      </rPr>
      <t>Clashykinleen, North Cork FMU, Ballynevan and Knockshanvo, Broadford FMU</t>
    </r>
    <r>
      <rPr>
        <sz val="10"/>
        <rFont val="Cambria"/>
        <family val="1"/>
        <scheme val="major"/>
      </rPr>
      <t xml:space="preserve">. Planting of native broadleaves following felling seen at FMU's to attain minimum 15% native broadleaves e.g at </t>
    </r>
    <r>
      <rPr>
        <u/>
        <sz val="10"/>
        <rFont val="Cambria"/>
        <family val="1"/>
        <scheme val="major"/>
      </rPr>
      <t xml:space="preserve">Ballynevan, Broadford FMU </t>
    </r>
    <r>
      <rPr>
        <sz val="10"/>
        <rFont val="Cambria"/>
        <family val="1"/>
        <scheme val="major"/>
      </rPr>
      <t xml:space="preserve">to reach 100% native broadleaves and scots pine, and 15% native braodleaves at  </t>
    </r>
    <r>
      <rPr>
        <u/>
        <sz val="10"/>
        <rFont val="Cambria"/>
        <family val="1"/>
        <scheme val="major"/>
      </rPr>
      <t>Clashykinleen, North Cork FMU</t>
    </r>
    <r>
      <rPr>
        <sz val="10"/>
        <rFont val="Cambria"/>
        <family val="1"/>
        <scheme val="major"/>
      </rPr>
      <t xml:space="preserve"> and </t>
    </r>
    <r>
      <rPr>
        <u/>
        <sz val="10"/>
        <rFont val="Cambria"/>
        <family val="1"/>
        <scheme val="major"/>
      </rPr>
      <t>Knockshanvo, Broadford FMU</t>
    </r>
    <r>
      <rPr>
        <sz val="10"/>
        <rFont val="Cambria"/>
        <family val="1"/>
        <scheme val="major"/>
      </rPr>
      <t xml:space="preserve">. </t>
    </r>
    <r>
      <rPr>
        <u/>
        <sz val="10"/>
        <rFont val="Cambria"/>
        <family val="1"/>
        <scheme val="major"/>
      </rPr>
      <t>Fermoyle &amp; Luggannima</t>
    </r>
    <r>
      <rPr>
        <sz val="10"/>
        <rFont val="Cambria"/>
        <family val="1"/>
        <scheme val="major"/>
      </rPr>
      <t xml:space="preserve"> located within SPA &amp; SAC subject to Forest service approval the managment objective is to return this area to more natural conditions of SPA/SAC.</t>
    </r>
  </si>
  <si>
    <t xml:space="preserve">No examples of replacement of native trees with exotic species seen during 2022 audit. </t>
  </si>
  <si>
    <r>
      <t>Irish provenances used when planting native broadleaved species unless not available.  Seed certificates seen for</t>
    </r>
    <r>
      <rPr>
        <u/>
        <sz val="10"/>
        <rFont val="Cambria"/>
        <family val="1"/>
        <scheme val="major"/>
      </rPr>
      <t xml:space="preserve"> sites</t>
    </r>
    <r>
      <rPr>
        <sz val="10"/>
        <rFont val="Cambria"/>
        <family val="1"/>
        <scheme val="major"/>
      </rPr>
      <t xml:space="preserve"> showed mainly irish provenance, including </t>
    </r>
    <r>
      <rPr>
        <u/>
        <sz val="10"/>
        <rFont val="Cambria"/>
        <family val="1"/>
        <scheme val="major"/>
      </rPr>
      <t>South Mayo Carrrowmore 2</t>
    </r>
    <r>
      <rPr>
        <sz val="10"/>
        <rFont val="Cambria"/>
        <family val="1"/>
        <scheme val="major"/>
      </rPr>
      <t xml:space="preserve"> mix of native broadleaves used in setbacks with irish provenance (Clonegal Co Carlow) common alder and rowan planted along the boundary with adjacent Carrowmore OWS. </t>
    </r>
  </si>
  <si>
    <r>
      <t xml:space="preserve">Standards for Felling and Reforestation 2019 and Forest and Water Guidelines (and other operational Guidelines) outline best practice for operations. Mitigation outlined in Felling Licenes, Roads Licenses and operational Contract Conditions and is monitored by foresters and recorded in operational checklists.  Section 9 of Standard for Felling and Reforestation states that "brash mats must be used for machine routes and that harvesting and extraction machinery must not operate on unprotected or unbranched routes, regardles of weather conditions" .    Aquatic setback and MB fringes seen at  5 to 20 metre aquatic zone and planted broadleaved buffers on aquatic zones, minimum percentages of broadleaves and open space for restocking and seen for </t>
    </r>
    <r>
      <rPr>
        <u/>
        <sz val="10"/>
        <rFont val="Cambria"/>
        <family val="1"/>
        <scheme val="major"/>
      </rPr>
      <t xml:space="preserve">Clashykinleen, North Cork FMU, Ballynevan, Slieve Aughtys Alleendarra </t>
    </r>
    <r>
      <rPr>
        <sz val="10"/>
        <rFont val="Cambria"/>
        <family val="1"/>
        <scheme val="major"/>
      </rPr>
      <t xml:space="preserve">and </t>
    </r>
    <r>
      <rPr>
        <u/>
        <sz val="10"/>
        <rFont val="Cambria"/>
        <family val="1"/>
        <scheme val="major"/>
      </rPr>
      <t>Knockshanvo, Broadford FMU</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Glenagross, Broadford FMU.  Forest Service provide approval for felling, roading, afforestation and reforestation based on Irish regulatory requirements for protected sites and in adherance with environmental conditions e.g 5 to 20 metre aquatic zone and planted broadleaved buffers on aquatic zones, minimum percentages of broadleaves and open space for restocking and seen for </t>
    </r>
    <r>
      <rPr>
        <u/>
        <sz val="10"/>
        <rFont val="Cambria"/>
        <family val="1"/>
        <scheme val="major"/>
      </rPr>
      <t>Clashykinleen, North Cork FMU, Ballynevan and Knockshanvo, Broadford FMU</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
    </r>
  </si>
  <si>
    <r>
      <t xml:space="preserve">Section 9 of Standard for Felling and Reforestation states that "brash mats must be used for machine routes and that harvesting and extraction machinery must not operate on unprotected or unbranched routes, regardles of weather conditions" . This means that is it impractical to harvest brash off sites and it is therfore not practised by UForUT.  Timber harvesting site (harvested in 2022)  at </t>
    </r>
    <r>
      <rPr>
        <u/>
        <sz val="10"/>
        <rFont val="Cambria"/>
        <family val="1"/>
        <scheme val="major"/>
      </rPr>
      <t>Glenagross, Broadford MU</t>
    </r>
    <r>
      <rPr>
        <sz val="10"/>
        <rFont val="Cambria"/>
        <family val="1"/>
        <scheme val="major"/>
      </rPr>
      <t xml:space="preserve"> inspected in 2022 audit was found to be in good condition with no evidence of non compliance with FSC Indicators or  Standard for Felling and Reforestation Forestry and Water Guidelines. Close Out CAR 2021.10.   </t>
    </r>
  </si>
  <si>
    <t>Certification manager confirmed no fertiliser used in last 12 months. Fertilisers used in Co. Kerry site Knocknageeha (not audited in 2022) to achieve establishment of checked area at Knocknageeha (not audited in 2022) in 2017 and inspected by IForUT foresters in 2018, 2019 which showed a positive response</t>
  </si>
  <si>
    <r>
      <t xml:space="preserve">Deer management plans consulted with NPWS.  Deer Strategy seen during the audit and was compliant with requirements. Japanese sika deer are present on sites in </t>
    </r>
    <r>
      <rPr>
        <u/>
        <sz val="10"/>
        <rFont val="Cambria"/>
        <family val="1"/>
        <scheme val="major"/>
      </rPr>
      <t>North Cork FMU. Toorlougher FMU</t>
    </r>
    <r>
      <rPr>
        <sz val="10"/>
        <rFont val="Cambria"/>
        <family val="1"/>
        <scheme val="major"/>
      </rPr>
      <t xml:space="preserve"> and </t>
    </r>
    <r>
      <rPr>
        <u/>
        <sz val="10"/>
        <rFont val="Cambria"/>
        <family val="1"/>
        <scheme val="major"/>
      </rPr>
      <t>Broadford FMU</t>
    </r>
    <r>
      <rPr>
        <sz val="10"/>
        <rFont val="Cambria"/>
        <family val="1"/>
        <scheme val="major"/>
      </rPr>
      <t xml:space="preserve"> but in general are not at a popuulation density where they are considered a problem.   Documentation, Licences and records for Toorlougher FMU deer management seen during the audit and were compliant with the requirements. A high population of sika deer present </t>
    </r>
    <r>
      <rPr>
        <u/>
        <sz val="10"/>
        <rFont val="Cambria"/>
        <family val="1"/>
        <scheme val="major"/>
      </rPr>
      <t>Ballynevan, Broadford FMU</t>
    </r>
    <r>
      <rPr>
        <sz val="10"/>
        <rFont val="Cambria"/>
        <family val="1"/>
        <scheme val="major"/>
      </rPr>
      <t xml:space="preserve"> and several were seen during the audit visit.</t>
    </r>
    <r>
      <rPr>
        <u/>
        <sz val="10"/>
        <rFont val="Cambria"/>
        <family val="1"/>
        <scheme val="major"/>
      </rPr>
      <t xml:space="preserve"> Ballynevan</t>
    </r>
    <r>
      <rPr>
        <sz val="10"/>
        <rFont val="Cambria"/>
        <family val="1"/>
        <scheme val="major"/>
      </rPr>
      <t xml:space="preserve">, is mainly an oak plantation with areas of mixed broadleaves and 5 Ha of SS to be felled and replanted with oak and SP and deer control will be necessary in order to replant and this was discussed during the audit. </t>
    </r>
    <r>
      <rPr>
        <u/>
        <sz val="10"/>
        <rFont val="Cambria"/>
        <family val="1"/>
        <scheme val="major"/>
      </rPr>
      <t>Slieve Aughtys Alleendarra 2021</t>
    </r>
    <r>
      <rPr>
        <sz val="10"/>
        <rFont val="Cambria"/>
        <family val="1"/>
        <scheme val="major"/>
      </rPr>
      <t xml:space="preserve"> restock site visit moderate browsing damage noted on broadleaves and Scots pine.  New Forest Manager aware of issue and discussed appropriate actions to be taken to remedy the issue.</t>
    </r>
  </si>
  <si>
    <r>
      <t xml:space="preserve">Only stock fences used on </t>
    </r>
    <r>
      <rPr>
        <u/>
        <sz val="10"/>
        <rFont val="Cambria"/>
        <family val="1"/>
        <scheme val="major"/>
      </rPr>
      <t>all sites</t>
    </r>
    <r>
      <rPr>
        <sz val="10"/>
        <rFont val="Cambria"/>
        <family val="1"/>
        <scheme val="major"/>
      </rPr>
      <t xml:space="preserve"> inspected in 2022 audit.  Stock fences are necessary to exclude cattle, sheep and horses are not an impediment to movement of wildife, including deer.  No deer fences seen during the audit. </t>
    </r>
  </si>
  <si>
    <r>
      <t>All sites inspected are in a wider characteristic landscape of pastoral farmland or heathland with small native woodland or are within larger coniferous forests.  All sites audited had examples of features associated with the original habitats that were present prior to afforestation e.g hedgerows and open space in</t>
    </r>
    <r>
      <rPr>
        <u/>
        <sz val="10"/>
        <rFont val="Cambria"/>
        <family val="1"/>
        <scheme val="major"/>
      </rPr>
      <t xml:space="preserve"> all sites</t>
    </r>
    <r>
      <rPr>
        <sz val="10"/>
        <rFont val="Cambria"/>
        <family val="1"/>
        <scheme val="major"/>
      </rPr>
      <t>, native woodland and lough at</t>
    </r>
    <r>
      <rPr>
        <u/>
        <sz val="10"/>
        <rFont val="Cambria"/>
        <family val="1"/>
        <scheme val="major"/>
      </rPr>
      <t xml:space="preserve"> Ballynevan, Broadford FMU</t>
    </r>
    <r>
      <rPr>
        <sz val="10"/>
        <rFont val="Cambria"/>
        <family val="1"/>
        <scheme val="major"/>
      </rPr>
      <t xml:space="preserve">.  Many sites had the remains of abandoned dwellings with associated old trees e.g  </t>
    </r>
    <r>
      <rPr>
        <u/>
        <sz val="10"/>
        <rFont val="Cambria"/>
        <family val="1"/>
        <scheme val="major"/>
      </rPr>
      <t xml:space="preserve">Toorlougher property, Toorlougher FMU and Glenagross, Broadford FMU. </t>
    </r>
    <r>
      <rPr>
        <sz val="10"/>
        <rFont val="Cambria"/>
        <family val="1"/>
        <scheme val="major"/>
      </rPr>
      <t xml:space="preserve"> Aquatic zone buffers provide open ground and native broadleaved woodland on restocking and afforestation sites. Broadleaves are managed as LTRs on</t>
    </r>
    <r>
      <rPr>
        <u/>
        <sz val="10"/>
        <rFont val="Cambria"/>
        <family val="1"/>
        <scheme val="major"/>
      </rPr>
      <t xml:space="preserve"> all sites</t>
    </r>
    <r>
      <rPr>
        <sz val="10"/>
        <rFont val="Cambria"/>
        <family val="1"/>
        <scheme val="major"/>
      </rPr>
      <t xml:space="preserve">. </t>
    </r>
  </si>
  <si>
    <r>
      <rPr>
        <u/>
        <sz val="10"/>
        <rFont val="Cambria"/>
        <family val="1"/>
        <scheme val="major"/>
      </rPr>
      <t>All FMUs</t>
    </r>
    <r>
      <rPr>
        <sz val="10"/>
        <rFont val="Cambria"/>
        <family val="1"/>
        <scheme val="major"/>
      </rPr>
      <t xml:space="preserve"> have either 15% protected sites as per Criteria 6.2, 6.3 and 6.4  or have plans in place to achieve 15% within the rotation lenth of the present stands of trees, and are managed with conservation of biodiversity as a primary objective.  Protected sites include existing broadleaves, planted broadleaves, aquatic zones, riparain zones veteran trees, hedgerows, open spaces and land associated with old buuildings and protected archaeological remains. </t>
    </r>
  </si>
  <si>
    <r>
      <rPr>
        <sz val="10"/>
        <color rgb="FFFF0000"/>
        <rFont val="Cambria"/>
        <family val="1"/>
        <scheme val="major"/>
      </rPr>
      <t xml:space="preserve">The second thinning at </t>
    </r>
    <r>
      <rPr>
        <u/>
        <sz val="10"/>
        <color rgb="FFFF0000"/>
        <rFont val="Cambria"/>
        <family val="1"/>
        <scheme val="major"/>
      </rPr>
      <t>Rossaulty, Knockmaroe FMU  was</t>
    </r>
    <r>
      <rPr>
        <sz val="10"/>
        <color rgb="FFFF0000"/>
        <rFont val="Cambria"/>
        <family val="1"/>
        <scheme val="major"/>
      </rPr>
      <t xml:space="preserve"> well planned and managed with racks leading to a main extraction rack. At two points along the main extraction rack small ditches had been crossed and the brash had not been removed from the ditch following completion of the extraction, contrary to the requirement sof the DAFM 2019 version of Standards for Felling and Reforestation which states that operators must "carefully remove temporary crossings as they become no longer needed".   This had resulted in the impounding of a small volume of water above the brash crossing and inundation of the soil and tree roots for 2 or 3 metres along the ditches above the crossing.  There wasn't any issues below the crossing and no visible sedimention or water turbidity.</t>
    </r>
    <r>
      <rPr>
        <sz val="10"/>
        <rFont val="Cambria"/>
        <family val="1"/>
        <scheme val="major"/>
      </rPr>
      <t xml:space="preserve">   Ballyglass lower new road &amp; archaeology and entrance widened</t>
    </r>
  </si>
  <si>
    <t>Minor 2022.3</t>
  </si>
  <si>
    <r>
      <rPr>
        <sz val="11"/>
        <color rgb="FFFF0000"/>
        <rFont val="Cambria"/>
        <family val="1"/>
        <scheme val="major"/>
      </rPr>
      <t xml:space="preserve">The second thinning at </t>
    </r>
    <r>
      <rPr>
        <u/>
        <sz val="10"/>
        <color rgb="FFFF0000"/>
        <rFont val="Cambria"/>
        <family val="1"/>
        <scheme val="major"/>
      </rPr>
      <t>Rossaulty, Knockmaroe FMU</t>
    </r>
    <r>
      <rPr>
        <sz val="10"/>
        <color rgb="FFFF0000"/>
        <rFont val="Cambria"/>
        <family val="1"/>
        <scheme val="major"/>
      </rPr>
      <t xml:space="preserve">  was well planned and managed with racks leading to a main extraction rack. At two points along the main extraction rack small ditches had been crossed and the brash had not been removed from the ditch following completion of the extraction, contrary to the requirement sof the DAFM 2019 version of Standards for Felling and Reforestation which states that operators must "carefully remove temporary crossings as they become no longer needed".   This had resulted in the impounding of a small volume of water above the brash crossing and inundation of the soil and tree roots for 2 or 3 metres along the ditches above the crossing.  There wasn't any issues below the crossing and no visible sedimention or water turbidity.</t>
    </r>
    <r>
      <rPr>
        <sz val="10"/>
        <rFont val="Cambria"/>
        <family val="1"/>
        <scheme val="major"/>
      </rPr>
      <t xml:space="preserve">  </t>
    </r>
  </si>
  <si>
    <r>
      <t xml:space="preserve">Measures in place in ditch mounding andf harvesting to ensure no erosion e.g short ditches not linked to watercourses seen at restocking sites at </t>
    </r>
    <r>
      <rPr>
        <u/>
        <sz val="10"/>
        <rFont val="Cambria"/>
        <family val="1"/>
        <scheme val="major"/>
      </rPr>
      <t>Knockshanvo, Broadford and Glenakeel, North Cork FMU, Slieve Aughtys Allendarra</t>
    </r>
    <r>
      <rPr>
        <sz val="10"/>
        <rFont val="Cambria"/>
        <family val="1"/>
        <scheme val="major"/>
      </rPr>
      <t xml:space="preserve"> restock and </t>
    </r>
    <r>
      <rPr>
        <u/>
        <sz val="10"/>
        <rFont val="Cambria"/>
        <family val="1"/>
        <scheme val="major"/>
      </rPr>
      <t>South Mayo Carrowmore 2</t>
    </r>
    <r>
      <rPr>
        <sz val="10"/>
        <rFont val="Cambria"/>
        <family val="1"/>
        <scheme val="major"/>
      </rPr>
      <t xml:space="preserve"> new planting with aquatic zones and broadleaved buffers in place ,  and site harvested in 2022 was in good condition with no visible ersoion at</t>
    </r>
    <r>
      <rPr>
        <u/>
        <sz val="10"/>
        <rFont val="Cambria"/>
        <family val="1"/>
        <scheme val="major"/>
      </rPr>
      <t xml:space="preserve"> Glenagross, Broadford MU.</t>
    </r>
    <r>
      <rPr>
        <sz val="10"/>
        <rFont val="Cambria"/>
        <family val="1"/>
        <scheme val="major"/>
      </rPr>
      <t xml:space="preserve">  </t>
    </r>
    <r>
      <rPr>
        <u/>
        <sz val="10"/>
        <rFont val="Cambria"/>
        <family val="1"/>
        <scheme val="major"/>
      </rPr>
      <t xml:space="preserve">Other sites </t>
    </r>
    <r>
      <rPr>
        <sz val="10"/>
        <rFont val="Cambria"/>
        <family val="1"/>
        <scheme val="major"/>
      </rPr>
      <t xml:space="preserve">were also inspected with no non-complainces. </t>
    </r>
  </si>
  <si>
    <r>
      <t xml:space="preserve">A new 130 metre road and road splay inspected at </t>
    </r>
    <r>
      <rPr>
        <u/>
        <sz val="10"/>
        <rFont val="Cambria"/>
        <family val="1"/>
        <scheme val="major"/>
      </rPr>
      <t>Carrowkeale property. Knockmaroe FMU</t>
    </r>
    <r>
      <rPr>
        <sz val="10"/>
        <rFont val="Cambria"/>
        <family val="1"/>
        <scheme val="major"/>
      </rPr>
      <t xml:space="preserve"> and was seen to be in good condition and compliant with the requirements of the COFORD Guide, FS Licence and this Standard.  The road application and appoval seen along with approved for 10 year Felling Licence. </t>
    </r>
    <r>
      <rPr>
        <u/>
        <sz val="10"/>
        <rFont val="Cambria"/>
        <family val="1"/>
        <scheme val="major"/>
      </rPr>
      <t>South Mayo Lower Ballyglass</t>
    </r>
    <r>
      <rPr>
        <sz val="10"/>
        <rFont val="Cambria"/>
        <family val="1"/>
        <scheme val="major"/>
      </rPr>
      <t xml:space="preserve"> road licence for 750m new road construction included widening of road entrance in consultation with neighbouring farmer. Conditions for road construction within 12m of recorded monument ring fort adhered. Site found to be compliant.</t>
    </r>
  </si>
  <si>
    <r>
      <t xml:space="preserve">A new 130 metre road and road splay inspected at </t>
    </r>
    <r>
      <rPr>
        <u/>
        <sz val="10"/>
        <rFont val="Cambria"/>
        <family val="1"/>
        <scheme val="major"/>
      </rPr>
      <t>Carrowkeale property. Knockmaroe FMU</t>
    </r>
    <r>
      <rPr>
        <sz val="10"/>
        <rFont val="Cambria"/>
        <family val="1"/>
        <scheme val="major"/>
      </rPr>
      <t xml:space="preserve"> and was seen to be in good condition and compliant with the requirements of the COFORD Guide, FS Licence and this Standard.  The road application and appoval seen along with approved for 10 year Felling Licence. </t>
    </r>
    <r>
      <rPr>
        <u/>
        <sz val="10"/>
        <rFont val="Cambria"/>
        <family val="1"/>
        <scheme val="major"/>
      </rPr>
      <t>South Mayo Lower Ballyglass</t>
    </r>
    <r>
      <rPr>
        <sz val="10"/>
        <rFont val="Cambria"/>
        <family val="1"/>
        <scheme val="major"/>
      </rPr>
      <t xml:space="preserve"> road licence for 750m new road construction included widening of road entrance in consultation with neighbouring farmer. Conditions for road construction within 12m of recorded monument ring fort adhered. Site found to be compliant. Pre-existing forest roads were isnpected at a number of FMU sites including </t>
    </r>
    <r>
      <rPr>
        <u/>
        <sz val="10"/>
        <rFont val="Cambria"/>
        <family val="1"/>
        <scheme val="major"/>
      </rPr>
      <t xml:space="preserve">Rossaulty, Knockmaroe FMU, Gannavane property, Toorlougher FMU, Meentolla property, Toorlougher FMU, Knockshanvo, Broadford MU, Knockshanvo, Broadford MU, </t>
    </r>
    <r>
      <rPr>
        <sz val="10"/>
        <rFont val="Cambria"/>
        <family val="1"/>
        <scheme val="major"/>
      </rPr>
      <t xml:space="preserve"> and </t>
    </r>
    <r>
      <rPr>
        <u/>
        <sz val="10"/>
        <rFont val="Cambria"/>
        <family val="1"/>
        <scheme val="major"/>
      </rPr>
      <t>Foilgohig, North Cork FMU,</t>
    </r>
    <r>
      <rPr>
        <sz val="10"/>
        <rFont val="Cambria"/>
        <family val="1"/>
        <scheme val="major"/>
      </rPr>
      <t xml:space="preserve"> and all were found to be well maintained with no visible impacts on the local environment and complaint with the requirements of this Standard. </t>
    </r>
  </si>
  <si>
    <r>
      <t xml:space="preserve">Invasive Species Records seen for relevent sites including  cherry laurel, </t>
    </r>
    <r>
      <rPr>
        <i/>
        <sz val="10"/>
        <rFont val="Cambria"/>
        <family val="1"/>
        <scheme val="major"/>
      </rPr>
      <t xml:space="preserve">Rhododendron ponticum </t>
    </r>
    <r>
      <rPr>
        <sz val="10"/>
        <rFont val="Cambria"/>
        <family val="1"/>
        <scheme val="major"/>
      </rPr>
      <t xml:space="preserve">at </t>
    </r>
    <r>
      <rPr>
        <u/>
        <sz val="10"/>
        <rFont val="Cambria"/>
        <family val="1"/>
        <scheme val="major"/>
      </rPr>
      <t xml:space="preserve">Toorlougher FMU </t>
    </r>
    <r>
      <rPr>
        <sz val="10"/>
        <rFont val="Cambria"/>
        <family val="1"/>
        <scheme val="major"/>
      </rPr>
      <t xml:space="preserve">and </t>
    </r>
    <r>
      <rPr>
        <i/>
        <sz val="10"/>
        <rFont val="Cambria"/>
        <family val="1"/>
        <scheme val="major"/>
      </rPr>
      <t>Rhododendron</t>
    </r>
    <r>
      <rPr>
        <sz val="10"/>
        <rFont val="Cambria"/>
        <family val="1"/>
        <scheme val="major"/>
      </rPr>
      <t xml:space="preserve"> at </t>
    </r>
    <r>
      <rPr>
        <u/>
        <sz val="10"/>
        <rFont val="Cambria"/>
        <family val="1"/>
        <scheme val="major"/>
      </rPr>
      <t>Meentolla,</t>
    </r>
    <r>
      <rPr>
        <sz val="10"/>
        <rFont val="Cambria"/>
        <family val="1"/>
        <scheme val="major"/>
      </rPr>
      <t xml:space="preserve">  Proposed treatment noted for some invasives including Japanese knotweed.  IForUT staff and foresters showed good awareness and knowledge of potential pests and diseases, including those that are invasive during discussions with the auditor. Pests aand diseases are monitored and recorded and records were seen during the Audit. Ash die-back </t>
    </r>
    <r>
      <rPr>
        <i/>
        <sz val="10"/>
        <rFont val="Cambria"/>
        <family val="1"/>
        <scheme val="major"/>
      </rPr>
      <t>Chalara fraxinea</t>
    </r>
    <r>
      <rPr>
        <sz val="10"/>
        <rFont val="Cambria"/>
        <family val="1"/>
        <scheme val="major"/>
      </rPr>
      <t xml:space="preserve"> disease of ash is prevelent in Ireland and the response was discussed with foresters during the audit.  An example of the disease in an ash plantation was found on site at </t>
    </r>
    <r>
      <rPr>
        <u/>
        <sz val="10"/>
        <rFont val="Cambria"/>
        <family val="1"/>
        <scheme val="major"/>
      </rPr>
      <t>Rossaulty, Knockmaroe FMU.</t>
    </r>
    <r>
      <rPr>
        <sz val="10"/>
        <rFont val="Cambria"/>
        <family val="1"/>
        <scheme val="major"/>
      </rPr>
      <t xml:space="preserve">  Measures had not yet been taken to control the disease.  However, the foresters on site intended to fell and remove the ash and to replace it with an alternative broadleaved species. </t>
    </r>
    <r>
      <rPr>
        <u/>
        <sz val="10"/>
        <rFont val="Cambria"/>
        <family val="1"/>
        <scheme val="major"/>
      </rPr>
      <t>South Mayo Lower Ballyglass</t>
    </r>
    <r>
      <rPr>
        <sz val="10"/>
        <rFont val="Cambria"/>
        <family val="1"/>
        <scheme val="major"/>
      </rPr>
      <t xml:space="preserve"> tree felling licence for thinning spruce includes approval to clearfell 1.53ha of diseased ash and restock with mixed broadleaves.  On other sites, where diseased ash wasn't considerd as a safety risk, ash may be retained as standing deadwood.</t>
    </r>
  </si>
  <si>
    <r>
      <t>IForUT staff and foresters showed good awareness and knowledge of potential pests and diseases, including those that are invasive during discussions with the auditor. Pests and diseases are monitored and recorded and records were seen during the Audit. Ash die-back</t>
    </r>
    <r>
      <rPr>
        <i/>
        <sz val="10"/>
        <rFont val="Cambria"/>
        <family val="1"/>
        <scheme val="major"/>
      </rPr>
      <t xml:space="preserve"> Chalara fraxinea</t>
    </r>
    <r>
      <rPr>
        <sz val="10"/>
        <rFont val="Cambria"/>
        <family val="1"/>
        <scheme val="major"/>
      </rPr>
      <t xml:space="preserve"> disease of ash is prevelent in Ireland and the response was discussed with foresters during the audit.  An example of the disease in an ash plantation was found on site at</t>
    </r>
    <r>
      <rPr>
        <u/>
        <sz val="10"/>
        <rFont val="Cambria"/>
        <family val="1"/>
        <scheme val="major"/>
      </rPr>
      <t xml:space="preserve"> Rossaulty, Knockmaroe FMU</t>
    </r>
    <r>
      <rPr>
        <sz val="10"/>
        <rFont val="Cambria"/>
        <family val="1"/>
        <scheme val="major"/>
      </rPr>
      <t xml:space="preserve">.  Measures had not yet been taken to control the disease.  However, the foresters on site intended to fell and remove the ash and to replace it with an alternative broadleaved species. </t>
    </r>
    <r>
      <rPr>
        <u/>
        <sz val="10"/>
        <rFont val="Cambria"/>
        <family val="1"/>
        <scheme val="major"/>
      </rPr>
      <t>South Mayo Lower Ballyglass</t>
    </r>
    <r>
      <rPr>
        <sz val="10"/>
        <rFont val="Cambria"/>
        <family val="1"/>
        <scheme val="major"/>
      </rPr>
      <t xml:space="preserve"> tree felling licence for thinning spruce includes approval to clearfell 1.53ha of diseased ash and restock with mixed broadleaves.  On other sites, where diseased ash wasn't considerd as a safety risk, ash may be retained as standing deadwood. On other sites, where diseased ash wasn't considerd as a safety risk, ash may be retianed as standing deadwood. Fire Plan included in all S1 sites management plans.</t>
    </r>
  </si>
  <si>
    <r>
      <t>IForUT document 4.8 IPMS in Forest Management Manual. IForUT staff and foresters showed good awareness and knowledge of potential pests and diseases, including those that are invasive during discussions with the auditor. Ash die-back Chalara fraxinea disease of ash is prevelent in Ireland and the response was discussed with foresters during the audit.  An example of the disease in an ash plantation was found on site at</t>
    </r>
    <r>
      <rPr>
        <u/>
        <sz val="10"/>
        <rFont val="Cambria"/>
        <family val="1"/>
        <scheme val="major"/>
      </rPr>
      <t xml:space="preserve"> Rossaulty' Knockmaroe FMU</t>
    </r>
    <r>
      <rPr>
        <sz val="10"/>
        <rFont val="Cambria"/>
        <family val="1"/>
        <scheme val="major"/>
      </rPr>
      <t xml:space="preserve">.  Measures had not yet been taken to control the disease.  However, the foresters on site intended to fell and remove the ash and to replace it with an alternative broadleaved species. </t>
    </r>
    <r>
      <rPr>
        <u/>
        <sz val="10"/>
        <rFont val="Cambria"/>
        <family val="1"/>
        <scheme val="major"/>
      </rPr>
      <t>South Mayo Lower Ballyglass</t>
    </r>
    <r>
      <rPr>
        <sz val="10"/>
        <rFont val="Cambria"/>
        <family val="1"/>
        <scheme val="major"/>
      </rPr>
      <t xml:space="preserve"> tree felling licence for thinning spruce includes approval to clearfell 1.53ha of diseased ash and restock with mixed broadleaves. </t>
    </r>
  </si>
  <si>
    <r>
      <t>IForUT staff and foresters showed good awareness and knowledge of potential pests and diseases, including those that are invasive during discussions with the auditor. Ash die-back Chalara fraxinea disease of ash is prevelent in Ireland and the response was discussed with foresters during the audit.  An example of the disease in an ash plantation was found on site at</t>
    </r>
    <r>
      <rPr>
        <u/>
        <sz val="10"/>
        <rFont val="Cambria"/>
        <family val="1"/>
        <scheme val="major"/>
      </rPr>
      <t xml:space="preserve"> Rossaulty' Knockmaroe FMU</t>
    </r>
    <r>
      <rPr>
        <sz val="10"/>
        <rFont val="Cambria"/>
        <family val="1"/>
        <scheme val="major"/>
      </rPr>
      <t xml:space="preserve">.  Measures had not yet been taken to control the disease.  However, the foresters on site intended to fell and remove the ash and to replace it with an alternative broadleaved species.  </t>
    </r>
    <r>
      <rPr>
        <u/>
        <sz val="10"/>
        <rFont val="Cambria"/>
        <family val="1"/>
        <scheme val="major"/>
      </rPr>
      <t>South Mayo Lower Ballyglass</t>
    </r>
    <r>
      <rPr>
        <sz val="10"/>
        <rFont val="Cambria"/>
        <family val="1"/>
        <scheme val="major"/>
      </rPr>
      <t xml:space="preserve"> tree felling licence for thinning spruce includes approval to clearfell 1.53ha of diseased ash and restock with mixed broadleaves. On other sites, where diseased ash wasn't considerd as a safety risk, ash may be retianed as standing deadwood.</t>
    </r>
  </si>
  <si>
    <t>IForUT document 4.8 IPMS includes Section 2 Prevention, Section 3 Reduction and Section 4 Pesticide Use Decision.  Appendix 8 IPM-ESRA flow chart includes non chemical means. Certification manager confirmed a number contracts where use of manual cleaning and flailing of scrub was used.  Site visit to Slieve Aughtys Alleendarra - FM to use manual cleaning of restock rather than chemical use.</t>
  </si>
  <si>
    <r>
      <t xml:space="preserve">IForUT document 4.8 IPMS includes Section 2 Prevention, Section 3 Reduction and Section 4 Pesticide Use Decision.  Appendix 8 IPM-ESRA flow chart includes non chemical means. Certification manager confirmed a number contracts where use of manual cleaning and flailing of scrub was used.  Site visit to </t>
    </r>
    <r>
      <rPr>
        <u/>
        <sz val="11"/>
        <color theme="1"/>
        <rFont val="Cambria"/>
        <family val="1"/>
        <scheme val="major"/>
      </rPr>
      <t>Slieve Aughtys Alleendarra</t>
    </r>
    <r>
      <rPr>
        <sz val="11"/>
        <color theme="1"/>
        <rFont val="Cambria"/>
        <family val="1"/>
        <scheme val="major"/>
      </rPr>
      <t xml:space="preserve"> - FM to use manual cleaning of restock rather than chemical use.</t>
    </r>
  </si>
  <si>
    <r>
      <t xml:space="preserve">IForUT document 4.8 IPMS includes Section 2 Prevention, Section 3 Reduction and Section 4 Pesticide Use Decision.  Appendix 8 IPM-ESRA flow chart includes non chemical means.  Additional to documents viewed for </t>
    </r>
    <r>
      <rPr>
        <u/>
        <sz val="10"/>
        <rFont val="Cambria"/>
        <family val="1"/>
        <scheme val="major"/>
      </rPr>
      <t>South Mayo Carrowmore 2</t>
    </r>
    <r>
      <rPr>
        <sz val="10"/>
        <rFont val="Cambria"/>
        <family val="1"/>
        <scheme val="major"/>
      </rPr>
      <t xml:space="preserve"> new planting chemical application august 2022 6.8 General Operations Contract, 6.12 Pesticide Useage Record and 5.13 Chemical Application procedures. In interview forest manager demonstrated good awareness of legal requirement. IForUT Spreadsheet of 2022 chemical returns inspected.</t>
    </r>
  </si>
  <si>
    <r>
      <t xml:space="preserve">IForUT staff and foresters showed good awareness and knowledge of potential pests and diseases during discussions with the auditor. Ash die-back Chalara fraxinea disease of ash is prevelent in Ireland and the response was discussed with foresters during the audit.  An example of the disease in an ash plantation was found on site at </t>
    </r>
    <r>
      <rPr>
        <u/>
        <sz val="10"/>
        <rFont val="Cambria"/>
        <family val="1"/>
        <scheme val="major"/>
      </rPr>
      <t>Rossaulty' Knockmaroe FMU.</t>
    </r>
    <r>
      <rPr>
        <sz val="10"/>
        <rFont val="Cambria"/>
        <family val="1"/>
        <scheme val="major"/>
      </rPr>
      <t xml:space="preserve">  Measures had not yet been taken to control the disease.  However, the foresters on site intended to fell and remove the ash and to replace it with an alternative broadleaved species.  </t>
    </r>
    <r>
      <rPr>
        <u/>
        <sz val="10"/>
        <rFont val="Cambria"/>
        <family val="1"/>
        <scheme val="major"/>
      </rPr>
      <t>South Mayo Lower Ballyglass</t>
    </r>
    <r>
      <rPr>
        <sz val="10"/>
        <rFont val="Cambria"/>
        <family val="1"/>
        <scheme val="major"/>
      </rPr>
      <t xml:space="preserve"> tree felling licence for thinning spruce includes approval to clearfell 1.53ha of diseased ash and restock with mixed broadleaves. On other sites, where diseased ash wasn't considerd as a safety risk, ash may be retianed as standing deadwood.</t>
    </r>
  </si>
  <si>
    <r>
      <t xml:space="preserve">IForUT do not purchase or store chemicals, this is undertaken by spraying contractors. IForUT document 4.8 IPMS includes Section 2 Prevention, Section 3 Reduction and Section 4 Pesticide Use Decision.  Appendix 8 IPM-ESRA flow chart includes non chemical means.  Additional to documents viewed for </t>
    </r>
    <r>
      <rPr>
        <u/>
        <sz val="10"/>
        <rFont val="Cambria"/>
        <family val="1"/>
        <scheme val="major"/>
      </rPr>
      <t>South Mayo Carrowmore 2</t>
    </r>
    <r>
      <rPr>
        <sz val="10"/>
        <rFont val="Cambria"/>
        <family val="1"/>
        <scheme val="major"/>
      </rPr>
      <t xml:space="preserve"> new planting chemical application august 2022 6.8 General Operations Contract (includes linke to FISA &amp; IFSG guidance), 6.12 Pesticide Useage Record and 5.13 Chemical Application procedures. In interview forest manager demonstrated good awareness of legal requirement. </t>
    </r>
  </si>
  <si>
    <t xml:space="preserve">IForUT staff and forest managers confirmed there had been no use of fertiliser in the last 12 months, none was identified through the audit process, nor was it highlighted through the stakeholder consultation process. </t>
  </si>
  <si>
    <r>
      <t xml:space="preserve">IForUT document 4.8 IPMS includes Section 2 Prevention, Section 3 Reduction and Section 4 Pesticide Use Decision.  Appendix 8 IPM-ESRA flow chart includes non chemical means. Additional to documents viewed for </t>
    </r>
    <r>
      <rPr>
        <u/>
        <sz val="11"/>
        <color theme="1"/>
        <rFont val="Cambria"/>
        <family val="1"/>
        <scheme val="major"/>
      </rPr>
      <t>South Mayo Carrowmore 2</t>
    </r>
    <r>
      <rPr>
        <sz val="11"/>
        <color theme="1"/>
        <rFont val="Cambria"/>
        <family val="1"/>
        <scheme val="major"/>
      </rPr>
      <t xml:space="preserve"> new planting on ex agricultural site chemical application august 2022 6.8 General Operations Contract (includes link to FISA &amp; IFSG guidance), 6.12 Pesticide Useage Record and 5.13 Chemical Application procedures.   </t>
    </r>
  </si>
  <si>
    <t>Link to FSC HHCP list in IForUT IPMS document 4.8.</t>
  </si>
  <si>
    <r>
      <t xml:space="preserve">Toolougher: </t>
    </r>
    <r>
      <rPr>
        <sz val="11"/>
        <rFont val="Cambria"/>
        <family val="1"/>
      </rPr>
      <t xml:space="preserve">  Grazing agreement 5 year agreement for grazing cattle seen for area of open ground signed 12/9/22 and no mention of use of veterinary products within the certified areas.</t>
    </r>
    <r>
      <rPr>
        <b/>
        <sz val="11"/>
        <rFont val="Cambria"/>
        <family val="1"/>
      </rPr>
      <t xml:space="preserve">                                                                                                                                                          Fermoyle</t>
    </r>
    <r>
      <rPr>
        <sz val="11"/>
        <rFont val="Cambria"/>
        <family val="1"/>
      </rPr>
      <t>: The neighbouring farmer’s ponies were found to be grazing in the area of open ground within the MU designated part of Connemara Bog Complex SPA/SAC.  No formal grazing agreement was in place and the forest manger was unclear if the farmer was treating these animals with any veterinary medicines such as worming treatments within the MU.                                                                                                                                                                     No mention of guidelines for the administration of veterinary products such as pour ones and  wormers The active ingredient of some of these products could contain highly restricted ingredients on the FSC pesticide list.  Raised as an observation 2022.6 as no non-compliance noted during audit.</t>
    </r>
  </si>
  <si>
    <t>Obs 2022.6</t>
  </si>
  <si>
    <t xml:space="preserve">IforUT do not purchase or store chemicals, chemical provided by contractors. Inspected IForUT 2022 chemical useage spreadsheet no use of HH chemical pesticides. </t>
  </si>
  <si>
    <t>Copy of 2022 chemical records spreadsheet seen and noted in tab A1.1 pesticides.</t>
  </si>
  <si>
    <r>
      <t xml:space="preserve">IForUT document 4.8 IPMS includes Section 2 Prevention, Section 3 Reduction and Section 4 Pesticide Use Decision.  Appendix 8 IPM-ESRA flow chart includes non chemical means. Additional to documents viewed for </t>
    </r>
    <r>
      <rPr>
        <u/>
        <sz val="11"/>
        <color theme="1"/>
        <rFont val="Cambria"/>
        <family val="1"/>
        <scheme val="major"/>
      </rPr>
      <t>South Mayo Carrowmore 2</t>
    </r>
    <r>
      <rPr>
        <sz val="11"/>
        <color theme="1"/>
        <rFont val="Cambria"/>
        <family val="1"/>
        <scheme val="major"/>
      </rPr>
      <t xml:space="preserve"> new planting on ex agricultural site chemical application august 2022 6.8 General Operations Contract (includes link to FISA &amp; IFSG guidance), 6.12 Pesticide Useage Record and 5.13 Chemical Application procedures.  No non-compliance. </t>
    </r>
  </si>
  <si>
    <r>
      <t xml:space="preserve">Viewed in date competency certificates for </t>
    </r>
    <r>
      <rPr>
        <u/>
        <sz val="10"/>
        <rFont val="Cambria"/>
        <family val="1"/>
        <scheme val="major"/>
      </rPr>
      <t>South Mayo Carrowmore 2</t>
    </r>
    <r>
      <rPr>
        <sz val="10"/>
        <rFont val="Cambria"/>
        <family val="1"/>
        <scheme val="major"/>
      </rPr>
      <t xml:space="preserve"> new planting on ex agricultural site chemical application august 2022.   No non-compliance. </t>
    </r>
  </si>
  <si>
    <r>
      <t xml:space="preserve">Viewed for </t>
    </r>
    <r>
      <rPr>
        <u/>
        <sz val="10"/>
        <rFont val="Cambria"/>
        <family val="1"/>
        <scheme val="major"/>
      </rPr>
      <t>South Mayo Carrowmore 2</t>
    </r>
    <r>
      <rPr>
        <sz val="10"/>
        <rFont val="Cambria"/>
        <family val="1"/>
        <scheme val="major"/>
      </rPr>
      <t xml:space="preserve"> new planting on ex agricultural site chemical application august 2022 6.8 General Operations Contract (includes link to FISA &amp; IFSG guidance) which stated in Site Saftey Rules.  New version of form 6.8 (V6) issued October 2022 now includes tick box on Forest Managers Site Commencement checklist.</t>
    </r>
  </si>
  <si>
    <r>
      <t xml:space="preserve">Viewed for </t>
    </r>
    <r>
      <rPr>
        <u/>
        <sz val="10"/>
        <rFont val="Cambria"/>
        <family val="1"/>
        <scheme val="major"/>
      </rPr>
      <t>South Mayo Carrowmore 2</t>
    </r>
    <r>
      <rPr>
        <sz val="10"/>
        <rFont val="Cambria"/>
        <family val="1"/>
        <scheme val="major"/>
      </rPr>
      <t xml:space="preserve"> new planting on ex agricultural site chemical application august 2022 6.8 General Operations Contract (includes link to FISA &amp; IFSG guidance) which stated in Site Risk Assessment.  New version of form 6.8 (V6) issued October 2022 now includes tick box on Forest Managers Site Commencement checklist.</t>
    </r>
  </si>
  <si>
    <t>Obs 2022.4</t>
  </si>
  <si>
    <t>obs 2022.4</t>
  </si>
  <si>
    <r>
      <t xml:space="preserve">Pollution Control Plans seen for </t>
    </r>
    <r>
      <rPr>
        <u/>
        <sz val="10"/>
        <rFont val="Cambria"/>
        <family val="1"/>
        <scheme val="major"/>
      </rPr>
      <t xml:space="preserve">all sites </t>
    </r>
    <r>
      <rPr>
        <sz val="10"/>
        <rFont val="Cambria"/>
        <family val="1"/>
        <scheme val="major"/>
      </rPr>
      <t xml:space="preserve">which had recently been harvested and were inspected in 2022.  Pollution Control plans inspected for </t>
    </r>
    <r>
      <rPr>
        <u/>
        <sz val="10"/>
        <rFont val="Cambria"/>
        <family val="1"/>
        <scheme val="major"/>
      </rPr>
      <t>South Mayo Carrowmore 2</t>
    </r>
    <r>
      <rPr>
        <sz val="10"/>
        <rFont val="Cambria"/>
        <family val="1"/>
        <scheme val="major"/>
      </rPr>
      <t xml:space="preserve"> chemical application and </t>
    </r>
    <r>
      <rPr>
        <u/>
        <sz val="10"/>
        <rFont val="Cambria"/>
        <family val="1"/>
        <scheme val="major"/>
      </rPr>
      <t>Lower Ballyglass</t>
    </r>
    <r>
      <rPr>
        <sz val="10"/>
        <rFont val="Cambria"/>
        <family val="1"/>
        <scheme val="major"/>
      </rPr>
      <t xml:space="preserve"> new road construction.  At latter site silt netting still in place on relevant watercourse.</t>
    </r>
  </si>
  <si>
    <r>
      <t xml:space="preserve">All machines must have pollution control kits which are checked by IForUT during internal audits.  Doc 6.5 Forest Operations manual Pollution Control Pland and ersoion &amp; sedimentation prevention measures. </t>
    </r>
    <r>
      <rPr>
        <u/>
        <sz val="10"/>
        <rFont val="Cambria"/>
        <family val="1"/>
        <scheme val="major"/>
      </rPr>
      <t>SOuth MAyo Lower Ballyglass</t>
    </r>
    <r>
      <rPr>
        <sz val="10"/>
        <rFont val="Cambria"/>
        <family val="1"/>
        <scheme val="major"/>
      </rPr>
      <t xml:space="preserve"> recently completed new road construction site silt netting still in place on relevant watercourse.</t>
    </r>
  </si>
  <si>
    <t>Certification manager and forest managers confirmed no spillages in last 12 months.</t>
  </si>
  <si>
    <t>No genetically modified organisms are used on IForUT sites.</t>
  </si>
  <si>
    <r>
      <t xml:space="preserve">No biological control agents are used on IForUT sites. </t>
    </r>
    <r>
      <rPr>
        <i/>
        <sz val="10"/>
        <rFont val="Cambria"/>
        <family val="1"/>
        <scheme val="major"/>
      </rPr>
      <t>Dendroctunus micans</t>
    </r>
    <r>
      <rPr>
        <sz val="10"/>
        <rFont val="Cambria"/>
        <family val="1"/>
        <scheme val="major"/>
      </rPr>
      <t xml:space="preserve">, great spruce bark beetle is absent in Ireland and no </t>
    </r>
    <r>
      <rPr>
        <u/>
        <sz val="10"/>
        <rFont val="Cambria"/>
        <family val="1"/>
        <scheme val="major"/>
      </rPr>
      <t>Rhizophagus grandis</t>
    </r>
    <r>
      <rPr>
        <sz val="10"/>
        <rFont val="Cambria"/>
        <family val="1"/>
        <scheme val="major"/>
      </rPr>
      <t xml:space="preserve"> biological control necessary.   </t>
    </r>
  </si>
  <si>
    <r>
      <t xml:space="preserve">All speces used are either native and the exotic species utilised were introduced in the 19th century and have been extensively used in forestry since the early to middle twentieth century. All of the exotic species used will produce viable seeds and will regenerate freely on suitbale sites.  Very little Sitka spruce natural regeneration was observed during the audit and only seen on roadside verges in </t>
    </r>
    <r>
      <rPr>
        <u/>
        <sz val="11"/>
        <rFont val="Cambria"/>
        <family val="1"/>
        <scheme val="major"/>
      </rPr>
      <t>Toorlougher FMU</t>
    </r>
    <r>
      <rPr>
        <sz val="11"/>
        <rFont val="Cambria"/>
        <family val="1"/>
        <scheme val="major"/>
      </rPr>
      <t xml:space="preserve">.   </t>
    </r>
  </si>
  <si>
    <r>
      <t xml:space="preserve">No new introductions seen during audit.  Aquatic native species introduced to new pond at </t>
    </r>
    <r>
      <rPr>
        <u/>
        <sz val="10"/>
        <rFont val="Cambria"/>
        <family val="1"/>
        <scheme val="major"/>
      </rPr>
      <t>Knockshanvo</t>
    </r>
    <r>
      <rPr>
        <sz val="10"/>
        <rFont val="Cambria"/>
        <family val="1"/>
        <scheme val="major"/>
      </rPr>
      <t>, based on advice from a locoal expert</t>
    </r>
  </si>
  <si>
    <r>
      <t xml:space="preserve">No examples of use of exotics seen during audit (excepting established use of commercial tree species).  Aquatic native species  introduced to new pond at </t>
    </r>
    <r>
      <rPr>
        <u/>
        <sz val="10"/>
        <rFont val="Cambria"/>
        <family val="1"/>
        <scheme val="major"/>
      </rPr>
      <t>Knockshanvo</t>
    </r>
    <r>
      <rPr>
        <sz val="10"/>
        <rFont val="Cambria"/>
        <family val="1"/>
        <scheme val="major"/>
      </rPr>
      <t xml:space="preserve">, based on advice from a local expert.  Regular monitoring and recording is carried out by foresters, including recording of exotic invasive species, and records seen during the audit. The presence of invasive cherry laurel and </t>
    </r>
    <r>
      <rPr>
        <i/>
        <sz val="10"/>
        <rFont val="Cambria"/>
        <family val="1"/>
        <scheme val="major"/>
      </rPr>
      <t>Rhododendron ponticum</t>
    </r>
    <r>
      <rPr>
        <sz val="10"/>
        <rFont val="Cambria"/>
        <family val="1"/>
        <scheme val="major"/>
      </rPr>
      <t xml:space="preserve"> is recorded in the </t>
    </r>
    <r>
      <rPr>
        <u/>
        <sz val="10"/>
        <rFont val="Cambria"/>
        <family val="1"/>
        <scheme val="major"/>
      </rPr>
      <t>Toorlougher FMU</t>
    </r>
    <r>
      <rPr>
        <sz val="10"/>
        <rFont val="Cambria"/>
        <family val="1"/>
        <scheme val="major"/>
      </rPr>
      <t xml:space="preserve"> management plan.</t>
    </r>
  </si>
  <si>
    <t>No conversion in last 12 months.</t>
  </si>
  <si>
    <r>
      <t xml:space="preserve">No conversion of natural or semi-natural forests to non-forest land use seen during the 2022 audit with the exception of regulatory requirement for small scale open ground setbacks installed following felling  e.g aquatic setbacks with MB fringes of between  5 to 20 metre seen at </t>
    </r>
    <r>
      <rPr>
        <u/>
        <sz val="10"/>
        <rFont val="Cambria"/>
        <family val="1"/>
        <scheme val="major"/>
      </rPr>
      <t>Clashykinleen, North Cork FMU, Ballynevan and Knockshanvo, Broadford FMU</t>
    </r>
    <r>
      <rPr>
        <sz val="10"/>
        <rFont val="Cambria"/>
        <family val="1"/>
        <scheme val="major"/>
      </rPr>
      <t xml:space="preserve">. </t>
    </r>
  </si>
  <si>
    <r>
      <t>Management plans for</t>
    </r>
    <r>
      <rPr>
        <u/>
        <sz val="10"/>
        <rFont val="Cambria"/>
        <family val="1"/>
        <scheme val="major"/>
      </rPr>
      <t xml:space="preserve"> all sites i</t>
    </r>
    <r>
      <rPr>
        <sz val="10"/>
        <rFont val="Cambria"/>
        <family val="1"/>
        <scheme val="major"/>
      </rPr>
      <t xml:space="preserve">nclude long-term plans &amp; proposals for operations and monitoring with supporting policies and objectives which include  'to maximise economic benefit' sustainable timber production, sustain and enhance the landscape, protect biodiversity, to have regard for stakeholder interests and to promote CPD. The management plans cover a minimum period of 20 years phased clearfells and operations, and include rationale for silvicultural practices (mainly clearfelling &amp; thinning), a 5-year monitoring summary, compartment schedule &amp; inventory and a set of maps illustrating features, hazards, compartments and plans.  </t>
    </r>
  </si>
  <si>
    <r>
      <t xml:space="preserve">Foresters carry out site surveys of all sites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Periodic inventory based on sample plots provides information and verification on stocking and increment (and forecasted yield).  Forest Service provide approval for felling, roading, afforestation and reforestation based on adherance with environmental conditions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&amp; </t>
    </r>
    <r>
      <rPr>
        <u/>
        <sz val="10"/>
        <rFont val="Cambria"/>
        <family val="1"/>
        <scheme val="major"/>
      </rPr>
      <t>South Mayo Lower Ballyglass.</t>
    </r>
  </si>
  <si>
    <r>
      <t xml:space="preserve">The management plans for </t>
    </r>
    <r>
      <rPr>
        <u/>
        <sz val="10"/>
        <rFont val="Cambria"/>
        <family val="1"/>
        <scheme val="major"/>
      </rPr>
      <t xml:space="preserve">all sites </t>
    </r>
    <r>
      <rPr>
        <sz val="10"/>
        <rFont val="Cambria"/>
        <family val="1"/>
        <scheme val="major"/>
      </rPr>
      <t xml:space="preserve">cover minimum 20 year period and more detailed 5 year operational plans, and includes the rationale for silvicultural practices (mainly clearfelling &amp; thinning), a 5-year monitoring summary, compartment schedule &amp; inventory and a set of maps illustrating features, hazards, compartments and plans. Periodic inventory based on sample plots provides information and verification on stocking and increment (and forecasted yield). </t>
    </r>
  </si>
  <si>
    <r>
      <t xml:space="preserve">The implementation of operations in </t>
    </r>
    <r>
      <rPr>
        <u/>
        <sz val="10"/>
        <rFont val="Cambria"/>
        <family val="1"/>
        <scheme val="major"/>
      </rPr>
      <t xml:space="preserve">all sites </t>
    </r>
    <r>
      <rPr>
        <sz val="10"/>
        <rFont val="Cambria"/>
        <family val="1"/>
        <scheme val="major"/>
      </rPr>
      <t xml:space="preserve">audited were in close agreement with the details included in the management planning documentation for all sites audited in 2022.  Ten year felling licences and 5 year felling phases provides flexibilty to respond to variability in external factors such as delays in Felling Licence approvals (as has occured in recent years), changing market conditions and other factors.    </t>
    </r>
  </si>
  <si>
    <r>
      <t xml:space="preserve">Management Plans for </t>
    </r>
    <r>
      <rPr>
        <u/>
        <sz val="10"/>
        <rFont val="Cambria"/>
        <family val="1"/>
        <scheme val="major"/>
      </rPr>
      <t>all sites</t>
    </r>
    <r>
      <rPr>
        <sz val="10"/>
        <rFont val="Cambria"/>
        <family val="1"/>
        <scheme val="major"/>
      </rPr>
      <t xml:space="preserve"> include monitoring programmes.  Monitoring records inspected during the 2022 audit including in the 2022 revised management plans.  Monitoring results will be used to inform revised management plans in due course, including results of periodic inventory. </t>
    </r>
  </si>
  <si>
    <t xml:space="preserve">Evidence from Contract Packs for harvesting sites, new road construction and chemical application inspected during the audit showed that contractors have up-to-date training and competence in all cases, including environmental training.   </t>
  </si>
  <si>
    <r>
      <t xml:space="preserve">Evidence from Contract Packs for harvesting sites, new road construction and chemical application inspected during the audit showed that contractors have up-to-date training and competence in all cases, including environmental training. </t>
    </r>
    <r>
      <rPr>
        <b/>
        <sz val="10"/>
        <rFont val="Cambria"/>
        <family val="1"/>
        <scheme val="major"/>
      </rPr>
      <t>Close out CAR 2021.7</t>
    </r>
  </si>
  <si>
    <r>
      <t xml:space="preserve">Foresters appointed by IForUT monitor forest operations on a regular basis and record Site Inspection Records on IForUT Intranet. Sampled forest managers inspection records for </t>
    </r>
    <r>
      <rPr>
        <u/>
        <sz val="10"/>
        <rFont val="Cambria"/>
        <family val="1"/>
        <scheme val="major"/>
      </rPr>
      <t>South Mayo, Fermoyle &amp; Slieve Aughtys FMUs</t>
    </r>
    <r>
      <rPr>
        <sz val="10"/>
        <rFont val="Cambria"/>
        <family val="1"/>
        <scheme val="major"/>
      </rPr>
      <t>. In addition, IForUT staff carry out periodic internal audits and monitoring of sites. No live operations were seen during the 2022 audit but managing foresters were interviewd during the audit and operational records  were inspected and found to be compliant with the requirements.  On inactive FMUs, Forest managers are required to undertake a minimum of 2 visits per year.</t>
    </r>
  </si>
  <si>
    <t>Certification manager demonstrated process of contacting by email 25/9/22 national Regional &amp; Local stakeholders for the suite of 2022 revised management plans. This included links to the IForUT revised management plan summaries as well as the ArcGIS websites showing boundaries of each of the properties.  Sampled the stakeholder responses for the S1 audit sites with 2022 revised plans and IForUT responses noted.  Management planning documentation will be made availble on request, subject  to the need for confidentilaity (e.g location of rare species, financial information).</t>
  </si>
  <si>
    <t>Certification manager demonstrated process of contacting by email 25/9/22 national Regional &amp; Local stakeholders for the suite of 2022 revised management plans. This included links to the IForUT revised management plan summaries as well as the ArcGIS websites showing boundaries of each of the properties.  Sampled the stakeholder responses for the S1 audit sites with 2022 revised plans and IForUT responses noted.  Management planning documentation will be made availble on request, subject  to the need for confidentilaity (e.g location of rare species, financial information). Closure of CAR 2021.8</t>
  </si>
  <si>
    <r>
      <t xml:space="preserve">Foresters appointed by IForUT monitor forest operations on a regular basis and record Site Inspection Records on IForUT Intranet. On inactive FMUs, Forest managers are required to undertake a minimum of 2 visits per year. Sampled forest managers inspection records for </t>
    </r>
    <r>
      <rPr>
        <u/>
        <sz val="10"/>
        <rFont val="Cambria"/>
        <family val="1"/>
        <scheme val="major"/>
      </rPr>
      <t>South Mayo, Fermoyle &amp; Slieve Aughtys FMUs.</t>
    </r>
    <r>
      <rPr>
        <sz val="10"/>
        <rFont val="Cambria"/>
        <family val="1"/>
        <scheme val="major"/>
      </rPr>
      <t xml:space="preserve"> In addition, IForUT staff carry out periodic internal audits and monitoring of sites. Management Plans for </t>
    </r>
    <r>
      <rPr>
        <u/>
        <sz val="10"/>
        <rFont val="Cambria"/>
        <family val="1"/>
        <scheme val="major"/>
      </rPr>
      <t xml:space="preserve">all sites </t>
    </r>
    <r>
      <rPr>
        <sz val="10"/>
        <rFont val="Cambria"/>
        <family val="1"/>
        <scheme val="major"/>
      </rPr>
      <t xml:space="preserve">include monitoring programmes including yield, inventory, forest structure (tree species, age class, area, site class), biodiversity areas and ecological surveys, stakeholder and neighbour interaction, health and  safety.  Monitoring records inspected for 2022 revised management plans.  Monitoring results will be used to inform revised management plans in due course, including results of periodic inventory. </t>
    </r>
  </si>
  <si>
    <r>
      <t xml:space="preserve">6.8 General Operations Contract inspected for: </t>
    </r>
    <r>
      <rPr>
        <u/>
        <sz val="10"/>
        <rFont val="Cambria"/>
        <family val="1"/>
        <scheme val="major"/>
      </rPr>
      <t>South Mayo Carrowmore 2</t>
    </r>
    <r>
      <rPr>
        <sz val="10"/>
        <rFont val="Cambria"/>
        <family val="1"/>
        <scheme val="major"/>
      </rPr>
      <t xml:space="preserve"> herbicide spraying as well as Lower Ballyglass new road construction noted in forest managers' site commencement checklist confirming warning signage placed at forest entrance and site risk assessment includes public. Warning signage still in place at Lower Ballyglass entrance off the public road during audit visit.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
    </r>
  </si>
  <si>
    <t>Obs 2022.7</t>
  </si>
  <si>
    <r>
      <t xml:space="preserve">Statutorily designated areas areas on or near </t>
    </r>
    <r>
      <rPr>
        <u/>
        <sz val="10"/>
        <rFont val="Cambria"/>
        <family val="1"/>
        <scheme val="major"/>
      </rPr>
      <t>all sites</t>
    </r>
    <r>
      <rPr>
        <sz val="10"/>
        <rFont val="Cambria"/>
        <family val="1"/>
        <scheme val="major"/>
      </rPr>
      <t xml:space="preserve"> audited in 2022 are mentioned in managment plans identified and identified on associated maps.  Hen harrier SPAs are classed as HCVF.  Prior to operations annual ground check carried out on all sites by forest managers and potential impacts e.g. on hen harriers are checked.  </t>
    </r>
    <r>
      <rPr>
        <u/>
        <sz val="10"/>
        <rFont val="Cambria"/>
        <family val="1"/>
        <scheme val="major"/>
      </rPr>
      <t xml:space="preserve">Fermoyle &amp; Luggannima </t>
    </r>
    <r>
      <rPr>
        <sz val="10"/>
        <rFont val="Cambria"/>
        <family val="1"/>
        <scheme val="major"/>
      </rPr>
      <t>located within SPA &amp; SAC subject to Forest service approval the managment objective is to return this area to more natural conditions of SPA/SAC.</t>
    </r>
  </si>
  <si>
    <t xml:space="preserve">Forest managers confirmed no examples of traditional management systems that have created valuable ecosystems (such as coppice) or seen during the 2022 audit. </t>
  </si>
  <si>
    <r>
      <t xml:space="preserve">Hen harrier SPAs are classed as HCVF.  Annual ground check carried out on all sites and potential impacts on hen harriers are checked.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The Ecological Suvey as part of Natura Impact Staments NIS submitted as part of FL may mention RTE species that are present e.g  </t>
    </r>
    <r>
      <rPr>
        <u/>
        <sz val="10"/>
        <rFont val="Cambria"/>
        <family val="1"/>
        <scheme val="major"/>
      </rPr>
      <t>Knockmaroe</t>
    </r>
    <r>
      <rPr>
        <sz val="10"/>
        <rFont val="Cambria"/>
        <family val="1"/>
        <scheme val="major"/>
      </rPr>
      <t xml:space="preserve"> NIS ecological survey (submitted to FS) mentions presence of hen harriers.   </t>
    </r>
  </si>
  <si>
    <t xml:space="preserve">Field surveys carried out by NPWS as body responsible for hen harriers.  Zones are classed as either 'red' or 'green' by NPWS and IForUT respond accordingly with appropriate measures to mitigate against negative impacts on the species by not carrying out operations within 1.2KM of the nesting site in the defined breeding season (1st March to 15th August) in red zones or where there are known breeding pairs within the green zone.  The lcoal conservation ranger is contacted one month before proposed operations to obtain confirmation of presence of nesting pairs. The Ecological Suvey as part of Natura Impact Staments NIS submitted as part of FL may mention RTE species that are present e.g  Knockmaroe NIS ecological survey (submitted to FS) mentions presence of hen harriers.   </t>
  </si>
  <si>
    <r>
      <t xml:space="preserve">Constraints maps in management plans for </t>
    </r>
    <r>
      <rPr>
        <u/>
        <sz val="10"/>
        <rFont val="Cambria"/>
        <family val="1"/>
        <scheme val="major"/>
      </rPr>
      <t xml:space="preserve">all sites </t>
    </r>
    <r>
      <rPr>
        <sz val="10"/>
        <rFont val="Cambria"/>
        <family val="1"/>
        <scheme val="major"/>
      </rPr>
      <t xml:space="preserve">audited in 2022.  Foresters carry out site surveys of </t>
    </r>
    <r>
      <rPr>
        <u/>
        <sz val="10"/>
        <rFont val="Cambria"/>
        <family val="1"/>
        <scheme val="major"/>
      </rPr>
      <t>all sites</t>
    </r>
    <r>
      <rPr>
        <sz val="10"/>
        <rFont val="Cambria"/>
        <family val="1"/>
        <scheme val="major"/>
      </rPr>
      <t xml:space="preserve">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Forest Service provide approval for felling, roading, afforestation and reforestation based on Irish regulatory requirements for protected sites and in adherance with environmental conditions e.g 5 to 20 metre aquatic zone and planted broadleaved buffers on aquatic zones, minimum percentages of broadleaves and open space for restocking and seen for </t>
    </r>
    <r>
      <rPr>
        <u/>
        <sz val="10"/>
        <rFont val="Cambria"/>
        <family val="1"/>
        <scheme val="major"/>
      </rPr>
      <t>Clashykinleen, North Cork FMU</t>
    </r>
    <r>
      <rPr>
        <sz val="10"/>
        <rFont val="Cambria"/>
        <family val="1"/>
        <scheme val="major"/>
      </rPr>
      <t xml:space="preserve">, </t>
    </r>
    <r>
      <rPr>
        <u/>
        <sz val="10"/>
        <rFont val="Cambria"/>
        <family val="1"/>
        <scheme val="major"/>
      </rPr>
      <t>Ballynevan and Knockshanvo</t>
    </r>
    <r>
      <rPr>
        <sz val="10"/>
        <rFont val="Cambria"/>
        <family val="1"/>
        <scheme val="major"/>
      </rPr>
      <t>, B</t>
    </r>
    <r>
      <rPr>
        <u/>
        <sz val="10"/>
        <rFont val="Cambria"/>
        <family val="1"/>
        <scheme val="major"/>
      </rPr>
      <t>roadford FMU, South Mayo Carrowmore 2 new planting</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t>
    </r>
    <r>
      <rPr>
        <u/>
        <sz val="10"/>
        <rFont val="Cambria"/>
        <family val="1"/>
        <scheme val="major"/>
      </rPr>
      <t>Glenagross, Broadford MU</t>
    </r>
    <r>
      <rPr>
        <sz val="10"/>
        <rFont val="Cambria"/>
        <family val="1"/>
        <scheme val="major"/>
      </rPr>
      <t xml:space="preserve"> </t>
    </r>
  </si>
  <si>
    <r>
      <t xml:space="preserve">At </t>
    </r>
    <r>
      <rPr>
        <u/>
        <sz val="10"/>
        <rFont val="Cambria"/>
        <family val="1"/>
        <scheme val="major"/>
      </rPr>
      <t xml:space="preserve">Clashykinleen, North Cork FMU </t>
    </r>
    <r>
      <rPr>
        <sz val="10"/>
        <rFont val="Cambria"/>
        <family val="1"/>
        <scheme val="major"/>
      </rPr>
      <t xml:space="preserve">a new 6.85Ha plantation had been created in early 2021 with 85% SS, 15% MB with unplanted 10 metre setback around a watercourse and near road  and unplanted area beneath OSB line. Broadleaves are adajacent to the setbacks.  Seed certicates were seen for the trees. Site visit to </t>
    </r>
    <r>
      <rPr>
        <u/>
        <sz val="10"/>
        <rFont val="Cambria"/>
        <family val="1"/>
        <scheme val="major"/>
      </rPr>
      <t>South Mayo Carrowmore 2</t>
    </r>
    <r>
      <rPr>
        <sz val="10"/>
        <rFont val="Cambria"/>
        <family val="1"/>
        <scheme val="major"/>
      </rPr>
      <t xml:space="preserve"> 2021 new planting 9.4ha, regulatory setbacks along old townland boundary as well as around recorded monument ring fort 30m setback for cultivation of which 20m is unplanted.  In addition a 4m unplanted access track has been retained to the monument. A mix of native broadleaves used in setbacks with irish provenance (Clonegal Co Carlow) common alder and rowan planted along the boundary with adjacent Carrowmore OWS. Areas of naturally regenerated birch and willow scrub retained and designated NR Broadleaf</t>
    </r>
  </si>
  <si>
    <r>
      <t>Forest cover is maintained at an</t>
    </r>
    <r>
      <rPr>
        <u/>
        <sz val="10"/>
        <rFont val="Cambria"/>
        <family val="1"/>
        <scheme val="major"/>
      </rPr>
      <t xml:space="preserve"> FMU </t>
    </r>
    <r>
      <rPr>
        <sz val="10"/>
        <rFont val="Cambria"/>
        <family val="1"/>
        <scheme val="major"/>
      </rPr>
      <t xml:space="preserve">scale by age-class restructuring  </t>
    </r>
    <r>
      <rPr>
        <u/>
        <sz val="10"/>
        <rFont val="Cambria"/>
        <family val="1"/>
        <scheme val="major"/>
      </rPr>
      <t>Toorlougher FMU</t>
    </r>
    <r>
      <rPr>
        <sz val="10"/>
        <rFont val="Cambria"/>
        <family val="1"/>
        <scheme val="major"/>
      </rPr>
      <t xml:space="preserve"> comprises 16 forest blocks totalling 419.4 consisting of 293.6Ha of Sitka spruce (69%), 20.5Ha of Norway spruce (5%) 25.8Ha of natural reserv boradleaves (6%), 2.4Ha of LTR Scots pine &amp; Douglas fir (1%) 19% biodiversity and open space, and </t>
    </r>
    <r>
      <rPr>
        <u/>
        <sz val="10"/>
        <rFont val="Cambria"/>
        <family val="1"/>
        <scheme val="major"/>
      </rPr>
      <t>Broadford FMU</t>
    </r>
    <r>
      <rPr>
        <sz val="10"/>
        <rFont val="Cambria"/>
        <family val="1"/>
        <scheme val="major"/>
      </rPr>
      <t xml:space="preserve"> comprises 8 forest properties totalling 342.30Ha consist of similarly aged plantations of mostly Sitka Spruce (264Ha or 77.17% reducing to 64.78% in the LT), planted in 2000 and 10.5% broadleaves and 12% biodiversity and open ground.  Individual sites which are part of larger FMUs are also restructured where feasible and opportunities exist e.g </t>
    </r>
    <r>
      <rPr>
        <u/>
        <sz val="10"/>
        <rFont val="Cambria"/>
        <family val="1"/>
        <scheme val="major"/>
      </rPr>
      <t>Knockshanvo, Broadford MU</t>
    </r>
    <r>
      <rPr>
        <sz val="10"/>
        <rFont val="Cambria"/>
        <family val="1"/>
        <scheme val="major"/>
      </rPr>
      <t xml:space="preserve"> where 4 phases of felling and restocking are planned. Other smallerFMU's may sometimes comprise of fragmented sites within a mixed ownership forest landscape or open-ground landscape and smaller areas (of the larger fragmented FMU) may be clearfelled in one phase due to limited opportunities for restructuring and few windfirm edges. Conversely, other sites such as </t>
    </r>
    <r>
      <rPr>
        <u/>
        <sz val="10"/>
        <rFont val="Cambria"/>
        <family val="1"/>
        <scheme val="major"/>
      </rPr>
      <t>Ballynevan, Broadford FMU</t>
    </r>
    <r>
      <rPr>
        <sz val="10"/>
        <rFont val="Cambria"/>
        <family val="1"/>
        <scheme val="major"/>
      </rPr>
      <t xml:space="preserve"> are managed by minimum intervention of oak and broadleaves and small scale felling of Sitka spruce followed by replanting with 100% native broadleaves and Scots pine.   All FMUs have either 15% protected sites as per Criteria 6.2, 6.3 and 6.4  or have plans in place to achieve 15% within the rotation length of the present stands of trees, and are managed with conservation of biodiversity as a primary objective. </t>
    </r>
  </si>
  <si>
    <r>
      <t xml:space="preserve">Species proportions are included in management plans for </t>
    </r>
    <r>
      <rPr>
        <u/>
        <sz val="10"/>
        <rFont val="Cambria"/>
        <family val="1"/>
        <scheme val="major"/>
      </rPr>
      <t>all sites</t>
    </r>
    <r>
      <rPr>
        <sz val="10"/>
        <rFont val="Cambria"/>
        <family val="1"/>
        <scheme val="major"/>
      </rPr>
      <t xml:space="preserve"> and are compliant with proportions of different  species in present stands of trees, or is planned for the next rotation. </t>
    </r>
  </si>
  <si>
    <r>
      <t xml:space="preserve">Rationale for silvicultural system stated in </t>
    </r>
    <r>
      <rPr>
        <u/>
        <sz val="10"/>
        <rFont val="Cambria"/>
        <family val="1"/>
        <scheme val="major"/>
      </rPr>
      <t>all site</t>
    </r>
    <r>
      <rPr>
        <sz val="10"/>
        <rFont val="Cambria"/>
        <family val="1"/>
        <scheme val="major"/>
      </rPr>
      <t xml:space="preserve"> management plans. At </t>
    </r>
    <r>
      <rPr>
        <u/>
        <sz val="10"/>
        <rFont val="Cambria"/>
        <family val="1"/>
        <scheme val="major"/>
      </rPr>
      <t xml:space="preserve">Fermoyle &amp; Luggannima </t>
    </r>
    <r>
      <rPr>
        <sz val="10"/>
        <rFont val="Cambria"/>
        <family val="1"/>
        <scheme val="major"/>
      </rPr>
      <t xml:space="preserve">514ha located within SPA &amp; SAC, subject to Forest service approval, the managment objective is to return this area to more natural conditions of SPA/SAC. Existing or planned broadleaved areas will be managed using low-impact systems, and account for minimum 15% of all sites audited, or is planed to be 15% following restructuring by felling and restocking.  The main silvicultural system used to meet managment objectives is planting followed by tending, thinning (not in all cases) and clearfelling by age-class restructuring e.g at </t>
    </r>
    <r>
      <rPr>
        <u/>
        <sz val="10"/>
        <rFont val="Cambria"/>
        <family val="1"/>
        <scheme val="major"/>
      </rPr>
      <t xml:space="preserve">Knockshanvo, Broadford MU </t>
    </r>
    <r>
      <rPr>
        <sz val="10"/>
        <rFont val="Cambria"/>
        <family val="1"/>
        <scheme val="major"/>
      </rPr>
      <t xml:space="preserve">where 4 phases of felling and restocking are planned. The rationale for monocultures of exotic species clearfelled followed by replanting is site suitability and adaption, elevation, soils and wind causing windthrow, and economic return after clearfelling.  Smaller areas may be clearfelled in one phase due to limited opportunities for restructuring and few windfirm edges. Some areas of conifer managed as LTR e.g  Douglas fir at </t>
    </r>
    <r>
      <rPr>
        <u/>
        <sz val="10"/>
        <rFont val="Cambria"/>
        <family val="1"/>
        <scheme val="major"/>
      </rPr>
      <t>Meentolla, Toorlougher FMU</t>
    </r>
    <r>
      <rPr>
        <sz val="10"/>
        <rFont val="Cambria"/>
        <family val="1"/>
        <scheme val="major"/>
      </rPr>
      <t xml:space="preserve">.  Native broadleaves are planted to meet minimum percentages for broadleaves, generally between 10% and 20% native broadleaves on individual sites eg </t>
    </r>
    <r>
      <rPr>
        <u/>
        <sz val="10"/>
        <rFont val="Cambria"/>
        <family val="1"/>
        <scheme val="major"/>
      </rPr>
      <t>Lackamore 2, Toorlougher FMU  and Clashykinleen, North Cork FMU</t>
    </r>
    <r>
      <rPr>
        <sz val="10"/>
        <rFont val="Cambria"/>
        <family val="1"/>
        <scheme val="major"/>
      </rPr>
      <t xml:space="preserve"> have 15% MB.  All FMU's meet minimum requirements for native broadleaves although individual sites or coupes may have lower percentages and others are planned for 100% native broadleaves and Scots pine e.g </t>
    </r>
    <r>
      <rPr>
        <u/>
        <sz val="10"/>
        <rFont val="Cambria"/>
        <family val="1"/>
        <scheme val="major"/>
      </rPr>
      <t>Ballynevan, Broadford FMU</t>
    </r>
    <r>
      <rPr>
        <sz val="10"/>
        <rFont val="Cambria"/>
        <family val="1"/>
        <scheme val="major"/>
      </rPr>
      <t xml:space="preserve">.   </t>
    </r>
  </si>
  <si>
    <r>
      <t xml:space="preserve">IForUT routinely carry out ecological surveys where sensitive sites exist or additional information is required e.g </t>
    </r>
    <r>
      <rPr>
        <u/>
        <sz val="10"/>
        <rFont val="Cambria"/>
        <family val="1"/>
        <scheme val="major"/>
      </rPr>
      <t xml:space="preserve">Toolougher </t>
    </r>
    <r>
      <rPr>
        <sz val="10"/>
        <rFont val="Cambria"/>
        <family val="1"/>
        <scheme val="major"/>
      </rPr>
      <t xml:space="preserve">Old Woodland Assessment 2021 carried out by IForUT and </t>
    </r>
    <r>
      <rPr>
        <u/>
        <sz val="10"/>
        <rFont val="Cambria"/>
        <family val="1"/>
        <scheme val="major"/>
      </rPr>
      <t>South Mayo Carrowmore</t>
    </r>
    <r>
      <rPr>
        <sz val="10"/>
        <rFont val="Cambria"/>
        <family val="1"/>
        <scheme val="major"/>
      </rPr>
      <t xml:space="preserve"> OWS assessment completed by consultant ecologist 2022, with few OW features present. Along the boundary of the OWS with </t>
    </r>
    <r>
      <rPr>
        <u/>
        <sz val="10"/>
        <rFont val="Cambria"/>
        <family val="1"/>
        <scheme val="major"/>
      </rPr>
      <t>Carrrowmore 2</t>
    </r>
    <r>
      <rPr>
        <sz val="10"/>
        <rFont val="Cambria"/>
        <family val="1"/>
        <scheme val="major"/>
      </rPr>
      <t xml:space="preserve"> new planting, irish provenance (Clonegal Co Carlow) common alder and rowan have been planted. IForUT Forest Managment Manual documents 4.1.6 Plantation on OWS and doc 4.1.7 Managment of Plantations on Potential Old Woodland Sites (POWS).  </t>
    </r>
  </si>
  <si>
    <r>
      <t xml:space="preserve">Measures in place in ditch mounding and harvesting to ensure no erosion e.g short ditches not linked to watercourses seen at restocking sites at </t>
    </r>
    <r>
      <rPr>
        <u/>
        <sz val="10"/>
        <rFont val="Cambria"/>
        <family val="1"/>
        <scheme val="major"/>
      </rPr>
      <t>Knockshanvo, Broadford and Glenakeel, North Cork FMU, Slieve Aughtys Allendarra</t>
    </r>
    <r>
      <rPr>
        <sz val="10"/>
        <rFont val="Cambria"/>
        <family val="1"/>
        <scheme val="major"/>
      </rPr>
      <t xml:space="preserve"> restock and </t>
    </r>
    <r>
      <rPr>
        <u/>
        <sz val="10"/>
        <rFont val="Cambria"/>
        <family val="1"/>
        <scheme val="major"/>
      </rPr>
      <t>South Mayo Carrowmore 2</t>
    </r>
    <r>
      <rPr>
        <sz val="10"/>
        <rFont val="Cambria"/>
        <family val="1"/>
        <scheme val="major"/>
      </rPr>
      <t xml:space="preserve"> new planting with aquatic zones and broadleaved buffers in place, and site harvested in 2022 was in good condition with no visible erosion at</t>
    </r>
    <r>
      <rPr>
        <u/>
        <sz val="10"/>
        <rFont val="Cambria"/>
        <family val="1"/>
        <scheme val="major"/>
      </rPr>
      <t xml:space="preserve"> Glenagross, Broadford MU.</t>
    </r>
    <r>
      <rPr>
        <sz val="10"/>
        <rFont val="Cambria"/>
        <family val="1"/>
        <scheme val="major"/>
      </rPr>
      <t xml:space="preserve">  </t>
    </r>
    <r>
      <rPr>
        <u/>
        <sz val="10"/>
        <rFont val="Cambria"/>
        <family val="1"/>
        <scheme val="major"/>
      </rPr>
      <t xml:space="preserve">Other sites </t>
    </r>
    <r>
      <rPr>
        <sz val="10"/>
        <rFont val="Cambria"/>
        <family val="1"/>
        <scheme val="major"/>
      </rPr>
      <t xml:space="preserve">were also inspected with no non-compliances. </t>
    </r>
    <r>
      <rPr>
        <u/>
        <sz val="10"/>
        <rFont val="Cambria"/>
        <family val="1"/>
        <scheme val="major"/>
      </rPr>
      <t>South Mayo Lower Ballyglass</t>
    </r>
    <r>
      <rPr>
        <sz val="10"/>
        <rFont val="Cambria"/>
        <family val="1"/>
        <scheme val="major"/>
      </rPr>
      <t xml:space="preserve"> recently completed new road construction silt trap on relevant watercourse observed during audit visit.</t>
    </r>
  </si>
  <si>
    <r>
      <t xml:space="preserve">Section 9 of Standard for Felling and Reforestation states that "brash mats must be used for machine routes and that harvesting and extraction machinery must not operate on unprotected or unbranched routes, regardles of weather conditions" . This means that is it impractical to harvest brash off sites and it is therfore not practised by UForUT.  Timber harvesting site (harvested in 2022)  at </t>
    </r>
    <r>
      <rPr>
        <u/>
        <sz val="10"/>
        <rFont val="Cambria"/>
        <family val="1"/>
        <scheme val="major"/>
      </rPr>
      <t>Glenagross, Broadford MU</t>
    </r>
    <r>
      <rPr>
        <sz val="10"/>
        <rFont val="Cambria"/>
        <family val="1"/>
        <scheme val="major"/>
      </rPr>
      <t xml:space="preserve"> inspected in 2022 audit was found to be in good condition with no evidence of non compliance with FSC Indicators or  Standard for Felling and Reforestation Forestry and Water Guidelines. </t>
    </r>
    <r>
      <rPr>
        <b/>
        <sz val="10"/>
        <rFont val="Cambria"/>
        <family val="1"/>
        <scheme val="major"/>
      </rPr>
      <t>Close Out CAR 2021.10</t>
    </r>
    <r>
      <rPr>
        <sz val="10"/>
        <rFont val="Cambria"/>
        <family val="1"/>
        <scheme val="major"/>
      </rPr>
      <t xml:space="preserve">.   </t>
    </r>
  </si>
  <si>
    <r>
      <t xml:space="preserve">IForUT document 4.8 IPMS includes Section 2 Prevention, Section 3 Reduction and Section 4 Pesticide Use Decision.  Appendix 8 IPM-ESRA flow chart includes non chemical means. Certification manager confirmed a number contracts where use of manual cleaning and flailing of scrub was used.  Site visit to </t>
    </r>
    <r>
      <rPr>
        <u/>
        <sz val="11"/>
        <color theme="1"/>
        <rFont val="Cambria"/>
        <family val="1"/>
        <scheme val="major"/>
      </rPr>
      <t>Slieve Aughtys Alleendarra</t>
    </r>
    <r>
      <rPr>
        <sz val="11"/>
        <color theme="1"/>
        <rFont val="Cambria"/>
        <family val="1"/>
        <scheme val="major"/>
      </rPr>
      <t xml:space="preserve"> - FM to use manual cleaning of restock rather than chemical use. Certification manager confirmed no fertiliser used in last 12 months.</t>
    </r>
  </si>
  <si>
    <t>Fire Plan included in all S1 sites management plans.</t>
  </si>
  <si>
    <r>
      <t>No examples seen during the audit or confirmed in interview with forest managers.  Bank voles are not indigenous to Ireland, may have been introduced accidentally in the 1920s, and have naturalised. Species not encountered o</t>
    </r>
    <r>
      <rPr>
        <u/>
        <sz val="10"/>
        <rFont val="Cambria"/>
        <family val="1"/>
        <scheme val="major"/>
      </rPr>
      <t>n all sites</t>
    </r>
    <r>
      <rPr>
        <sz val="10"/>
        <rFont val="Cambria"/>
        <family val="1"/>
        <scheme val="major"/>
      </rPr>
      <t xml:space="preserve"> audited in 2022.  </t>
    </r>
  </si>
  <si>
    <t xml:space="preserve">Details provided under Criteria for principles 6 and 7.  Re P8: Management Plans for all sites include monitoring programmes including yield, inventory, forest structure (tree species, age class, area, site class), biodiversity areas and ecological surveys, stakeholder and neighbour interaction, health and safety.  Monitoring records inspected during the 2022 audit.  Monitoring results will be used to inform revised management plans in due course, including results of periodic inventory. Forester managers appointed by IForUT monitor forest operations on a regular basis and record finding on IForUT Intranet.  In addition, IForUT carry out periodic internal audits and monitoring of sites. </t>
  </si>
  <si>
    <t xml:space="preserve">Management Plans for all sites include monitoring programmes including yield, inventory, forest structure (tree species, age class, area, site class), biodiversity areas and ecological surveys, stakeholder and neighbour interaction, health and  safety.  Monitoring records inspected during the 2022 audit.  Monitoring results will be used to inform revised management plans in due course, including results of periodic inventory. Foresters appointed by IForUT monitor forest operations on a regular basis and record finding.  In addition, IForUT carry out periodic internal audits and monitoring of sites. New scientific or technical knowledge and information is provided and available form a number of organisations including Forest Service, Teagasg, COFORD, professional forestry organisations and regulatory organisations, and is disseminated to staff, workers and contractors through memos, training and guidance.  </t>
  </si>
  <si>
    <t>y</t>
  </si>
  <si>
    <r>
      <t xml:space="preserve">Sitka spruce is the main species used to meet timber and income objectives, along with other exotic conifers such as Japanese larch, Norway spruce and Douglas fir.  The rationale for use of exotic species is based on proven site suitability and adaption to elevation, soils and resilience against windthrow, as well as fast growth providing economic returns.   Slower growing native broadleaves are planted to meet minimum percentages for broadleaves, generally between 10% and 20% native broadleaves on individual sites eg </t>
    </r>
    <r>
      <rPr>
        <u/>
        <sz val="10"/>
        <rFont val="Cambria"/>
        <family val="1"/>
        <scheme val="major"/>
      </rPr>
      <t>Lackamore 2, Toorlougher FMU</t>
    </r>
    <r>
      <rPr>
        <sz val="10"/>
        <rFont val="Cambria"/>
        <family val="1"/>
        <scheme val="major"/>
      </rPr>
      <t xml:space="preserve">  and </t>
    </r>
    <r>
      <rPr>
        <u/>
        <sz val="10"/>
        <rFont val="Cambria"/>
        <family val="1"/>
        <scheme val="major"/>
      </rPr>
      <t>Clashykinleen, North Cork FMU</t>
    </r>
    <r>
      <rPr>
        <sz val="10"/>
        <rFont val="Cambria"/>
        <family val="1"/>
        <scheme val="major"/>
      </rPr>
      <t xml:space="preserve"> have 15% MB.  All FMU's meet minimum requirements for native broadleaves although individual sites or coupes may have lower percentages and others are planned for 100% native broadleaves and Scots pine e.g </t>
    </r>
    <r>
      <rPr>
        <u/>
        <sz val="10"/>
        <rFont val="Cambria"/>
        <family val="1"/>
        <scheme val="major"/>
      </rPr>
      <t>Ballynevan, Broadford FMU</t>
    </r>
    <r>
      <rPr>
        <sz val="10"/>
        <rFont val="Cambria"/>
        <family val="1"/>
        <scheme val="major"/>
      </rPr>
      <t xml:space="preserve">.    Seed certificates seen for a number of sites.  Some non native beech (mixed with native species) had been planted along a road and stream at </t>
    </r>
    <r>
      <rPr>
        <u/>
        <sz val="10"/>
        <rFont val="Cambria"/>
        <family val="1"/>
        <scheme val="major"/>
      </rPr>
      <t xml:space="preserve">Glenakeel, North Cork FMU </t>
    </r>
    <r>
      <rPr>
        <sz val="10"/>
        <rFont val="Cambria"/>
        <family val="1"/>
        <scheme val="major"/>
      </rPr>
      <t xml:space="preserve">to reflect the existing local cultural use of beech as narrow shelterbelts and hedges. </t>
    </r>
    <r>
      <rPr>
        <u/>
        <sz val="10"/>
        <rFont val="Cambria"/>
        <family val="1"/>
        <scheme val="major"/>
      </rPr>
      <t>South MAyo Carrrowmore 2</t>
    </r>
    <r>
      <rPr>
        <sz val="10"/>
        <rFont val="Cambria"/>
        <family val="1"/>
        <scheme val="major"/>
      </rPr>
      <t xml:space="preserve"> new planting, irish provenance (Clonegal Co Carlow) common alder and rowan have been planted. </t>
    </r>
  </si>
  <si>
    <t xml:space="preserve">Inspected deeds of Conveyance for Carrowmore 2 new planting land confirming IForUT tenure and use rights </t>
  </si>
  <si>
    <r>
      <t xml:space="preserve">IForUT routinely carry out ecological surveys where sensitive sites exist or additional information is required e.g </t>
    </r>
    <r>
      <rPr>
        <u/>
        <sz val="10"/>
        <rFont val="Cambria"/>
        <family val="1"/>
        <scheme val="major"/>
      </rPr>
      <t xml:space="preserve">Toolougher </t>
    </r>
    <r>
      <rPr>
        <sz val="10"/>
        <rFont val="Cambria"/>
        <family val="1"/>
        <scheme val="major"/>
      </rPr>
      <t xml:space="preserve">Old Woodland Assessment 2021 carried out by IForUT and </t>
    </r>
    <r>
      <rPr>
        <u/>
        <sz val="10"/>
        <rFont val="Cambria"/>
        <family val="1"/>
        <scheme val="major"/>
      </rPr>
      <t>South Mayo Carrowmore</t>
    </r>
    <r>
      <rPr>
        <sz val="10"/>
        <rFont val="Cambria"/>
        <family val="1"/>
        <scheme val="major"/>
      </rPr>
      <t xml:space="preserve"> OWS assessment completed by consultant ecologist 2022, with few OW features present. Along the boundary of the OWS with </t>
    </r>
    <r>
      <rPr>
        <u/>
        <sz val="10"/>
        <rFont val="Cambria"/>
        <family val="1"/>
        <scheme val="major"/>
      </rPr>
      <t>Carrrowmore 2</t>
    </r>
    <r>
      <rPr>
        <sz val="10"/>
        <rFont val="Cambria"/>
        <family val="1"/>
        <scheme val="major"/>
      </rPr>
      <t xml:space="preserve"> new planting, irish provenance (Clonegal Co Carlow) common alder and rowan have been planted. IForUT Forest Managment Manual documents 4.1.6 Plantation on OWS and doc 4.1.7 Managment of Plantations on Potential Old Woodland Sites (POWS).  </t>
    </r>
    <r>
      <rPr>
        <u/>
        <sz val="10"/>
        <rFont val="Cambria"/>
        <family val="1"/>
        <scheme val="major"/>
      </rPr>
      <t>Carrowmore 2</t>
    </r>
    <r>
      <rPr>
        <sz val="10"/>
        <rFont val="Cambria"/>
        <family val="1"/>
        <scheme val="major"/>
      </rPr>
      <t xml:space="preserve"> new planting areas of naturally regenerated birch and willow scrub retained and designated NR Broadleaf.</t>
    </r>
  </si>
  <si>
    <t>Board of management oversees management including new staff appointments, major expenditure &amp; land transfer. Quarterly operation report on what is happing in the forests presented to the Board. Q3 september report seen which was presented to the Board.</t>
  </si>
  <si>
    <t>Rebecca Haskell</t>
  </si>
  <si>
    <t>S1 22</t>
  </si>
  <si>
    <t>S2 22</t>
  </si>
  <si>
    <t>12/12/22: 9am to 6pm</t>
  </si>
  <si>
    <t>9/12/22 Opening meeting REMOTE via TEAMS present IForUT Certification Manager, Certification Coordinator, Resource &amp; compliance Manager, SA Lead Auditor &amp; Auditor. 10 to 10.30am</t>
  </si>
  <si>
    <t>13/12/22: 9am to 6pm</t>
  </si>
  <si>
    <t>14/12/22: 9am to 6pm</t>
  </si>
  <si>
    <t>15/12/22: 9am to 3.30pm</t>
  </si>
  <si>
    <t>15/12/22 Closing Meeting present IForUT Certification Manager, Certification Coordinator, Resource &amp; compliance Manager, SA Lead Auditor &amp; Auditor. 3.30 to 4pm</t>
  </si>
  <si>
    <r>
      <t xml:space="preserve">IForUT has an Illegal Dumping Procedure which covers several aspects and  mentions "historical littering and general operational rubbish" and also "remove litter as soon as possible to reduce copycat dumping".  Evidence of a proactive approach to removal of dumped material, waste and litter was observed during the audit, based on the IForUT procedure, contracts for removal of waste and dumped material, and removal of waste by staff, contractors and workers.  Copies of contracts for removal of rubbish were seen for several sites. IForUT and forest companies clearly actively combat illegal dumping e.g at </t>
    </r>
    <r>
      <rPr>
        <u/>
        <sz val="11"/>
        <rFont val="Cambria"/>
        <family val="1"/>
      </rPr>
      <t xml:space="preserve">Knockshanvo </t>
    </r>
    <r>
      <rPr>
        <sz val="11"/>
        <rFont val="Cambria"/>
        <family val="1"/>
      </rPr>
      <t xml:space="preserve">and </t>
    </r>
    <r>
      <rPr>
        <u/>
        <sz val="11"/>
        <rFont val="Cambria"/>
        <family val="1"/>
      </rPr>
      <t>Glenagross</t>
    </r>
    <r>
      <rPr>
        <sz val="11"/>
        <rFont val="Cambria"/>
        <family val="1"/>
      </rPr>
      <t xml:space="preserve"> general operations contract  for rubbish removal and barrier repair and also other contracts. Other measures include signage to discourage dumping which complements local authority signage which display fines for dumping. Some uncollected old forestry tree delivery bags dating from the 1990s encountered during the audit on several sites including </t>
    </r>
    <r>
      <rPr>
        <u/>
        <sz val="11"/>
        <rFont val="Cambria"/>
        <family val="1"/>
      </rPr>
      <t xml:space="preserve">Glenagross, Knockshanvo &amp; </t>
    </r>
    <r>
      <rPr>
        <sz val="11"/>
        <rFont val="Cambria"/>
        <family val="1"/>
      </rPr>
      <t>Ballynevan.  These bags had not previously been discovered by the forest managers, but will be removed by the forest managers in accordance with the procedures. Raised as an observation as Company found to be compliant as they’re very pro-active in removing waste &amp; litter as when it’s generated or found, procedures are in place and evidence seen during the audit of these procedures  being enacted. </t>
    </r>
  </si>
  <si>
    <r>
      <t xml:space="preserve">At </t>
    </r>
    <r>
      <rPr>
        <u/>
        <sz val="10"/>
        <rFont val="Cambria"/>
        <family val="1"/>
      </rPr>
      <t>Knockshanvo</t>
    </r>
    <r>
      <rPr>
        <sz val="10"/>
        <rFont val="Cambria"/>
        <family val="1"/>
      </rPr>
      <t xml:space="preserve">, a recent clearfell had Sitka spruce trees planted within 5 metres of the tree trunks of the veteran trees which could potentially cause crown die-back or tree death of the veteran trees  when the SS starts to compete with them.  </t>
    </r>
    <r>
      <rPr>
        <u/>
        <sz val="10"/>
        <rFont val="Cambria"/>
        <family val="1"/>
      </rPr>
      <t xml:space="preserve">Carrowmore 2: </t>
    </r>
    <r>
      <rPr>
        <sz val="10"/>
        <rFont val="Cambria"/>
        <family val="1"/>
      </rPr>
      <t xml:space="preserve">2021 New Woodland Creation scheme.  An area of Natural Reserve Broadleaf (NR NBL) identified on the Hazards &amp; Sensitivities map had been planted up to the canopy edge of the outer broadleaf trees with Sitka Spruce.  The spruce will overtime out compete the broadleaf edge trees and lead to shading of part of this Biodiversity area.  An example of overshading was seen at </t>
    </r>
    <r>
      <rPr>
        <u/>
        <sz val="10"/>
        <rFont val="Cambria"/>
        <family val="1"/>
      </rPr>
      <t>Rossaulty, Knockmaroe FMU</t>
    </r>
    <r>
      <rPr>
        <sz val="10"/>
        <rFont val="Cambria"/>
        <family val="1"/>
      </rPr>
      <t xml:space="preserve">  where a hedge row had been suppressed by the Sitka spruce crop that was immediately adjacent, resulting in the death of hedgerow shrubs.  This hedge was found not to have been identified as  biodiversity feature nor recorded to level 3 of Fossit's Guide to Habitat in Ireland.  An observation has been raised as regardless of whether a feature is identified or not the lack of an appropriate buffer, currently not IForUT guidance, will result in overshading.</t>
    </r>
  </si>
  <si>
    <t>John Rogers</t>
  </si>
  <si>
    <t>SA-FM/COC-013526</t>
  </si>
  <si>
    <t>IForUT</t>
  </si>
  <si>
    <t>Irish Forestry Unit Trust</t>
  </si>
  <si>
    <t>Unit 5, Woodford Court, Woodford Business Park, Santry, Dublin</t>
  </si>
  <si>
    <t>Pinus contorta</t>
  </si>
  <si>
    <t>Betula pubescents</t>
  </si>
  <si>
    <t>Abies grandis; Abies procera; Chamaecyparis lawsoniana; Larix decidua; Larix kaempferi; Larix x marschlinsii (Larix x eurolepis), Picea abies; Picea sitchensis; Pinus nigra; Pinus sylvestris; Pinus contorta; Pseudotsuga menziesii; Thuja plicata; Tsuga heterophylla; Acer pseudoplatanus; Alnus glutinosa; Betula pendula; Carpinus betulus; Castanea sativa; Crataegus monogyna; Corylus avellana; Fagus sylvatica; Fraxinus excelsior; Prunus avium; Prunus spinosa; Quercus robur; Quercus petraea; Salix cinerea; Salix cinera; Ulmus glabra</t>
  </si>
  <si>
    <t>Salix cinerea</t>
  </si>
  <si>
    <t>SA-PEFC-FM-013526</t>
  </si>
  <si>
    <t>Stacey Bradley</t>
  </si>
  <si>
    <t>08/02/2023
22/06/2023
27/07/2023</t>
  </si>
  <si>
    <t>Ballynaltagh</t>
  </si>
  <si>
    <t>Belalt</t>
  </si>
  <si>
    <t>Borrisnafarney</t>
  </si>
  <si>
    <t>Clonad (new additions added 95.54ha)</t>
  </si>
  <si>
    <t>Drumlayden</t>
  </si>
  <si>
    <t>Drumnadobber (new additions added 109.41ha)</t>
  </si>
  <si>
    <t>Fermoyle</t>
  </si>
  <si>
    <t>Ivreagh Peninsula</t>
  </si>
  <si>
    <t>Kilkenny South</t>
  </si>
  <si>
    <t>Kiltynaskellan</t>
  </si>
  <si>
    <t>Longford North</t>
  </si>
  <si>
    <t>NF Meath</t>
  </si>
  <si>
    <t>North Cork</t>
  </si>
  <si>
    <t>North Kildare</t>
  </si>
  <si>
    <t>North Mayo</t>
  </si>
  <si>
    <t>Sliabh Aughtys</t>
  </si>
  <si>
    <t>South Kildare</t>
  </si>
  <si>
    <t>South Mayo</t>
  </si>
  <si>
    <t>Strokestown</t>
  </si>
  <si>
    <t>Tonduff (new additions added 47.37ha)</t>
  </si>
  <si>
    <t>West Cork</t>
  </si>
  <si>
    <t>West Westmeath</t>
  </si>
  <si>
    <t>S2 11 23: New document 7.1 FMU Monitoring Procedure &amp; Responsibility new procedure for ranking CARs &amp; assigning them a timeframe for closure.  The corrective action table now contains column "CA Ranking" where this information is recorded. Corrective action table seen. Read receipts seen for Certification Coordinator, Resource &amp; compliance Manager on new procedures.  29 Audits completed for January to October 2023.</t>
  </si>
  <si>
    <t>S2 11 23:  IForUT has amended policy document 6.5 Pollution Plan &amp; Site Safety Rules describing in detail the requirements to ensure the removal of temporary crossings as they become no longer needed during forest operations. The document was explained to managers in 
further detail during the month of October. and the amended document was circulated to forest managers., Selection of read receipts from forest managers seen. Updated document seen.</t>
  </si>
  <si>
    <t>closed</t>
  </si>
  <si>
    <t>Board of management oversees management including new staff appointments, major expenditure &amp; land transfer. Quarterly operation report on what is happing in the forests presented to the Board. Copy of Operations Report Q3 2023 report seen which was presented to the Board.</t>
  </si>
  <si>
    <t>New document 7.1 FMU Monitoring Procedure &amp; Responsibility new procedure for ranking CARs &amp; assigning them a timeframe for closure.  The corrective action table now contains column "CA Ranking" where this information is recorded. Corrective action table seen. 29 Audits completed for January to October 2023.</t>
  </si>
  <si>
    <t>10th 13th to 16th November 203</t>
  </si>
  <si>
    <t>10th 13th to 16th November 2023</t>
  </si>
  <si>
    <r>
      <t xml:space="preserve">Any deviation from the audit plan and their reasons? </t>
    </r>
    <r>
      <rPr>
        <sz val="11"/>
        <color indexed="12"/>
        <rFont val="Cambria"/>
        <family val="1"/>
      </rPr>
      <t>Y</t>
    </r>
    <r>
      <rPr>
        <sz val="11"/>
        <rFont val="Cambria"/>
        <family val="1"/>
      </rPr>
      <t xml:space="preserve"> If Y describe issues below):</t>
    </r>
  </si>
  <si>
    <t>Site visit made to Kilnamaddyroe</t>
  </si>
  <si>
    <t xml:space="preserve">Factors increasing auditing time: Difficult stakeholder context, </t>
  </si>
  <si>
    <r>
      <t xml:space="preserve">Any significant issues impacting on the audit programme </t>
    </r>
    <r>
      <rPr>
        <sz val="11"/>
        <color indexed="12"/>
        <rFont val="Cambria"/>
        <family val="1"/>
      </rPr>
      <t>Y</t>
    </r>
    <r>
      <rPr>
        <sz val="11"/>
        <rFont val="Cambria"/>
        <family val="1"/>
      </rPr>
      <t xml:space="preserve"> (If Y describe issues below):</t>
    </r>
  </si>
  <si>
    <t>13/11/23: Clonad, Clonad FMU. The FMU is 309 hectares in total with Clonad wood being a 135 hectare site of mixed conifer planted in the 1970s on an Old Woodland Site (OWS) and approximately 18% broadleaves; and with areas of older trees and recent restocking.  Old Woodland reports of 2012 and 2020 and Habitat Report 2022 seen during S2 audit. Areas of alder buckthorn with associated brimstone butterfly, and presence of rare endemci Irish whitebeam Sorbus hibernica noted in OW Reports. Part is pNHA.  Red squirrels, pine martens and badgers are present.  Habitat Report classifies the site according to FOSSIT 2000. Habitats on site were dominated by two stands of woodland WD4 Conifer Plantations and WD1 , broadleaved Woodland. other habitats on site comprised of WL2 Treelines, WS1 Scrub, FW1 Eroding/Upland River FW4 Drainage channels and ED3 Recolonising bare Ground</t>
  </si>
  <si>
    <r>
      <t xml:space="preserve">13/11/23: Clonad, Clonad FMU, Cpt 9A104L, Sub-Cpt 13. Clearfelled area felled in 2018 and replanted in 2019 with Norway spruce and fringe of mixed broadleaves with regenerating birch and willow.  Brash harvesting had taken place in 2018 along with timber and justified on basis of whole tree harvesting (WTH) not impacting on site nutrient status and soil robustness.  In addition, removal of brash had reduced large pine weevil </t>
    </r>
    <r>
      <rPr>
        <i/>
        <sz val="11"/>
        <color rgb="FF0000FF"/>
        <rFont val="Arial"/>
        <family val="2"/>
      </rPr>
      <t>Hylobius abietis</t>
    </r>
    <r>
      <rPr>
        <sz val="11"/>
        <color rgb="FF0000FF"/>
        <rFont val="Arial"/>
        <family val="2"/>
      </rPr>
      <t xml:space="preserve"> damage to acceptable minimum and no application of insecticide was needed. Discussion re fallow deer control.  Some fraying deer damage was seen on the willow but the Norway spruce crop trees were unaffected, as was nearby silver fir natural regeneration.  Deer control is carried out by a qualified and licensed local hunter and licence, certifcate and deer returns seen. </t>
    </r>
  </si>
  <si>
    <t xml:space="preserve">13/11/23: Clonad, Clonad FMU Cpt 98112P, Sub-Cpts 1 to 6. Norway spruce with some Douglas fir, larch planted in 1976 with older retained European silver fir and uneven-aged mixed broadleaves planned for clearfelling in 2026.  Older silver fir and broadleaves would be retained.  Collaboration with University of Galway PhD student research in progress into on-site saproxilic beetle and longhorn beetle diversity (characterisitic of old woodland with deadwood habitat) and collaboration with University of Galway PhD research into impact of pine martens into native red squirrel populations and grey squirrels.  </t>
  </si>
  <si>
    <t>13/11/23: Clonad, Clonas FMU Cpt 98114F, Sub-Cpt 10. Sitka spruce planted in 1986 and planned for clearfell in 2026.  Adjacent area of birch natural regeneration dating from 1986 and designated as LTR.</t>
  </si>
  <si>
    <r>
      <t xml:space="preserve">13/11/23: Clonad, Clonad FMU, Cpt 98117F, Sub-Cpt 3.  Restocked in 2013 with NS with natural regeneration of NS, larch and broadleaves. A group of </t>
    </r>
    <r>
      <rPr>
        <i/>
        <sz val="11"/>
        <color rgb="FF0000FF"/>
        <rFont val="Arial"/>
        <family val="2"/>
      </rPr>
      <t>Sequoia sempervirens</t>
    </r>
    <r>
      <rPr>
        <sz val="11"/>
        <color rgb="FF0000FF"/>
        <rFont val="Arial"/>
        <family val="2"/>
      </rPr>
      <t xml:space="preserve"> retained. </t>
    </r>
  </si>
  <si>
    <r>
      <t xml:space="preserve">14/11/23: Tonduff FMU. 55 hectares in total.  SAC 2.7Km downstream of onsite aquatic zone (SAC for otter and freshwater pearl mussel). River Nore SPS also downstream (SPA for kingfisher). Appropriate Assessment determination carried out by Dept ecologist as part of FL approval. Clearfelled area of 11.24 hectares in two blocks of NS, DF, SP in Sub-cpts 3, 5 and 6 originally planted in 1971 and sold by standing sale in May 2023 and 3,000 tonnes harvested.  Pre-operational checks carried out by forest manager when measuring timber and during  Pre-Commencement meeting held prior to commencement of work on 20/05/23.  Work completed in 4 weeks. Numerous P-1971 Scots pine, birch, beech, Lawson's cypress and Douglas fir retained as standing overstorey seed trees and veterans, a few which had blown down.  Discussion re planned restocking which was to be SS and NS.  Insecticide would be spot sprayed if pine weevils detected in spring.  Whitebeam trees found growing in hedgerow adjacent to clearfell during the audit, but not identified to species level, but possibly rare endemic Irish whitebeam </t>
    </r>
    <r>
      <rPr>
        <i/>
        <sz val="11"/>
        <color rgb="FF0000FF"/>
        <rFont val="Arial"/>
        <family val="2"/>
      </rPr>
      <t>Sorbus hibernica</t>
    </r>
    <r>
      <rPr>
        <sz val="11"/>
        <color rgb="FF0000FF"/>
        <rFont val="Arial"/>
        <family val="2"/>
      </rPr>
      <t xml:space="preserve">.  Relevent water-courses and stream aquatic zone inspected and in good condition. Standing crops planted in 1970s inspected and had retentions of previous crop of larch (planted before 1950s?) throughout. Deadwood habitat present in hedgerows, retained veteran trees, lop &amp; top, windthrow and standing deadwood.  Areas of invasive exotic cherry laurel and </t>
    </r>
    <r>
      <rPr>
        <i/>
        <sz val="11"/>
        <color rgb="FF0000FF"/>
        <rFont val="Arial"/>
        <family val="2"/>
      </rPr>
      <t>Rhododendron ponticum</t>
    </r>
    <r>
      <rPr>
        <sz val="11"/>
        <color rgb="FF0000FF"/>
        <rFont val="Arial"/>
        <family val="2"/>
      </rPr>
      <t xml:space="preserve"> present in some areas.</t>
    </r>
  </si>
  <si>
    <t xml:space="preserve">14/11/23: Garryglas FMU: 21.6 hectares, 15 hectares of which had been clearfelled in May/July 2023 with a yield of 4,500 tonnes and sold by standing sale. FL, harvest map, contract seen. Pre-commencement check in May.  Proposed restock of 80% SS and 20% broadleaves &amp; riparian zone following windrowing of brash. Deadwood habitat seen in hedgerows, windthrow in adjacent sub-cpt and some standing deadwood retained and created in clearfell but difficult to assess accurate volume/ha.  Unplanted setbacks (5 metre) seen on all hedgerows on the clearfelled area.  </t>
  </si>
  <si>
    <t xml:space="preserve">15/11/23: Clanagh, Clonad FMU. A small plantation of 19 hectares of Norway spruce and oak (o.6 hectares) planted in 1999 and thinned in 2016. Peat extraction on adjacent land and a small area within the forest is in separate ownership and is used for storage and loading of peat and is outside the scope of certification.  A relevent watercourse runs along the western boundary which didn't appear to be on any maps. </t>
  </si>
  <si>
    <t xml:space="preserve">15/11/23: Kilduff, Clonad FMU. Cpt 98720T. Aquired by IForUT and included within the scope of the certificate in 2022. 76 hectares in extent with plantations of oak mixed with nurse lines of Norway spruce; ash, lodgepole pine, sycamore, beech mixed with Japanese larch, and Sitka spruce. Large volume sof deadwood habitat in hedgerows, diseased ash, suppresed oaks, and lodgepole pine plantations, as well as small areas of fallen willow.  Management plan in place but no active management yet.  Designated felling years shown in management plan. Local neighbours not directly informed that the site was subject to a certification audit. Sub-cpt 1 was 1.57 hectares of 3 lines of oak and 1 line of Norway spruce planted as a nurse to the oak , planted in 1995.  The oak was partly suppressed by the Norway spruce and the forester intended to remove the spruce to allow the oak canopy to expand.  Sub-cpt 18 was a plantation of Sitka spruce planted in 1995, some of which had been thinned and some poorer spruce which had not been thinned, and was designated for clearfelling in 2036. Large quantities of feeding signs of red squirrels on Sitka cones was seen.  Sub-cpt 16 was 1.6 hectares of unthinned P96 lodgepole pine with significant amount of standing deadwood habitat, adjacent to Sub-cpt 18 growing on deep peat.  Sub-cpt 9 was 2.5 hectares of P95 Norway spruce which had been thinned approximately in 2016.  Stands of mixed beech &amp; larch, pure sycamore and of diseased ash  were also seen.  Discussion with forest managers regarding treatment of diseased ash and of large forest-roadside dead and diseased veteran ash.  The forest managers were in favour of removing the diseased ash and replacing with oak and of pollarding of the roadsise ash while retaining the main stem as standing deadwood.       </t>
  </si>
  <si>
    <t>10/11/23 Opening meeting held remotely via TEAMS present IForUT Certification Manager, Certification Coordinator, Resource &amp; compliance Manager, SA Lead Auditor &amp; Auditor. 10 to 10.30am</t>
  </si>
  <si>
    <r>
      <t xml:space="preserve">13/11/23 CR: AM </t>
    </r>
    <r>
      <rPr>
        <u/>
        <sz val="11"/>
        <color rgb="FF0000FF"/>
        <rFont val="Arial"/>
        <family val="2"/>
      </rPr>
      <t>Mullaghmacormick</t>
    </r>
    <r>
      <rPr>
        <sz val="11"/>
        <color indexed="12"/>
        <rFont val="Arial"/>
        <family val="2"/>
      </rPr>
      <t xml:space="preserve">, New Strokestown FMU: Site visit with Woodlands forest manager and IForUT resource and compliance manager to active ground preparation following period of very heavy rain [Storm Debi].  No mound drains to be dug to reduce water flow, interview with excavator operator who demonstrated good understanding.  Inspected machine maintenance records, PPE, first aid and spill kits as well as fire extinguishers.  Walk over site  inspected required setback from neighbouring residence, public road and relevant watercourses as well as silt traps installed.  Followed relevant watercourses with silty water noted exiting from site.  </t>
    </r>
    <r>
      <rPr>
        <u/>
        <sz val="11"/>
        <color rgb="FF0000FF"/>
        <rFont val="Arial"/>
        <family val="2"/>
      </rPr>
      <t>Killahurk</t>
    </r>
    <r>
      <rPr>
        <sz val="11"/>
        <color indexed="12"/>
        <rFont val="Arial"/>
        <family val="2"/>
      </rPr>
      <t xml:space="preserve">, Halls FMU: visit to 2022 restock with grass cleaning undertaken in 2023. Walk over site confirmed required setback retained along hedgerows, OHPLs and neighbouring residential property.  Inspected drain where remedial work undertaken to prevent flooding of garden of neighbouring property following request from resident. PM </t>
    </r>
    <r>
      <rPr>
        <u/>
        <sz val="11"/>
        <color rgb="FF0000FF"/>
        <rFont val="Arial"/>
        <family val="2"/>
      </rPr>
      <t>Kilnamaddyroe</t>
    </r>
    <r>
      <rPr>
        <sz val="11"/>
        <color indexed="12"/>
        <rFont val="Arial"/>
        <family val="2"/>
      </rPr>
      <t xml:space="preserve">: Site visit added to original schedule, to 90m unpermitted layby construction and associated 0.25ha clearfell without felling permission (reference CAR 2021.11). Viewed partial restock of area with broadleaf trees undertaken as part of replanting order R00921.  Dumping of waste noted at entrance to forest, combination of recent and longer term. </t>
    </r>
    <r>
      <rPr>
        <u/>
        <sz val="11"/>
        <color rgb="FF0000FF"/>
        <rFont val="Arial"/>
        <family val="2"/>
      </rPr>
      <t>Clooneragh</t>
    </r>
    <r>
      <rPr>
        <sz val="11"/>
        <color indexed="12"/>
        <rFont val="Arial"/>
        <family val="2"/>
      </rPr>
      <t>, New Strokestown: Clearfell (commenced 26/10/23) not active, stopped by IForUT resource and compliance manager on 1/11/23 due to felling licence recomendation relating to presence of red squirrels in forest to recomence in January.  Inspected site signage and visit to one of two archaeological sites with buffer marked.</t>
    </r>
  </si>
  <si>
    <r>
      <t xml:space="preserve">14/11/23 CR: AM </t>
    </r>
    <r>
      <rPr>
        <u/>
        <sz val="11"/>
        <color rgb="FF0000FF"/>
        <rFont val="Arial"/>
        <family val="2"/>
      </rPr>
      <t>Cartroncar,</t>
    </r>
    <r>
      <rPr>
        <sz val="11"/>
        <color indexed="12"/>
        <rFont val="Arial"/>
        <family val="2"/>
      </rPr>
      <t xml:space="preserve"> New Longford North FMU: Site visit with Forestry Services forest manager and IForUT resource and compliance manager to Norway Spruce crop thinned by previous owners in 2020.  Discussed potential for further thinning of area.  Evidence of flytipping of waste on the forest road and turning area along with recent evidence of tresspass by sheep (animals not seen). </t>
    </r>
    <r>
      <rPr>
        <u/>
        <sz val="11"/>
        <color rgb="FF0000FF"/>
        <rFont val="Arial"/>
        <family val="2"/>
      </rPr>
      <t>Glenoghill</t>
    </r>
    <r>
      <rPr>
        <sz val="11"/>
        <color indexed="12"/>
        <rFont val="Arial"/>
        <family val="2"/>
      </rPr>
      <t xml:space="preserve">: Site visit to OWS within conifer plantation, recently surveyed in October 23.  Inspected identifed features such as wooded banks,and coppice stools, discussed management with manager.  Evidence of recent trespass of the OWS and surrounding plantation by cattle (animals not seen). Inspected flooding of lower slopes of the plantation following recent heavy rain. </t>
    </r>
    <r>
      <rPr>
        <u/>
        <sz val="11"/>
        <color rgb="FF0000FF"/>
        <rFont val="Arial"/>
        <family val="2"/>
      </rPr>
      <t>Dooroc</t>
    </r>
    <r>
      <rPr>
        <sz val="11"/>
        <color indexed="12"/>
        <rFont val="Arial"/>
        <family val="2"/>
      </rPr>
      <t xml:space="preserve">: Site visit to view area of diseased and dead ash proposed for clearfell &amp; restocking with birch when adjoing conifer plantation next thinned.  Evidence of signage in place at entrance gate to deter livestock trespass, no animals seen.  PM meeting with IForUT Head of Resource Management to discuss timber marketing and Environment Social Governance (ESG)projects.   </t>
    </r>
  </si>
  <si>
    <r>
      <t xml:space="preserve">15/11/23 CR: </t>
    </r>
    <r>
      <rPr>
        <u/>
        <sz val="11"/>
        <color rgb="FF0000FF"/>
        <rFont val="Arial"/>
        <family val="2"/>
      </rPr>
      <t>Taghmon</t>
    </r>
    <r>
      <rPr>
        <sz val="11"/>
        <color indexed="12"/>
        <rFont val="Arial"/>
        <family val="2"/>
      </rPr>
      <t>, New West Westmeath FMU: Site visit with Forestry Services forest manager and IForUT resource and compliance manager to 6.15ha 2022 afforestation site.  Inspected establishment of Sitka Spruce and Commercial birch planting on ex agricultural field with required setbacks form public road, neighbouring residence and watercourse.  Inspected forest manager's spill &amp; first aid kits.  Site visit to adjacent conifer plantation with archaeological site with evidence of trespass of horses, present onsite. Viewed area of diseased and dead ash proposed for clearfell &amp; restocking under new grant when adjoing conifer plantation next managed. Document review at Santry office.  First attempt to contact stakeholder.</t>
    </r>
  </si>
  <si>
    <t>16/11/23: Second attempt to contact Stakeholder. IForUT office Santry Review of documentation with Certification Manager, Certification Coordinator, Resource &amp; compliance Manager</t>
  </si>
  <si>
    <t>16/11/23 Closing Meeting present IForUT Certification Manager, Certification Coordinator, Resource &amp; compliance Manager, SA Lead Auditor &amp; Auditor. 3.30 to 4pm</t>
  </si>
  <si>
    <t>Carol Robertrson</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</si>
  <si>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SA Certification </t>
  </si>
  <si>
    <t>2) H Denman (Lead Auditor) 46 years forestry experience and 25 years FM auditing experience</t>
  </si>
  <si>
    <t xml:space="preserve">1) Carol Robertson (CR Auditor) BSc. MSc, MCIEEM, MICFor:  Carol has over 20 years experience in native woodland management and creation in Scotland as well as the delivery of a number of Agency and Private sector contracts focusing on PAWS restoration, woodland catchment plans and WIAT. </t>
  </si>
  <si>
    <t xml:space="preserve">PEFC Irish Forest Certification Standard Surveillance covering 1/3 of Standard:
Section 2 Management Planning
Section 4 Operations  
Section 6 Conservation and enhancement of biodiversity
FSC Irish Forest Stewardship Standard (FSC-STD-IRL-01-2012, March 2012)
Surveillance- for FSC 1/3 P&amp;C  to include: - 
Principle 5: Benefits from the forest.  
Principle 7 Management Plans 
Principle 9 Maintenance of High Conservation Forests 
Plus any indicators where existing CAR
Plus any indicators where non-compliance observed during audit
Plus following criteria as applicable:
If auditing to a standard based on the FSC P&amp;C version 4:
Plantations &gt;10000ha: 2.3, 4.2, 4.4, 6.7, 6.9, 10.6, 10.7, 10.8
Forests &gt;50000ha (unless low intensity SLIMF): 1.5, 2.3, 3.2, 4.2, 4.4, 5.6, 6.2, 6.3, 8.2, 9.4
HCVF present (unless small SLIMF): 6.2, 6.3, 6.9, 9.4. </t>
  </si>
  <si>
    <t>See Itinerary above</t>
  </si>
  <si>
    <t>270 consultees were contacted</t>
  </si>
  <si>
    <t xml:space="preserve">0 responses were received to initial consultation. 1 response was received on the 9th November 2023 after the consultation ended. </t>
  </si>
  <si>
    <t>Consultation was ended 28/9/23</t>
  </si>
  <si>
    <t>1 interview was held in person during audit, excavator operator</t>
  </si>
  <si>
    <t>The assessment team reviewed the current scope of the certificate in terms of FSC certified forest area and products being produced. There are 82 FMUs covering 16773.5ha.</t>
  </si>
  <si>
    <t>S2 11 23: No PEFC sales. From first sale of PEFC material, to be checked at next surveillance audit.</t>
  </si>
  <si>
    <t>S2 11 23: Evidence of illegal dumping noted at Cartroncar &amp; Kilnamaddyroe.  IForUT illegal dumping procedures in place and understood by forest managers.  Kilnamaddyroe: Copy of waste disposal note 90042481 14/11/23 seen.</t>
  </si>
  <si>
    <t>S2 11 23: Appropriate unplanted buffers noted at number of sites including Mullaghmacormick, Killahurk and Tagmon.</t>
  </si>
  <si>
    <t xml:space="preserve">CARs from S2 audit </t>
  </si>
  <si>
    <t>CU revised wording of CAR 2021-11:
   "A 90m road extension has been constructed without the required permit. Pending the ongoing research, the company shall ensure that comparable cases cannot occur by informing all people potentially involved.
    The investigation regarding the 90m road extension without permit, is still pending. The outcome of these findings shall be clearly communicated to all persons potentially involved in comparable cases, to ensure the exact rules for requesting permits in comparable cases is well understood, and reoccurrence can be presented."</t>
  </si>
  <si>
    <t>PEFC 8.1.1b</t>
  </si>
  <si>
    <t xml:space="preserve">There shall be: 
b) Compliance with the Irish HSA approved Codes Of Practices on Managing Safety and Health in Forestry Operations and the ILO approved Code of Practice on Safety and Health in Forestry Work </t>
  </si>
  <si>
    <t xml:space="preserve">Forest manager erected the warning notices at the goalposts but forgot to specify safe height for vehicles. A corrective action was not raised during internal audits as it was not specified on internal audit forms to mark safe height for vehicles on warning notices at goal posts.  </t>
  </si>
  <si>
    <t xml:space="preserve">Mark maximum safe height for vehicles on warning notices at goal posts at Cloonearagh, Roscommon.
Carry out refresher training on FISA 804 for forest managers.
Internal audit forms will be amended to state safe height for vehicles must be marked. </t>
  </si>
  <si>
    <t>open</t>
  </si>
  <si>
    <t xml:space="preserve">At Cloonearagh the warning notices at the goalposts erected at OHPLs did not included the maximum safe height for vehicles as per pt 24 of FISA Guide 804 Electricity at Work Forestry.
“Where OHPLs cross the access road to a worksite, the Landowner must consult the Network Operator to establish the height of the OHPLs. Warning notices must be prominently displayed at each side of the lines, clearly showing the maximum safe height for vehicles passing under the lines and clearly marked on all site maps.”                                                                                 The requirement to adhere to FISA guidance is a requirement in IFOrUT’s timber operations site pack supplied to forest managers. This was not picked up at the IForUT internal audit undertaken on 1/11/23 </t>
  </si>
  <si>
    <t>S2 11 23: Site manager wrote safe working height on notices before leaving site.</t>
  </si>
  <si>
    <t>There were not enough silt traps present before Storm Debbie.</t>
  </si>
  <si>
    <t>Relevant IForUT staff will sign up to receive weather warnings and email forest managers when received. 
Retraining will be carried out for forest managers in relation to mitigation measures to prevent run off from sites.</t>
  </si>
  <si>
    <t>Site visit to ground preparation site at Mullaghmacormick.  Relevant watercourses were seen to be carrying silty water collecting from the site following a period of heavy rain (Storm Debbi) and emptying into a collector drain which was in turn was carrying the silty water and exiting the site into a road drain. Silt netting erected in the relevant watercourses and at the exit point from the site where in effective with water overtopping or flowing round the sides.</t>
  </si>
  <si>
    <t>PEFC: 1.1.1</t>
  </si>
  <si>
    <t>There shall be compliance with the law. There shall be no substantiated outstanding claims of non-compliance related to woodland management.</t>
  </si>
  <si>
    <t>Property Folios, Copy of deed transfers and solicitors letters maintained by IForUT.</t>
  </si>
  <si>
    <r>
      <t xml:space="preserve">No evidence of infringement of rights at </t>
    </r>
    <r>
      <rPr>
        <u/>
        <sz val="10"/>
        <rFont val="Cambria"/>
        <family val="1"/>
        <scheme val="major"/>
      </rPr>
      <t>Clanagh, Clonad FMU</t>
    </r>
    <r>
      <rPr>
        <sz val="10"/>
        <rFont val="Cambria"/>
        <family val="1"/>
        <scheme val="major"/>
      </rPr>
      <t xml:space="preserve">, a small plantation of 19 hectares of Norway spruce and oak (0.6 hectares), peat extraction on adjacent land and a small area within the forest is iseparate ownership and is used for storage and loading of peat and is outside the scope of certification. </t>
    </r>
  </si>
  <si>
    <t xml:space="preserve">Revised Forest plans include section on stakeholder responses. </t>
  </si>
  <si>
    <r>
      <t xml:space="preserve">No evidence of soil degradation, impacts on water quality or drainage seen on harvesting sites at </t>
    </r>
    <r>
      <rPr>
        <u/>
        <sz val="10"/>
        <rFont val="Cambria"/>
        <family val="1"/>
        <scheme val="major"/>
      </rPr>
      <t xml:space="preserve">Garryglas FMU </t>
    </r>
    <r>
      <rPr>
        <sz val="10"/>
        <rFont val="Cambria"/>
        <family val="1"/>
        <scheme val="major"/>
      </rPr>
      <t xml:space="preserve">or </t>
    </r>
    <r>
      <rPr>
        <u/>
        <sz val="10"/>
        <rFont val="Cambria"/>
        <family val="1"/>
        <scheme val="major"/>
      </rPr>
      <t>Tonduff FMU</t>
    </r>
    <r>
      <rPr>
        <sz val="10"/>
        <rFont val="Cambria"/>
        <family val="1"/>
        <scheme val="major"/>
      </rPr>
      <t xml:space="preserve">.  Both sites had good brash mats and water crossings.  No evidence of soil degradation or damage at </t>
    </r>
    <r>
      <rPr>
        <u/>
        <sz val="10"/>
        <rFont val="Cambria"/>
        <family val="1"/>
        <scheme val="major"/>
      </rPr>
      <t>Clonad wood, Clonad FMU, Cpt 9A104L, Sub-Cpt 13</t>
    </r>
    <r>
      <rPr>
        <sz val="10"/>
        <rFont val="Cambria"/>
        <family val="1"/>
        <scheme val="major"/>
      </rPr>
      <t xml:space="preserve"> which had been felled in 2018 and both timber and brash removed. </t>
    </r>
  </si>
  <si>
    <r>
      <t xml:space="preserve">The brash had been harvested at  </t>
    </r>
    <r>
      <rPr>
        <u/>
        <sz val="10"/>
        <rFont val="Cambria"/>
        <family val="1"/>
        <scheme val="major"/>
      </rPr>
      <t>Clonad, Clonad FMU, Cpt 9A104L, at Sub-Cpt 13</t>
    </r>
    <r>
      <rPr>
        <sz val="10"/>
        <rFont val="Cambria"/>
        <family val="1"/>
        <scheme val="major"/>
      </rPr>
      <t xml:space="preserve">, a clearfelled area felled in 2018 and replanted in 2019 with Norway spruce and fringe of mixed broadleaves with regenerating birch and willow.  Brash harvesting had taken place in 2018 along with timber and justified on basis of whole tree harvesting (WTH) not impacting on site nutrient status and soil robustness.  In addition, removal of brash had reduced large pine weevil </t>
    </r>
    <r>
      <rPr>
        <i/>
        <sz val="10"/>
        <rFont val="Cambria"/>
        <family val="1"/>
        <scheme val="major"/>
      </rPr>
      <t>Hylobius abietis</t>
    </r>
    <r>
      <rPr>
        <sz val="10"/>
        <rFont val="Cambria"/>
        <family val="1"/>
        <scheme val="major"/>
      </rPr>
      <t xml:space="preserve"> damage to acceptable minimum and as a result no application of insecticide was needed.</t>
    </r>
  </si>
  <si>
    <r>
      <t xml:space="preserve">Updates to contractors regarding invasive species and Pollution and Water Guidelines. EIA training of forest managers and contractors.  Biodiversity training to forest managers. Induction training to new recruits. No evidence of damage seen to the forest, soils or water due to recent forest harvesting operations at </t>
    </r>
    <r>
      <rPr>
        <u/>
        <sz val="10"/>
        <rFont val="Cambria"/>
        <family val="1"/>
        <scheme val="major"/>
      </rPr>
      <t>Tonduff FMU</t>
    </r>
    <r>
      <rPr>
        <sz val="10"/>
        <rFont val="Cambria"/>
        <family val="1"/>
        <scheme val="major"/>
      </rPr>
      <t xml:space="preserve"> and</t>
    </r>
    <r>
      <rPr>
        <u/>
        <sz val="10"/>
        <rFont val="Cambria"/>
        <family val="1"/>
        <scheme val="major"/>
      </rPr>
      <t xml:space="preserve"> Garryglas FMU</t>
    </r>
    <r>
      <rPr>
        <sz val="10"/>
        <rFont val="Cambria"/>
        <family val="1"/>
        <scheme val="major"/>
      </rPr>
      <t>.</t>
    </r>
  </si>
  <si>
    <r>
      <t xml:space="preserve">Summaries of yield seen in S2 for recent timber production from </t>
    </r>
    <r>
      <rPr>
        <u/>
        <sz val="10"/>
        <rFont val="Cambria"/>
        <family val="1"/>
        <scheme val="major"/>
      </rPr>
      <t>Garryglas FMU</t>
    </r>
    <r>
      <rPr>
        <sz val="10"/>
        <rFont val="Cambria"/>
        <family val="1"/>
        <scheme val="major"/>
      </rPr>
      <t xml:space="preserve"> and </t>
    </r>
    <r>
      <rPr>
        <u/>
        <sz val="10"/>
        <rFont val="Cambria"/>
        <family val="1"/>
        <scheme val="major"/>
      </rPr>
      <t>Tonduff FMU</t>
    </r>
    <r>
      <rPr>
        <sz val="10"/>
        <rFont val="Cambria"/>
        <family val="1"/>
        <scheme val="major"/>
      </rPr>
      <t xml:space="preserve"> harvesting sites and compared with forecasted yield. The actual yield for </t>
    </r>
    <r>
      <rPr>
        <u/>
        <sz val="10"/>
        <rFont val="Cambria"/>
        <family val="1"/>
        <scheme val="major"/>
      </rPr>
      <t>Garryglas FMU</t>
    </r>
    <r>
      <rPr>
        <sz val="10"/>
        <rFont val="Cambria"/>
        <family val="1"/>
        <scheme val="major"/>
      </rPr>
      <t xml:space="preserve"> was significantly lower than the expected and forecsted yield due to a smaller area harvested than was originally planned, retention of considerable numbers of groups of standing trees as retentions and the lower stocking density of Norway spruce in some areas due to the presence of birch in the crop.  No harvesting of non-timber forest crops is known to be carried out.  A fungal foray for local people led by mycologists was held in September 2023 in </t>
    </r>
    <r>
      <rPr>
        <u/>
        <sz val="10"/>
        <rFont val="Cambria"/>
        <family val="1"/>
        <scheme val="major"/>
      </rPr>
      <t>Clonad wood, Clonad FMU</t>
    </r>
    <r>
      <rPr>
        <sz val="10"/>
        <rFont val="Cambria"/>
        <family val="1"/>
        <scheme val="major"/>
      </rPr>
      <t xml:space="preserve"> to inform and educate teh public about woodland fungi, but specifically about edible fungi. </t>
    </r>
  </si>
  <si>
    <r>
      <t xml:space="preserve">IForUT document Management and Creation of Deadwood seen during audit and  states "As part of IForUT’s sustainable management practise, deadwood is regarded as having an important habitat value and should be evaluated during the planning of all forest operations, particularly harvesting and road building. A target of minimum 4m3/ha lying and 4m3/ha standing deadwood shall be retained across every Management Unit. Where standing deadwood is not currently present, efforts will be made to retain standing trees for natural decay and marked for retention. At site start-up meetings machine operators will be made aware of the presence of standing deadwood and given clear site specific work instructions by the forest manager to retain it. Existing standing deadwood should only be felled where there is a safety risk either to the harvesting contractor or to public access users. All existing broadleaf stems within conifer plantations whether alive or dead, standing or fallen will be retained in situ. During harvesting care will be taken not to damage or disturb any such stems. Harvesting operations will be used to create new standing or felled deadwood as required. Small pockets of windblown stems less than 3m3 may also be retained to create fallen deadwood habitats" Standing and fallen deadwood present on all sites audited, and present in hedgerows, dead and dying ash trees, in canopy of mature broadleaved trees, conifer windthrow and snapped trees, brash windrows and retained deadwood on clearfell sites e.g </t>
    </r>
    <r>
      <rPr>
        <u/>
        <sz val="10"/>
        <rFont val="Cambria"/>
        <family val="1"/>
        <scheme val="major"/>
      </rPr>
      <t xml:space="preserve">Clonad wood, Clonad FMU </t>
    </r>
    <r>
      <rPr>
        <sz val="10"/>
        <rFont val="Cambria"/>
        <family val="1"/>
        <scheme val="major"/>
      </rPr>
      <t xml:space="preserve">where collaboration with University of Galway PhD student research in progress demonstrated a wide variety of saproxilic beetle speicies and longhorn beetles (characterisitic of old woodland with deadwood habitat). Numerous P-1971 Scots pine, birch, beech, Lawson's cypress and Douglas fir retained as standing overstorey seed trees and veterans, a few which had blown down in clearfell on </t>
    </r>
    <r>
      <rPr>
        <u/>
        <sz val="10"/>
        <rFont val="Cambria"/>
        <family val="1"/>
        <scheme val="major"/>
      </rPr>
      <t>Sub-cpts 3, 5 and 6 of Tonduff FMU</t>
    </r>
    <r>
      <rPr>
        <sz val="10"/>
        <rFont val="Cambria"/>
        <family val="1"/>
        <scheme val="major"/>
      </rPr>
      <t xml:space="preserve">.  Deadwood habitat seen in hedgerows, windthrow in retained standing sub-cpt in </t>
    </r>
    <r>
      <rPr>
        <u/>
        <sz val="10"/>
        <rFont val="Cambria"/>
        <family val="1"/>
        <scheme val="major"/>
      </rPr>
      <t>Garryglas FMU</t>
    </r>
    <r>
      <rPr>
        <sz val="10"/>
        <rFont val="Cambria"/>
        <family val="1"/>
        <scheme val="major"/>
      </rPr>
      <t xml:space="preserve"> and some standing deadwood retained and created in clearfell but difficult to assess accurate volume/ha.  Discussion with forest managers at </t>
    </r>
    <r>
      <rPr>
        <u/>
        <sz val="10"/>
        <rFont val="Cambria"/>
        <family val="1"/>
        <scheme val="major"/>
      </rPr>
      <t xml:space="preserve">Kilduff, Clonad FMU. Cpt 98720T </t>
    </r>
    <r>
      <rPr>
        <sz val="10"/>
        <rFont val="Cambria"/>
        <family val="1"/>
        <scheme val="major"/>
      </rPr>
      <t xml:space="preserve">regarding treatment of diseased ansd dead ash planatations and of large forest-roadside dead and diseased veteran ash.  The forest managers were in favour of removing the diseased ash and replacing with oak and of pollarding of the roadsise ash while retaining the main stem as standing deadwood.       </t>
    </r>
  </si>
  <si>
    <r>
      <t xml:space="preserve">Restocking and afforestation is generally by planting following ground preperation. Natural regeneration of native broadleaves seen </t>
    </r>
    <r>
      <rPr>
        <u/>
        <sz val="10"/>
        <rFont val="Cambria"/>
        <family val="1"/>
        <scheme val="major"/>
      </rPr>
      <t>Clonad wood, Clonad FM</t>
    </r>
    <r>
      <rPr>
        <sz val="10"/>
        <rFont val="Cambria"/>
        <family val="1"/>
        <scheme val="major"/>
      </rPr>
      <t xml:space="preserve">U and is also at allowed to occur in aquatic zones planned as open space and is encouraged or accepted where it occurs, seen at </t>
    </r>
    <r>
      <rPr>
        <u/>
        <sz val="10"/>
        <rFont val="Cambria"/>
        <family val="1"/>
        <scheme val="major"/>
      </rPr>
      <t>Garryglas FMU</t>
    </r>
    <r>
      <rPr>
        <sz val="10"/>
        <rFont val="Cambria"/>
        <family val="1"/>
        <scheme val="major"/>
      </rPr>
      <t xml:space="preserve"> aquatic zone, </t>
    </r>
  </si>
  <si>
    <r>
      <t xml:space="preserve">Areas of invasive exotic cherry laurel </t>
    </r>
    <r>
      <rPr>
        <i/>
        <sz val="10"/>
        <rFont val="Cambria"/>
        <family val="1"/>
        <scheme val="major"/>
      </rPr>
      <t>Prunus laurocerus</t>
    </r>
    <r>
      <rPr>
        <sz val="10"/>
        <rFont val="Cambria"/>
        <family val="1"/>
        <scheme val="major"/>
      </rPr>
      <t xml:space="preserve"> and </t>
    </r>
    <r>
      <rPr>
        <i/>
        <sz val="10"/>
        <rFont val="Cambria"/>
        <family val="1"/>
        <scheme val="major"/>
      </rPr>
      <t>Rhododendron ponticum</t>
    </r>
    <r>
      <rPr>
        <sz val="10"/>
        <rFont val="Cambria"/>
        <family val="1"/>
        <scheme val="major"/>
      </rPr>
      <t xml:space="preserve"> present in some parts of </t>
    </r>
    <r>
      <rPr>
        <u/>
        <sz val="10"/>
        <rFont val="Cambria"/>
        <family val="1"/>
        <scheme val="major"/>
      </rPr>
      <t>Tonduff FMU</t>
    </r>
    <r>
      <rPr>
        <sz val="10"/>
        <rFont val="Cambria"/>
        <family val="1"/>
        <scheme val="major"/>
      </rPr>
      <t xml:space="preserve"> and is recorded in Invasive Species Register, along with planned action for removal or control.</t>
    </r>
  </si>
  <si>
    <t xml:space="preserve">No examples of replacement of native trees with exotic species seen during 2023 audit. </t>
  </si>
  <si>
    <r>
      <t xml:space="preserve">Management Plans for </t>
    </r>
    <r>
      <rPr>
        <u/>
        <sz val="10"/>
        <rFont val="Cambria"/>
        <family val="1"/>
        <scheme val="major"/>
      </rPr>
      <t>all sites</t>
    </r>
    <r>
      <rPr>
        <sz val="10"/>
        <rFont val="Cambria"/>
        <family val="1"/>
        <scheme val="major"/>
      </rPr>
      <t xml:space="preserve"> inspected in S2 audit.  The management objectives for </t>
    </r>
    <r>
      <rPr>
        <u/>
        <sz val="10"/>
        <rFont val="Cambria"/>
        <family val="1"/>
        <scheme val="major"/>
      </rPr>
      <t>Clonad FMU</t>
    </r>
    <r>
      <rPr>
        <sz val="10"/>
        <rFont val="Cambria"/>
        <family val="1"/>
        <scheme val="major"/>
      </rPr>
      <t xml:space="preserve"> is states as: to maximise economic output from the forest at local and national level, to manage FMU in accordance with the principals of the FSC® and international benchmarks of the PEFC, to manage timber production in a sustainable way, to maintain and enhance the landscape value of the forest, to protect existing biodiversity and where opportunities arise enhance and further promote new biodiversity, to manage forest activities with due regard to local, regional and national stakeholder interests, to promote continuous professional development at management level.  Other management plans have similar otr identical objectives.   </t>
    </r>
  </si>
  <si>
    <r>
      <t xml:space="preserve">Management Plans for </t>
    </r>
    <r>
      <rPr>
        <u/>
        <sz val="10"/>
        <rFont val="Cambria"/>
        <family val="1"/>
        <scheme val="major"/>
      </rPr>
      <t>all sites</t>
    </r>
    <r>
      <rPr>
        <sz val="10"/>
        <rFont val="Cambria"/>
        <family val="1"/>
        <scheme val="major"/>
      </rPr>
      <t xml:space="preserve"> have a timber inventory,  information identifying the key ecosystem services provided by the FMU and data and maps showing sites of special cultural, economic and religious significance, habitat maps, catchment and boundary maps, location and boundaries of designated and protected areas (if relevant). Non-timber forest products are not harvested nor quantified. The key ecosystem services provided by </t>
    </r>
    <r>
      <rPr>
        <u/>
        <sz val="10"/>
        <rFont val="Cambria"/>
        <family val="1"/>
        <scheme val="major"/>
      </rPr>
      <t>Clonad FMU</t>
    </r>
    <r>
      <rPr>
        <sz val="10"/>
        <rFont val="Cambria"/>
        <family val="1"/>
        <scheme val="major"/>
      </rPr>
      <t xml:space="preserve"> are identified in the management objectives listed in 7.1.1 above and teh detialed information provided in the Managment Plan and associated reports  </t>
    </r>
  </si>
  <si>
    <r>
      <t>The</t>
    </r>
    <r>
      <rPr>
        <u/>
        <sz val="10"/>
        <rFont val="Cambria"/>
        <family val="1"/>
        <scheme val="major"/>
      </rPr>
      <t xml:space="preserve"> Clonad FMU </t>
    </r>
    <r>
      <rPr>
        <sz val="10"/>
        <rFont val="Cambria"/>
        <family val="1"/>
        <scheme val="major"/>
      </rPr>
      <t xml:space="preserve">management plan provides a landscape character classification, a descrition of neighbouring landuse, species and stand type structure statement with asscoiated proposed actions, a list of statutory and non-statutory designations. Ownership and use-rights are recorded in Folio documents and Legal Burdens such as turf cutting rights are recorded in management plans. </t>
    </r>
    <r>
      <rPr>
        <u/>
        <sz val="10"/>
        <rFont val="Cambria"/>
        <family val="1"/>
        <scheme val="major"/>
      </rPr>
      <t>All sites</t>
    </r>
    <r>
      <rPr>
        <sz val="10"/>
        <rFont val="Cambria"/>
        <family val="1"/>
        <scheme val="major"/>
      </rPr>
      <t xml:space="preserve"> have managment plans which are consistent with the same template, and were viewed during the S2 audit.  </t>
    </r>
  </si>
  <si>
    <r>
      <t>Silvicutural systems are described in Sections 14, 15 and 16 of the management plans for</t>
    </r>
    <r>
      <rPr>
        <u/>
        <sz val="10"/>
        <rFont val="Cambria"/>
        <family val="1"/>
        <scheme val="major"/>
      </rPr>
      <t xml:space="preserve"> all sites</t>
    </r>
    <r>
      <rPr>
        <sz val="10"/>
        <rFont val="Cambria"/>
        <family val="1"/>
        <scheme val="major"/>
      </rPr>
      <t xml:space="preserve"> audited in S2</t>
    </r>
  </si>
  <si>
    <r>
      <t>Silvicutural systems are described in Section 15 and 16 of the management plans for</t>
    </r>
    <r>
      <rPr>
        <u/>
        <sz val="10"/>
        <rFont val="Cambria"/>
        <family val="1"/>
        <scheme val="major"/>
      </rPr>
      <t xml:space="preserve"> all sites</t>
    </r>
    <r>
      <rPr>
        <sz val="10"/>
        <rFont val="Cambria"/>
        <family val="1"/>
        <scheme val="major"/>
      </rPr>
      <t xml:space="preserve"> audited in S2.  Section 15 provides the rationale for choice fo silviculture and section 16 provides a descrition of harvesting methods selected for use. Harvesting maps exist for all planned harvesting and felling years are attrributed to all Sub-Cpts where felling is planned.  Forecasted felling yield for </t>
    </r>
    <r>
      <rPr>
        <u/>
        <sz val="10"/>
        <rFont val="Cambria"/>
        <family val="1"/>
        <scheme val="major"/>
      </rPr>
      <t>Garryglas FMU</t>
    </r>
    <r>
      <rPr>
        <sz val="10"/>
        <rFont val="Cambria"/>
        <family val="1"/>
        <scheme val="major"/>
      </rPr>
      <t xml:space="preserve"> and </t>
    </r>
    <r>
      <rPr>
        <u/>
        <sz val="10"/>
        <rFont val="Cambria"/>
        <family val="1"/>
        <scheme val="major"/>
      </rPr>
      <t xml:space="preserve">Tonduff FMU </t>
    </r>
    <r>
      <rPr>
        <sz val="10"/>
        <rFont val="Cambria"/>
        <family val="1"/>
        <scheme val="major"/>
      </rPr>
      <t>clearfells seen in S2, along with summaries of actual yield, and appropriate maps showing felling area with sensitivities and features. each forest has a Forest Production Forecast included in management plans.</t>
    </r>
  </si>
  <si>
    <t>Included in Section 20 of management plans 5 Year Monitoring Report Summary</t>
  </si>
  <si>
    <t xml:space="preserve">Management Plans have a Policy Statemetn and Strategy for enhancing and protecting existing biodiversity.  There are deer plans in place where relevant and fire plans.  Erosion and siltation are managed according to Best Practice and operational management and monitoring. </t>
  </si>
  <si>
    <r>
      <t>Protected Species Record list (Excel spreadsheet) sightings and signs of protected species identified by foresters and others and can be viewed/searched by FMU, species etc, and is referenced in each FMU MP monitoring report. IForUT Protected Species and Habitats Policy lists and/or links/references habitats and summary of species likely to be encountered, and seen in S2 audit. IForUT  carry out ecological surveys e.g Ecological and habitat Surveys carried out in C</t>
    </r>
    <r>
      <rPr>
        <u/>
        <sz val="10"/>
        <rFont val="Cambria"/>
        <family val="1"/>
        <scheme val="major"/>
      </rPr>
      <t>lonad FMU</t>
    </r>
    <r>
      <rPr>
        <sz val="10"/>
        <rFont val="Cambria"/>
        <family val="1"/>
        <scheme val="major"/>
      </rPr>
      <t xml:space="preserve"> which mentions protected and rare species.  A OWS Survey carried out in 2012  for </t>
    </r>
    <r>
      <rPr>
        <u/>
        <sz val="10"/>
        <rFont val="Cambria"/>
        <family val="1"/>
        <scheme val="major"/>
      </rPr>
      <t>Clonad FMU</t>
    </r>
    <r>
      <rPr>
        <sz val="10"/>
        <rFont val="Cambria"/>
        <family val="1"/>
        <scheme val="major"/>
      </rPr>
      <t xml:space="preserve"> mentions rare species such as Alder buckthorn and endemic Irish whitebeam </t>
    </r>
    <r>
      <rPr>
        <i/>
        <sz val="10"/>
        <rFont val="Cambria"/>
        <family val="1"/>
        <scheme val="major"/>
      </rPr>
      <t>Sorbus hibernica</t>
    </r>
    <r>
      <rPr>
        <sz val="10"/>
        <rFont val="Cambria"/>
        <family val="1"/>
        <scheme val="major"/>
      </rPr>
      <t>.</t>
    </r>
  </si>
  <si>
    <r>
      <rPr>
        <u/>
        <sz val="10"/>
        <rFont val="Cambria"/>
        <family val="1"/>
        <scheme val="major"/>
      </rPr>
      <t xml:space="preserve">All sites </t>
    </r>
    <r>
      <rPr>
        <sz val="10"/>
        <rFont val="Cambria"/>
        <family val="1"/>
        <scheme val="major"/>
      </rPr>
      <t xml:space="preserve">have a felling &amp; restucturing plan and associated maps which aims to diversify the age-class and species structure of the woodlands. Woodlands with a high landacape rating have more detailed landscape plans e.g  The </t>
    </r>
    <r>
      <rPr>
        <u/>
        <sz val="10"/>
        <rFont val="Cambria"/>
        <family val="1"/>
        <scheme val="major"/>
      </rPr>
      <t xml:space="preserve">Clonad FMU </t>
    </r>
    <r>
      <rPr>
        <sz val="10"/>
        <rFont val="Cambria"/>
        <family val="1"/>
        <scheme val="major"/>
      </rPr>
      <t xml:space="preserve">management plan provides a landscape character classification, a descrition of neighbouring landuse, species and stand type structure statement with asscoiated proposed actions, a list of statutory and non-statutory designations.  The landscape Classification (Map 3) of Clonad Wood describes the landscape character as "classified as high within the Offaly CDP (2014-2020) in this MU. The topography of the landscape is mostly flat and undulating but due to the historical character of the woodlands including the heritage value this is where the forestry is mostly appreciated for in terms of landscape. This review is cognisant of the high landscape classification and the proportion of forestry reaching maturity within the timeframe of the review of this plan. The review has considered the age, diversity, species and structure of </t>
    </r>
    <r>
      <rPr>
        <u/>
        <sz val="10"/>
        <rFont val="Cambria"/>
        <family val="1"/>
        <scheme val="major"/>
      </rPr>
      <t>Clonad FMU</t>
    </r>
    <r>
      <rPr>
        <sz val="10"/>
        <rFont val="Cambria"/>
        <family val="1"/>
        <scheme val="major"/>
      </rPr>
      <t xml:space="preserve"> and emphasis has been put on spacing out timing and restructuring of the woodlands.  The surrounding landscape is typical of a mix improved grassland and bog. The River Clodiagh its treeline is a significant feature in the landscape. Clonad is located beside Charleville Estate which comprises of mainly broadleaf woodland".  The </t>
    </r>
    <r>
      <rPr>
        <u/>
        <sz val="10"/>
        <rFont val="Cambria"/>
        <family val="1"/>
        <scheme val="major"/>
      </rPr>
      <t xml:space="preserve">Clonad FMU </t>
    </r>
    <r>
      <rPr>
        <sz val="10"/>
        <rFont val="Cambria"/>
        <family val="1"/>
        <scheme val="major"/>
      </rPr>
      <t>Felling Plan (Map6) has a balanced coupe size and felling sequence to diversify the unified age structure. Coupe separation has also been applied to mitigate felling impact. Numerous and sporadic mature broadleaf trees are located throughout the conifer woodlands to be retained to mitigate felling impacts. The retention of all broadleaf trees and specimen conifer trees will significantly add to the landscape and structure diversity of the Long-term Restructuring Plan</t>
    </r>
  </si>
  <si>
    <t>All management Plan are reviewed at least every 5 years and updated as necessary.</t>
  </si>
  <si>
    <t xml:space="preserve">No examples of where the Forest Inventory estimates of productivity are different from estimates in previous Management Plans seen during S2. </t>
  </si>
  <si>
    <t xml:space="preserve">Five Year Monitoring Report Summary includes details of how monitoring and other information is used to inform forest management. </t>
  </si>
  <si>
    <t xml:space="preserve"> Operational procedures and training  are reviewed on an on-going basis. </t>
  </si>
  <si>
    <t>Emails and circulars are received from various organisations such as COFORD, Society of Irish Foresters, Forest Service and distributed to forest managers.</t>
  </si>
  <si>
    <r>
      <t xml:space="preserve">Staff, workers and contractors undergo are expected to be fully qualified for their job description and receive regular update training.   Evidence from Contract Packs for </t>
    </r>
    <r>
      <rPr>
        <u/>
        <sz val="10"/>
        <rFont val="Cambria"/>
        <family val="1"/>
        <scheme val="major"/>
      </rPr>
      <t>Garryglas FMU</t>
    </r>
    <r>
      <rPr>
        <sz val="10"/>
        <rFont val="Cambria"/>
        <family val="1"/>
        <scheme val="major"/>
      </rPr>
      <t xml:space="preserve"> and </t>
    </r>
    <r>
      <rPr>
        <u/>
        <sz val="10"/>
        <rFont val="Cambria"/>
        <family val="1"/>
        <scheme val="major"/>
      </rPr>
      <t>Tonduff FMU</t>
    </r>
    <r>
      <rPr>
        <sz val="10"/>
        <rFont val="Cambria"/>
        <family val="1"/>
        <scheme val="major"/>
      </rPr>
      <t xml:space="preserve"> harvesting sites, and inspected during the audit showed that contractors have up-to-date training and competence in all cases. </t>
    </r>
  </si>
  <si>
    <t>Management Plans summarise species strcuture and biodiversity and designations and sub-catcments.  Map 4 details FWPM and designated sites. NPWS provides details of extended or new designated sites.</t>
  </si>
  <si>
    <r>
      <t xml:space="preserve">Ecology Report 2022 seen for </t>
    </r>
    <r>
      <rPr>
        <u/>
        <sz val="10"/>
        <rFont val="Cambria"/>
        <family val="1"/>
        <scheme val="major"/>
      </rPr>
      <t>Clonad FMU</t>
    </r>
    <r>
      <rPr>
        <sz val="10"/>
        <rFont val="Cambria"/>
        <family val="1"/>
        <scheme val="major"/>
      </rPr>
      <t xml:space="preserve">.  A small part is pNHA.  Red squirrels and pine martens are present.  Habitats were classified in the ecology report using FOSSIT 2000. Habitats on site were dominated by two stands of woodland WD4 Conifer Plantations and WD1 , broadleaved Woodland. other habitats on site comprised of WL2 Treelines, WS1 Scrub, FW1 Eroding/Upland River FW4 Drainage channels and ED3 Recolonising bare Ground.  Collaboration with University of Galway PhD student research in progress into on-site saproxilic beetle and longhorn beetle diversity (found to be equivalent to old woodland) and collaboration with University of Galway PhD research into impact of pine martens into native red squirrel populations and grey squirrels.  Appropriate Assessment determination carried out for Felling Licence by FS for </t>
    </r>
    <r>
      <rPr>
        <u/>
        <sz val="10"/>
        <rFont val="Cambria"/>
        <family val="1"/>
        <scheme val="major"/>
      </rPr>
      <t>Tonduff FMU</t>
    </r>
    <r>
      <rPr>
        <sz val="10"/>
        <rFont val="Cambria"/>
        <family val="1"/>
        <scheme val="major"/>
      </rPr>
      <t>, and seen during audit.  SAC 2.7Km downstream of onsite aquatic zone (SAC for otter and freshwater pearl mussel). River Nore SPA also downstream (SPA for kingfisher).</t>
    </r>
  </si>
  <si>
    <t>IForUT maintains all stakeholder comments submitted in relation to its management of HCV.</t>
  </si>
  <si>
    <r>
      <t xml:space="preserve">An OWS survey was completed in May 2012 for </t>
    </r>
    <r>
      <rPr>
        <u/>
        <sz val="10"/>
        <rFont val="Cambria"/>
        <family val="1"/>
        <scheme val="major"/>
      </rPr>
      <t>Clonad wood, Clonad FMU</t>
    </r>
    <r>
      <rPr>
        <sz val="10"/>
        <rFont val="Cambria"/>
        <family val="1"/>
        <scheme val="major"/>
      </rPr>
      <t xml:space="preserve"> (which is partly pNHA) which identified areas of highest ecological value to be transformed back to native woodland through natural succession, relying on retained seed trees and natural regeneration, which will be monitored withj enrichment planting be carried out where necessary; and current areas of birch,  mature broadleaves, and individual trees which will be protected and retained, and adjacent areas fo conifer will be removed and left to naturally regenerate with native broadleaves after felling</t>
    </r>
  </si>
  <si>
    <r>
      <t xml:space="preserve">Natural regeneration of birch and other native species seen in </t>
    </r>
    <r>
      <rPr>
        <u/>
        <sz val="10"/>
        <rFont val="Cambria"/>
        <family val="1"/>
        <scheme val="major"/>
      </rPr>
      <t>Clonad FMU</t>
    </r>
    <r>
      <rPr>
        <sz val="10"/>
        <rFont val="Cambria"/>
        <family val="1"/>
        <scheme val="major"/>
      </rPr>
      <t xml:space="preserve">. </t>
    </r>
  </si>
  <si>
    <t xml:space="preserve">Appropriate Assessment determination carried out for Fellig Licence by FS for Tonduff FMU, and seen during audit.  IForUT 5.22 Water Quality Monitoring Procedure outlines procedures for monitoring and recording water quality where there are high impact operations that might impact on features icnluding HCVF features.  Inspection Records seen during S2 audit aand found to be compliant. Tonduff FMU has an SAC 2.7Km downstream of onsite aquatic zone (SAC for otter and freshwater pearl mussel) and River Nore SPA also downstream (SPA for kingfisher).  Internal audit carried during operations by IForUT and was compliant with water requirments. </t>
  </si>
  <si>
    <r>
      <t xml:space="preserve">NPWS are responsible for monitoring designated sites features. IForUT consult publicly available monitoring  information regarding IForUT HCVF sites on NPWS website. Regular operational monitoring carried out at </t>
    </r>
    <r>
      <rPr>
        <u/>
        <sz val="10"/>
        <rFont val="Cambria"/>
        <family val="1"/>
        <scheme val="major"/>
      </rPr>
      <t>Clonad wood, Clonad FMU</t>
    </r>
    <r>
      <rPr>
        <sz val="10"/>
        <rFont val="Cambria"/>
        <family val="1"/>
        <scheme val="major"/>
      </rPr>
      <t xml:space="preserve"> to ensure meeting of biodiversity objectives, as well as pre-operational surveys.  Regular ecological surveys carried out by experts on behalf of IForUT in </t>
    </r>
    <r>
      <rPr>
        <u/>
        <sz val="10"/>
        <rFont val="Cambria"/>
        <family val="1"/>
        <scheme val="major"/>
      </rPr>
      <t>Clonad wood</t>
    </r>
    <r>
      <rPr>
        <sz val="10"/>
        <rFont val="Cambria"/>
        <family val="1"/>
        <scheme val="major"/>
      </rPr>
      <t xml:space="preserve"> in 2012, 2020 and 2022.  </t>
    </r>
  </si>
  <si>
    <r>
      <t xml:space="preserve">Fire Plan in </t>
    </r>
    <r>
      <rPr>
        <u/>
        <sz val="10"/>
        <rFont val="Cambria"/>
        <family val="1"/>
        <scheme val="major"/>
      </rPr>
      <t xml:space="preserve">all sites </t>
    </r>
    <r>
      <rPr>
        <sz val="10"/>
        <rFont val="Cambria"/>
        <family val="1"/>
        <scheme val="major"/>
      </rPr>
      <t xml:space="preserve">with fire risk </t>
    </r>
  </si>
  <si>
    <t xml:space="preserve">No examples seen during the audit or confirmed in interview with forest managers.  </t>
  </si>
  <si>
    <t xml:space="preserve">Details provided under Criteria for principles 6 and 7.  Management Plans for all sites include monitoring programmes including yield, inventory, forest structure (tree species, age class, area, site class), biodiversity areas and ecological surveys, stakeholder and neighbour interaction, health and safety.  Monitoring records inspected during the 2023 audit.  Monitoring results will be used to inform revised management plans in due course, including results of periodic inventory. Forester managers appointed by IForUT monitor forest operations on a regular basis and record finding on IForUT Intranet.  In addition, IForUT carry out periodic internal audits and monitoring of sites. </t>
  </si>
  <si>
    <t>Sitka spruce is the main species used to meet timber and income objectives, along with other exotic conifers such as Japanese larch, Norway spruce and Douglas fir.  The rationale for use of exotic species is based on proven site suitability and adaption to elevation, soils and resilience against windthrow, as well as fast growth providing economic returns.   Slower growing native broadleaves are planted to meet minimum percentages for broadleaves, generally between 10% and 20% native broadleaves on individual sites.</t>
  </si>
  <si>
    <r>
      <t xml:space="preserve">Deeds of Conveyance provide details of tenure and use rights.   No evidence of infringement of rights at </t>
    </r>
    <r>
      <rPr>
        <u/>
        <sz val="10"/>
        <rFont val="Cambria"/>
        <family val="1"/>
        <scheme val="major"/>
      </rPr>
      <t>Clanagh, Clonad FMU</t>
    </r>
    <r>
      <rPr>
        <sz val="10"/>
        <rFont val="Cambria"/>
        <family val="1"/>
        <scheme val="major"/>
      </rPr>
      <t xml:space="preserve">, a small plantation of 19 hectares of Norway spruce and oak (0.6 hectares), peat extraction on adjacent land and a small area within the forest is iseparate ownership and is used for storage and loading of peat and is outside the scope of certification. </t>
    </r>
  </si>
  <si>
    <t>CU revised wording of CAR 2021-11:
   "A 90m road extension has been constructed without the required permit. Pending the ongoing research, the company shall ensure that comparable cases cannot occur by informing all people potentially involved.
    The investigation regarding the 90m road extension without permit, is still pending. The outcome of these findings shall be clearly communicated to all persons potentially involved in comparable cases, to ensure the exact rules for requesting permits in comparable cases is well understood, and reoccurrence can be presented." S2 11 23: Evidence presented of IForUT management issued 13/9/22 to their forest managers to notify them that no further road extensions permissible, along with record of read receipts from the forest managers.  No breaches noted during S2 audit with forest managers interviewed demonstrating good understanding of the 2022 management notice.                                                                                             Inspected copy of the inspector's report into this case dated 17/5/22 which was obtained  under a AIE request reference AIE 22/367 OCEI-125911-Z9J9L4 between an individual and the regulator.  The inspectors report is an internal forest service document and has not been published.  Stated under the conclusions and recomendations section of this report "I recommend prosecution under of the Forestry Act 2014."   IForUT presented during the audit of subsequent communication with the Department confirming the issue with the unsanctioned forest road was still under review by DAFM. At the S2 audit, the Soil Association was requested to direct any queries in writing about the illegal road to the HEO in AIF section in Johnstown Castle.  No updated could therefore be obtained within the timescale of the audit. Therefore Minor CAR 2021.11 remains open for review of any DAFM decision.
Site visit to 90m unpermitted layby construction and associated 0.25ha clearfell without felling permission (reference CAR 2021.11). Viewed partial restock of area with broadleaf trees undertaken as part of replanting order R00921.  Discussion with the forest manager confirmed approximately 300 trees had been restocked covering 0.12ha at 2,500m spacing. The remaining 0.13ha cannot be restocked until a decision is made by DAFM on the unpermitted layby and if it can be removed to allow completion of the replanting order.</t>
  </si>
  <si>
    <t>2023.1 Minor</t>
  </si>
  <si>
    <t>2023.2 Minor</t>
  </si>
  <si>
    <t>S2 11 23: Evidence presented of IForUT management issued 13/9/22 to their forest managers to notify them that no further road extensions permissible, along with record of read receipts from the forest managers.  No breaches noted during S2 audit with forest managers interviewed demonstrating good understanding of the 2022 management notice.                                                                                             Inspected copy of the inspector's report into this case dated 17/5/22 which was obtained  under a AIE request reference AIE 22/367 OCEI-125911-Z9J9L4 between an individual and the regulator.  The inspectors report is an internal forest service document and has not been published.  Stated under the conclusions and recomendations section of this report "I recommend prosecution under of the Forestry Act 2014."   IForUT presented during the audit of subsequent communication with the Department confirming the issue with the unsanctioned forest road was still under review by DAFM. At the S2 audit, the Soil Association was requested to direct any queries in writing about the illegal road to the HEO in AIF section in Johnstown Castle.  No updated could therefore be obtained within the timescale of the audit. No new road permits secured by IForUT in last 12 months confirmed by Certification Coordinator in interview. Therefore CAR 2021.11 remains open for review of any DAFM decision. 
Site visit to 90m unpermitted layby construction and associated 0.25ha clearfell without felling permission (reference CAR 2021.11). Viewed partial restock of area with broadleaf trees undertaken as part of replanting order R00921.  Discussion with the forest manager confirmed approximately 300 trees had been restocked covering 0.12ha at 2,500m spacing. The remaining 0.13ha cannot be restocked until a decision is made by DAFM on the unpermitted layby and if it can be removed to allow completion of the replanting order.</t>
  </si>
  <si>
    <r>
      <rPr>
        <b/>
        <sz val="14"/>
        <color rgb="FFFFFFFF"/>
        <rFont val="Arial"/>
        <family val="2"/>
      </rPr>
      <t xml:space="preserve">Annex 2 STAKEHOLDER SUMMARY REPORT </t>
    </r>
    <r>
      <rPr>
        <b/>
        <sz val="11"/>
        <color rgb="FFFFFFFF"/>
        <rFont val="Arial"/>
        <family val="2"/>
      </rPr>
      <t xml:space="preserve">
Similar issues may be grouped together</t>
    </r>
  </si>
  <si>
    <t>Audit type</t>
  </si>
  <si>
    <t>Relation - Stakeholder type eg. neighbour, NGO etc</t>
  </si>
  <si>
    <t>Positive
Negative
Other</t>
  </si>
  <si>
    <t>Issue Summary</t>
  </si>
  <si>
    <t xml:space="preserve">S2 </t>
  </si>
  <si>
    <t>individual</t>
  </si>
  <si>
    <t>2 locations: 1 Kilnamaddyoe (90m Road Extension) &amp; un named double handling location.</t>
  </si>
  <si>
    <t>legal</t>
  </si>
  <si>
    <t>negative</t>
  </si>
  <si>
    <r>
      <t xml:space="preserve">Stakeholder response received by Soil Association via email on the 5th October 2023 after the deadline for consultation feedback response ended on the 28/9/23. </t>
    </r>
    <r>
      <rPr>
        <i/>
        <sz val="10"/>
        <rFont val="Cambria"/>
        <family val="1"/>
        <scheme val="major"/>
      </rPr>
      <t>"You have one case before you which is the one which is carried over from Control Union.
I am awaiting some records on the other case which relates to ongoing works. I need to collate information before I can submit anything. I will do so when I have the information available and the time to collate it</t>
    </r>
    <r>
      <rPr>
        <sz val="10"/>
        <rFont val="Cambria"/>
        <family val="1"/>
        <scheme val="major"/>
      </rPr>
      <t>."   The stakeholder's initial comment relate to CU revised wording of CAR 2021-11 which includes the additional following statements:
   "A 90m road extension has been constructed without the required permit. Pending the ongoing research, the company shall ensure that comparable cases cannot occur by informing all people potentially involved.
    The investigation regarding the 90m road extension without permit, is still pending. The outcome of these findings shall be clearly communicated to all persons potentially involved in comparable cases, to ensure the exact rules for requesting permits in comparable cases is well understood, and reoccurrence can be presented."</t>
    </r>
  </si>
  <si>
    <t xml:space="preserve">Ref CAR 2021-11 updated findings.                                               Evidence presented of IForUT management issued 13/9/22 to their forest managers to notify them that no further road extensions permissible, along with record of read receipts from the forest managers.  No breaches noted during S2 audit with forest managers interviewed demonstrating good understanding of the 2022 management notice.                                                                                                            Inspected copy of the inspector's report into this case dated 17/5/22 which was obtained  under a AIE request reference AIE 22/367 OCEI-125911-Z9J9L4 between an individual and the regulator.  The inspectors report is an internal forest service document and has not been published.  Stated under the conclusions and recomendations section of this report "I recommend prosecution under of the Forestry Act 2014."   IForUT presented during the audit of subsequent communication with the Department confirming the issue with the unsanctioned forest road was still under review by DAFM. At the S2 audit, the Soil Association was requested to direct any queries in writing about the illegal road to the HEO in AIF section in Johnstown Castle.  No updated could therefore be obtained within the timescale of the audit. Therefore CAR 2021.11 remains open for review of any DAFM decision. </t>
  </si>
  <si>
    <r>
      <t>On the 9th November further response received by the Soil Association from the same stakeholder "</t>
    </r>
    <r>
      <rPr>
        <i/>
        <sz val="10"/>
        <rFont val="Cambria"/>
        <family val="1"/>
        <scheme val="major"/>
      </rPr>
      <t>to highlight issues with 2 management sites and a double-handling location. The sites are all proximate - you will be aware of one of them as it the site of an outstanding issue.”</t>
    </r>
    <r>
      <rPr>
        <sz val="10"/>
        <rFont val="Cambria"/>
        <family val="1"/>
        <scheme val="major"/>
      </rPr>
      <t xml:space="preserve">                          Following the second stakeholder comment notified to the Soil Association on the 9th November 2023 the lead auditor tried phoning the stakeholder during the audit at the time notified to the stakeholder prior to audit commencement. On Wednesday (15th Nov) at 3.39pm, 4.00pm, 4.05pm, 4.15pm with no answer. They tried one last time at 4.27pm.  At 4.27pm a person answered the call, the auditor asked if they could speak with stakeholder and however the person confirmed the stakeholder was unavailable and to call back in an hour.  The auditor informed the person of their name, they were from the Soil Association and confirmed they would call again in an hour.  The auditor called again at 5.30pm and couple of times thereafter until 5.45pm and received no answer.
The auditor tried phoning the stakeholder on Thursday (16th Nov) at 8.59am, 9.03am, 9.07am, 9.10am and 9.16am and received no answer.</t>
    </r>
  </si>
  <si>
    <r>
      <t xml:space="preserve">During the auditing of IForUT's systems, the auditor reviewed management records of a double handling location which they believe was the un-named site referenced in the stakeholder's response of the 9th November.                                                                                           </t>
    </r>
    <r>
      <rPr>
        <u/>
        <sz val="10"/>
        <rFont val="Cambria"/>
        <family val="1"/>
        <scheme val="major"/>
      </rPr>
      <t>Dernahelty Mor, Balinamore MU:</t>
    </r>
    <r>
      <rPr>
        <sz val="10"/>
        <rFont val="Cambria"/>
        <family val="1"/>
        <scheme val="major"/>
      </rPr>
      <t xml:space="preserve"> Timber from a clearfell had to be double handled as Leitrim County Council roads department requirement.  The double handling facility is shared with another private forestry company.                                                                                                      A complaint dated 23rd October by this stakeholder made to Leitrim County Council and cc to IForUT was reviewed regarding a number of points and are summarised below: 1) a forest road upgrade had involved a modification of the drainage. 2) the works created a potential issue with water discharging on to the public road. 3) the remedial works undertaken had not been successful with water  now discharging across the public road. "In addition the public road has been compromised by loaded forestry vehicles leaving the site. This is a section of road that was damaged by previous forestry operations (different company)."                                                     Auditor reviewed IForUT's Forest manager's site records covering period of 28/2/23 to 2/11/23 with records of ongoing installation, management and inspection of silt traps and watercourses.  This included daily visits and remedial works undertaken during Storm Agnes (25/9/23 to 30/9/23): A record of site visit by  environmental officer Leitrim County Council and Inland Fisheries Ireland to the site on the 30/9/23 to look at remedial works to address water issues.  IForUT's record states "They were happy with all works carried out.": A further visit by Inland Fisheries Ireland on 2/10/23 where they checked drains at double handling bay and were happy with works carried out: Record of additional works to relieve flooding at forest entrance undertaken 1/11/23 with Leitrim County Council roads department informed on 2/11/23 of drainage measures to allow patching measures to road to be undertaken.  IForUT's ongoing photographic records also reviewed.  Forest Manager confirmed all timber from Dernahelty Mor has now been removed from double handling bay and timber haulage is now finished.
                                      </t>
    </r>
  </si>
  <si>
    <t>Approvals seen for document certified sales invoice 6/4/23</t>
  </si>
  <si>
    <t>CU 2021.11 Minor</t>
  </si>
  <si>
    <r>
      <t xml:space="preserve">IForUT site packs General Operations Contracts (doc 6.8 of Forest Management Manual) inspected for operations at Tonduff FMU, Garryglass FMU, New Strokestown and Killinordan/ Ballyfeeny and includes Site Saftey Rules with links to FISA &amp; IFSG saftey guides, Pollution Control Plan, Emergency Contact details, Hazard Indentification &amp; Risk Assessment (HIRA), Environmental Impact Assessment (EIA) and site Hazard &amp; Sensitivites map.  </t>
    </r>
    <r>
      <rPr>
        <sz val="10"/>
        <color rgb="FFFF0000"/>
        <rFont val="Cambria"/>
        <family val="1"/>
        <scheme val="major"/>
      </rPr>
      <t>At Cloonearagh the warning notices at the goalposts erected at OHPLs did not included the maximum safe height for vehicles as per pt 24 of FISA Guide 804 Electricity at Work Forestry.
“Where OHPLs cross the access road to a worksite, the Landowner must consult the Network Operator to establish the height of the OHPLs. Warning notices must be prominently displayed at each side of the lines, clearly showing the maximum safe height for vehicles passing under the lines and clearly marked on all site maps.”                                                                                 The requirement to adhere to FISA guidance is a requirement in IFOrUT’s timber operations site pack supplied to forest managers. This was not picked up at the IForUT internal audit undertaken on 1/11/23  Minor CAR 2023.1</t>
    </r>
  </si>
  <si>
    <t>IForUT records exist to ensure all operators are adequately trained. In date qualification certificates seen for contractors including first aid for ground preparation at Mullaghmacormick and Killinordan/ Ballyfeeny weevil spraying.</t>
  </si>
  <si>
    <t>All IForUT staff and forest managers had appropriate PPE.  Inspected indate PPE worn by excavator operators at ground preparation site at Mullaghmacormick.</t>
  </si>
  <si>
    <t>In date First aid kits inspected in excavator operator's vehicle at ground preparation site at Mullaghmacormick as well as in date excavator service record as well as vehicle fire extinquisher. Forestry Services forest manager's van  inspected in date first aid kit and fire extinquisher.</t>
  </si>
  <si>
    <t>Whole Group: no accidents in last 12 months</t>
  </si>
  <si>
    <t>Evidence seen of consultation with neighbouring property owners at: Mullaghmacormick (ground preparation site) as well as Killahurk where remedial work to drain undertaken to prevent flooding of garden of neighbouring property following request from resident. Appropriate 60m setback inspected adjacent to residential properties at Mullaghmacormick, Killahurk and Taghmon.</t>
  </si>
  <si>
    <t xml:space="preserve">Annual FMUs budgets agreed with forest managers at IForUT annual review meetings. Examples seen Master 2023 Budget for EuroForest and CFS seen for all sites in S2. </t>
  </si>
  <si>
    <t>Timber from harvesting sites at Garryglas FMU or Tonduff FMU had been sold on a standing sale basis to Irish timber merchants.  Windthrown Sequoiadendron giganteum from Clonad wood, Clonad FMU sawn and converted into office furniture. As part of IForUT's Social Environment Governance projects, they have supplied Douglas fir logs to Grace sawmill to construct walkers benches to be located if IForUT forest with public access.</t>
  </si>
  <si>
    <t>No evidence of soil degradation, impacts on water quality or drainage seen on harvesting sites at Garryglas FMU or Tonduff FMU.  Both sites had good brash mats and water crossings.  No evidence of soil degradation or damage at Clonad wood, Clonad FMU, Cpt 9A104L, Sub-Cpt 13 which had been felled in 2018 and both timber and brash removed. At Clooneragh, New Strokestown FMU stopped clearfell operations, good use of brash and efficient processing of crop noted.</t>
  </si>
  <si>
    <r>
      <rPr>
        <u/>
        <sz val="10"/>
        <rFont val="Cambria"/>
        <family val="1"/>
        <scheme val="major"/>
      </rPr>
      <t>Garryglas FMU</t>
    </r>
    <r>
      <rPr>
        <sz val="10"/>
        <rFont val="Cambria"/>
        <family val="1"/>
        <scheme val="major"/>
      </rPr>
      <t xml:space="preserve"> and </t>
    </r>
    <r>
      <rPr>
        <u/>
        <sz val="10"/>
        <rFont val="Cambria"/>
        <family val="1"/>
        <scheme val="major"/>
      </rPr>
      <t>Tonduff FMU</t>
    </r>
    <r>
      <rPr>
        <sz val="10"/>
        <rFont val="Cambria"/>
        <family val="1"/>
        <scheme val="major"/>
      </rPr>
      <t xml:space="preserve"> harvesting sites had been completed at the time of the audit and all the timber had been despatched (garryglas FMU had a small amount of timber at roadside - less than 5 tonnes of biofuel).  Standing trees had been retained at </t>
    </r>
    <r>
      <rPr>
        <u/>
        <sz val="10"/>
        <rFont val="Cambria"/>
        <family val="1"/>
        <scheme val="major"/>
      </rPr>
      <t>Tonduff FMU</t>
    </r>
    <r>
      <rPr>
        <sz val="10"/>
        <rFont val="Cambria"/>
        <family val="1"/>
        <scheme val="major"/>
      </rPr>
      <t xml:space="preserve"> as deadwood habitat, veteran trees and seed trees.  Mullaghmacormick, New Strokestown FMU, no evidence of harvested timber remaining onsite at time of ground preparation. Broadleaf trees on site and hedgerow had been retained. Inspected IForUT's Standing Timber Sales Contract standard conditions Pt6 states all felling, extraction and timber haulage work to be completed by completion date stated on Page 1 of the contract.</t>
    </r>
  </si>
  <si>
    <r>
      <t xml:space="preserve">Windthrown </t>
    </r>
    <r>
      <rPr>
        <i/>
        <sz val="10"/>
        <rFont val="Cambria"/>
        <family val="1"/>
        <scheme val="major"/>
      </rPr>
      <t>Sequoiadendron giganteum</t>
    </r>
    <r>
      <rPr>
        <sz val="10"/>
        <rFont val="Cambria"/>
        <family val="1"/>
        <scheme val="major"/>
      </rPr>
      <t xml:space="preserve"> from </t>
    </r>
    <r>
      <rPr>
        <u/>
        <sz val="10"/>
        <rFont val="Cambria"/>
        <family val="1"/>
        <scheme val="major"/>
      </rPr>
      <t>Clonad wood, Clonad FMU</t>
    </r>
    <r>
      <rPr>
        <sz val="10"/>
        <rFont val="Cambria"/>
        <family val="1"/>
        <scheme val="major"/>
      </rPr>
      <t xml:space="preserve"> sawn and converted into office furniture. Standing timber from recent forest harvesting operations at </t>
    </r>
    <r>
      <rPr>
        <u/>
        <sz val="10"/>
        <rFont val="Cambria"/>
        <family val="1"/>
        <scheme val="major"/>
      </rPr>
      <t>Tonduff FMU</t>
    </r>
    <r>
      <rPr>
        <sz val="10"/>
        <rFont val="Cambria"/>
        <family val="1"/>
        <scheme val="major"/>
      </rPr>
      <t xml:space="preserve"> and </t>
    </r>
    <r>
      <rPr>
        <u/>
        <sz val="10"/>
        <rFont val="Cambria"/>
        <family val="1"/>
        <scheme val="major"/>
      </rPr>
      <t>Garryglas FMU</t>
    </r>
    <r>
      <rPr>
        <sz val="10"/>
        <rFont val="Cambria"/>
        <family val="1"/>
        <scheme val="major"/>
      </rPr>
      <t xml:space="preserve"> was sold to merchants in the Republic of Ireland.  IForUT contractors, workers and staff generally live locally. As part of IForUT's Social Environment Governance projects, they have supplied Douglas fir logs to Grace sawmill to construct walkers benches to be located if IForUT forest with public access.</t>
    </r>
  </si>
  <si>
    <r>
      <t xml:space="preserve">Forest services and resources such as watersheds, fisheries, biodiversity, landscape and public recreation are maintained, protected and/or enhanced by spreading timber production over several phases by restructuring, surveying for site features, consultation with statutory bodies and experts, the use of Best Practice, operational monitoring, protection of site features (including watercourses) e.g at </t>
    </r>
    <r>
      <rPr>
        <u/>
        <sz val="10"/>
        <rFont val="Cambria"/>
        <family val="1"/>
        <scheme val="major"/>
      </rPr>
      <t>Clonad FMU</t>
    </r>
    <r>
      <rPr>
        <sz val="10"/>
        <rFont val="Cambria"/>
        <family val="1"/>
        <scheme val="major"/>
      </rPr>
      <t xml:space="preserve"> site features were protected, broadleaved trees and veteran trees were halo-thinned or retained at time of clearfelling, using a diversity of tree species in restocking, adherance to buffers around restocking sites.  A number of guided walks and events had been held on site to demonstrate woodland management and the site to the local public.   </t>
    </r>
    <r>
      <rPr>
        <u/>
        <sz val="10"/>
        <rFont val="Cambria"/>
        <family val="1"/>
        <scheme val="major"/>
      </rPr>
      <t>Taghmon</t>
    </r>
    <r>
      <rPr>
        <sz val="10"/>
        <rFont val="Cambria"/>
        <family val="1"/>
        <scheme val="major"/>
      </rPr>
      <t xml:space="preserve">, </t>
    </r>
    <r>
      <rPr>
        <u/>
        <sz val="10"/>
        <rFont val="Cambria"/>
        <family val="1"/>
        <scheme val="major"/>
      </rPr>
      <t>New West Westmeath FMU</t>
    </r>
    <r>
      <rPr>
        <sz val="10"/>
        <rFont val="Cambria"/>
        <family val="1"/>
        <scheme val="major"/>
      </rPr>
      <t xml:space="preserve"> 6.51ha afforestation scheme, 3.04ha planted with downy birch and willow on lower slope plus unplanted 10m setback along watercourse with hydrological connectivity to Loch Derravarragh SPA. </t>
    </r>
  </si>
  <si>
    <r>
      <t xml:space="preserve">The inventory data is included in management plans for </t>
    </r>
    <r>
      <rPr>
        <u/>
        <sz val="10"/>
        <rFont val="Cambria"/>
        <family val="1"/>
        <scheme val="major"/>
      </rPr>
      <t>all sites</t>
    </r>
    <r>
      <rPr>
        <sz val="10"/>
        <rFont val="Cambria"/>
        <family val="1"/>
        <scheme val="major"/>
      </rPr>
      <t xml:space="preserve">. Planning of final harvest is on the basis of restructuring of the individual woodland blocks by clearfelling using landscape design principles and date from the forest inventory.  All stands in S2 were generally well stocked with standing timber or were at the beginning of restructuring e.g </t>
    </r>
    <r>
      <rPr>
        <u/>
        <sz val="10"/>
        <rFont val="Cambria"/>
        <family val="1"/>
        <scheme val="major"/>
      </rPr>
      <t>Clonad wood, Clonad FMU</t>
    </r>
    <r>
      <rPr>
        <sz val="10"/>
        <rFont val="Cambria"/>
        <family val="1"/>
        <scheme val="major"/>
      </rPr>
      <t xml:space="preserve"> had stands of diverse ages as well as retained older individual or groups of trees within stands or in adjacent sub-cpts.      </t>
    </r>
  </si>
  <si>
    <r>
      <t xml:space="preserve">GIS Fossitt map layer show habitats to level 3 of Fossit Classifications available for </t>
    </r>
    <r>
      <rPr>
        <u/>
        <sz val="10"/>
        <rFont val="Cambria"/>
        <family val="1"/>
        <scheme val="major"/>
      </rPr>
      <t>all sites</t>
    </r>
    <r>
      <rPr>
        <sz val="10"/>
        <rFont val="Cambria"/>
        <family val="1"/>
        <scheme val="major"/>
      </rPr>
      <t xml:space="preserve"> and seen for </t>
    </r>
    <r>
      <rPr>
        <u/>
        <sz val="10"/>
        <rFont val="Cambria"/>
        <family val="1"/>
        <scheme val="major"/>
      </rPr>
      <t>Garryglas FMU and New Longford North</t>
    </r>
    <r>
      <rPr>
        <sz val="10"/>
        <rFont val="Cambria"/>
        <family val="1"/>
        <scheme val="major"/>
      </rPr>
      <t xml:space="preserve">.  Habitats for </t>
    </r>
    <r>
      <rPr>
        <u/>
        <sz val="10"/>
        <rFont val="Cambria"/>
        <family val="1"/>
        <scheme val="major"/>
      </rPr>
      <t xml:space="preserve">Clonad wood, Clonad FMU </t>
    </r>
    <r>
      <rPr>
        <sz val="10"/>
        <rFont val="Cambria"/>
        <family val="1"/>
        <scheme val="major"/>
      </rPr>
      <t>were classified in the ecology report using FOSSIT 2000. Habitats on site were dominated by two stands of woodland WD4 Conifer Plantations and WD1 , broadleaved Woodland. other habitats on site comprised of WL2 Treelines, WS1 Scrub, FW1 Eroding/Upland River FW4 Drainage channels and ED3 Recolonising bare Ground</t>
    </r>
  </si>
  <si>
    <r>
      <t>Included in Management plan</t>
    </r>
    <r>
      <rPr>
        <u/>
        <sz val="10"/>
        <rFont val="Cambria"/>
        <family val="1"/>
        <scheme val="major"/>
      </rPr>
      <t>s for all sites</t>
    </r>
    <r>
      <rPr>
        <sz val="10"/>
        <rFont val="Cambria"/>
        <family val="1"/>
        <scheme val="major"/>
      </rPr>
      <t xml:space="preserve"> and seen for </t>
    </r>
    <r>
      <rPr>
        <u/>
        <sz val="10"/>
        <rFont val="Cambria"/>
        <family val="1"/>
        <scheme val="major"/>
      </rPr>
      <t xml:space="preserve">all sites </t>
    </r>
    <r>
      <rPr>
        <sz val="10"/>
        <rFont val="Cambria"/>
        <family val="1"/>
        <scheme val="major"/>
      </rPr>
      <t>audited in 2023.</t>
    </r>
  </si>
  <si>
    <t>IForUT 5.2 Environmental Impact Checklist completed along with operations contract documents 6.7 Timber Operation Contract &amp; 6.8 General operations Contract.</t>
  </si>
  <si>
    <r>
      <t xml:space="preserve">Protected Species Record list (Excel spreadsheet) sightings and signs of protected species identified by foresters and others and can be viewed/searched by FMU, species etc, and is referenced in each FMU MP monitoring report. IForUT Protected Species and Habitats Policy lists and/or links/references habitats and summary of species likely to be encountered, and seen in S2 audit. IForUT  carry out ecological surveys e.g  Ecological and habitat Surveys carried out in </t>
    </r>
    <r>
      <rPr>
        <u/>
        <sz val="10"/>
        <rFont val="Cambria"/>
        <family val="1"/>
        <scheme val="major"/>
      </rPr>
      <t>Clonad FMU</t>
    </r>
    <r>
      <rPr>
        <sz val="10"/>
        <rFont val="Cambria"/>
        <family val="1"/>
        <scheme val="major"/>
      </rPr>
      <t xml:space="preserve"> which mentions protected and rare species.  A OWS Survey carried out in 2012  for</t>
    </r>
    <r>
      <rPr>
        <u/>
        <sz val="10"/>
        <rFont val="Cambria"/>
        <family val="1"/>
        <scheme val="major"/>
      </rPr>
      <t xml:space="preserve"> Clonad FMU</t>
    </r>
    <r>
      <rPr>
        <sz val="10"/>
        <rFont val="Cambria"/>
        <family val="1"/>
        <scheme val="major"/>
      </rPr>
      <t xml:space="preserve"> mentions rare species such as Alder buckthorn and endemic Irish whitebeam </t>
    </r>
    <r>
      <rPr>
        <i/>
        <sz val="10"/>
        <rFont val="Cambria"/>
        <family val="1"/>
        <scheme val="major"/>
      </rPr>
      <t>Sorbus hibernica</t>
    </r>
    <r>
      <rPr>
        <sz val="10"/>
        <rFont val="Cambria"/>
        <family val="1"/>
        <scheme val="major"/>
      </rPr>
      <t xml:space="preserve">. </t>
    </r>
    <r>
      <rPr>
        <u/>
        <sz val="10"/>
        <rFont val="Cambria"/>
        <family val="1"/>
        <scheme val="major"/>
      </rPr>
      <t>Clooneragh, New Strokestown:</t>
    </r>
    <r>
      <rPr>
        <sz val="10"/>
        <rFont val="Cambria"/>
        <family val="1"/>
        <scheme val="major"/>
      </rPr>
      <t xml:space="preserve"> site visit to clearfell (commenced 26/10/23) not active, stopped by IForUT resource and compliance manager on 1/11/23 due to felling licence recomendation relating to presence of red squirrels in forest to recomence in January. Small area of site next to forest road had been felled to date with minimal impact.</t>
    </r>
  </si>
  <si>
    <r>
      <rPr>
        <u/>
        <sz val="10"/>
        <rFont val="Cambria"/>
        <family val="1"/>
        <scheme val="major"/>
      </rPr>
      <t>Clooneragh, New Strokestown:</t>
    </r>
    <r>
      <rPr>
        <sz val="10"/>
        <rFont val="Cambria"/>
        <family val="1"/>
        <scheme val="major"/>
      </rPr>
      <t xml:space="preserve"> site visit to clearfell (commenced 26/10/23) not active, stopped by IForUT resource and compliance manager on 1/11/23 due to felling licence recomendation relating to presence of red squirrels in forest to recomence in January. Small area of site next to forest road had been felled to date with minimal impact. Native broadleaf hedgerow linking  along edge of clearfell was not damaged</t>
    </r>
  </si>
  <si>
    <r>
      <t xml:space="preserve">Constraints maps in management plans for </t>
    </r>
    <r>
      <rPr>
        <u/>
        <sz val="10"/>
        <rFont val="Cambria"/>
        <family val="1"/>
        <scheme val="major"/>
      </rPr>
      <t xml:space="preserve">all sites </t>
    </r>
    <r>
      <rPr>
        <sz val="10"/>
        <rFont val="Cambria"/>
        <family val="1"/>
        <scheme val="major"/>
      </rPr>
      <t xml:space="preserve">audited in 2023.  Foresters carry out site surveys of </t>
    </r>
    <r>
      <rPr>
        <u/>
        <sz val="10"/>
        <rFont val="Cambria"/>
        <family val="1"/>
        <scheme val="major"/>
      </rPr>
      <t>all sites</t>
    </r>
    <r>
      <rPr>
        <sz val="10"/>
        <rFont val="Cambria"/>
        <family val="1"/>
        <scheme val="major"/>
      </rPr>
      <t xml:space="preserve"> before planning management and operation, and consult IForUT Hazards &amp; Sensitivites map, EPA website, Historic Environmental Viewer (for archaelogical features), IForUT Public Entity data, old maps (show hydrological connections, archaeological sites and they also sometimes consult with external organisations e.g BirdWatch Ireland, National Biodivrsity Centre.  Forest Service provide approval for felling, roading, afforestation and reforestation based on Irish regulatory requirements for protected sites and in adherance with environmental conditions e.g planned 5 metre aquatic  zone and planted broadleaved buffers, minimum percentages of broadleaves and open space for restocking and seen for </t>
    </r>
    <r>
      <rPr>
        <u/>
        <sz val="10"/>
        <rFont val="Cambria"/>
        <family val="1"/>
        <scheme val="major"/>
      </rPr>
      <t>Clanagh, Clonad FMU</t>
    </r>
    <r>
      <rPr>
        <sz val="10"/>
        <rFont val="Cambria"/>
        <family val="1"/>
        <scheme val="major"/>
      </rPr>
      <t xml:space="preserve">.  IForUT 5.2 Environmental Impact Checklist completed along with operations contract documents 6.7 Timber Operation Contract &amp; 6.8 General operations Contract seen for a number of sites including </t>
    </r>
    <r>
      <rPr>
        <u/>
        <sz val="10"/>
        <rFont val="Cambria"/>
        <family val="1"/>
        <scheme val="major"/>
      </rPr>
      <t xml:space="preserve">Clanagh, Clonad FMU </t>
    </r>
    <r>
      <rPr>
        <sz val="10"/>
        <rFont val="Cambria"/>
        <family val="1"/>
        <scheme val="major"/>
      </rPr>
      <t xml:space="preserve">and </t>
    </r>
    <r>
      <rPr>
        <u/>
        <sz val="10"/>
        <rFont val="Cambria"/>
        <family val="1"/>
        <scheme val="major"/>
      </rPr>
      <t>Garryglas FMU</t>
    </r>
    <r>
      <rPr>
        <sz val="10"/>
        <rFont val="Cambria"/>
        <family val="1"/>
        <scheme val="major"/>
      </rPr>
      <t xml:space="preserve">. </t>
    </r>
    <r>
      <rPr>
        <u/>
        <sz val="10"/>
        <rFont val="Cambria"/>
        <family val="1"/>
        <scheme val="major"/>
      </rPr>
      <t>Taghmon, New West Westmeath</t>
    </r>
    <r>
      <rPr>
        <sz val="10"/>
        <rFont val="Cambria"/>
        <family val="1"/>
        <scheme val="major"/>
      </rPr>
      <t xml:space="preserve"> FMU 6.51ha afforestation scheme, 3.04ha planted with downy birch and willow on lower slope plus unplanted 10m setback along watercourse with hydrological connectivity to Loch Derravarragh SPA.</t>
    </r>
  </si>
  <si>
    <r>
      <t xml:space="preserve">Map 9 identifies catchment and sub-catchments for </t>
    </r>
    <r>
      <rPr>
        <u/>
        <sz val="10"/>
        <rFont val="Cambria"/>
        <family val="1"/>
        <scheme val="major"/>
      </rPr>
      <t>all sites</t>
    </r>
    <r>
      <rPr>
        <sz val="10"/>
        <rFont val="Cambria"/>
        <family val="1"/>
        <scheme val="major"/>
      </rPr>
      <t xml:space="preserve"> audited.  </t>
    </r>
    <r>
      <rPr>
        <u/>
        <sz val="10"/>
        <rFont val="Cambria"/>
        <family val="1"/>
        <scheme val="major"/>
      </rPr>
      <t>Taghmon, New West Westmeath</t>
    </r>
    <r>
      <rPr>
        <sz val="10"/>
        <rFont val="Cambria"/>
        <family val="1"/>
        <scheme val="major"/>
      </rPr>
      <t xml:space="preserve"> FMU 6.51ha afforestation scheme, 3.04ha planted with downy birch and willow on lower slope plus unplanted 10m setback along watercourse with hydrological connectivity to Loch Derravarragh SPA.</t>
    </r>
  </si>
  <si>
    <t xml:space="preserve">Aquatic setback and Mixed Broadleaf (MB) fringes seen at  5 to 20 metre aquatic zone and planted broadleaved buffers on aquatic zones, adjacent to hedgerows, minimum percentages of broadleaves and open space for restocking and seen for Mullaghmacormick, Killahurk and Taghmon afforestation </t>
  </si>
  <si>
    <t>Natural Reserves of conifers, broadleaves and riparian areas, LTRs documented for all site management plans audited, and are complaint with requirements. Forest cover is maintained at an FMU scale by planned age-class restructuring.</t>
  </si>
  <si>
    <r>
      <t xml:space="preserve">No large scale restoration of open ground habitats seen during the 2023 audit.  Small scale open ground setbacks installed following felling  e.g aquatic setbacks with MB fringes of between  5 to 20 metre seen at </t>
    </r>
    <r>
      <rPr>
        <u/>
        <sz val="10"/>
        <rFont val="Cambria"/>
        <family val="1"/>
        <scheme val="major"/>
      </rPr>
      <t>Clonad FMU, Garryglas FMU, Tonduff FMU, Mullaghmacormick and Killahurk</t>
    </r>
    <r>
      <rPr>
        <sz val="10"/>
        <rFont val="Cambria"/>
        <family val="1"/>
        <scheme val="major"/>
      </rPr>
      <t xml:space="preserve">. </t>
    </r>
  </si>
  <si>
    <t>Irish provenances used when planting native broadleaved species unless not available. At Taghmon afforestation site improved downy birch was used to meet grant requirements.</t>
  </si>
  <si>
    <t>Standards for Felling and Reforestation 2019 and Forest and Water Guidelines (and other operational Guidelines) outline best practice for operations. Mitigation outlined in Felling Licenes, Roads Licenses and operational Contract Conditions and is monitored by foresters and recorded in operational checklists.  Section 9 of Standard for Felling and Reforestation states that "brash mats must be used for machine routes and that harvesting and extraction machinery must not operate on unprotected or unbranched routes, regardles of weather conditions" .  No issues noted at audit</t>
  </si>
  <si>
    <t>No examples of fertiliser use seen at S2</t>
  </si>
  <si>
    <t>Deer management plans consulted with NPWS.  Deer Strategy seen during the audit and was compliant with requirements. Deer management plans seen for Taghmon New West Westmeath FMU and Clonad FMU.</t>
  </si>
  <si>
    <t>Site visit to ground preparation site at Mullaghmacormick.  Relevant watercourses were seen to be carrying silty water collecting from the site following a period of heavy rain (Storm Debbi) and emptying into a collector drain which was in turn was carrying the silty water and exiting the site into a road drain. Silt netting erected in the relevant watercourses and at the exit point from the site where in effective with water overtopping or flowing round the sides. Minor 2023.2 raised</t>
  </si>
  <si>
    <t xml:space="preserve">IForUT document 4.8 IPMS includes Section 2 Prevention, Section 3 Reduction and Section 4 Pesticide Use Decision.  Appendix 8 IPM-ESRA flow chart includes non chemical means. No chemical pesticides used at S2 audit sites preference for manual grass cleaning seen at Killahurk and Taghmon afforestation.  Reviewed Killinoradan/ Ballyfeeny weevil spraying on re-afforestation site General Operations Contract (includes link to FISA &amp; IFSG guidance), 6.12 Pesticide Useage Record and 5.13 Chemical Application procedures.   </t>
  </si>
  <si>
    <t>Although no use of UREA was witnessed on any of the sites audited, felling licence conditions b) state “The licensee shall treat all conifer stumps with urea immediately upon tree felling where the soil type is mineral soil or where a peat soil is less than 25cm (excluding the litter layer).”  This suggests urea has been used for stump treatment on some sites in most of the recent few years.  An ESRA for UREA has been drafted but has not been adopted into the management system. Raised as Observation 2023.3 as if ESRA not in place for UREA use could lead to a non-compliance in the future.</t>
  </si>
  <si>
    <t>Obs 2023.3</t>
  </si>
  <si>
    <t xml:space="preserve">IforUT do not purchase or store chemicals, chemical provided by contractors. Inspected IForUT 2023 chemical useage spreadsheet no use of HH chemical pesticides. </t>
  </si>
  <si>
    <t>Copy of 2023 chemical records spreadsheet seen and noted in FSC DAR report.</t>
  </si>
  <si>
    <t xml:space="preserve">Viewed in date competency certificates for Killinoradan/ Ballyfeeny weevil spraying on re-afforestation site 9/8/23. No non-compliance. </t>
  </si>
  <si>
    <t>Viewed for Killinoradan/ Ballyfeeny weevil spraying on re-afforestation site General Operations Contract (includes link to FISA &amp; IFSG guidance) which stated in Site Saftey Rules along with completed tick box on Forest Managers Site Commencement checklist.</t>
  </si>
  <si>
    <t>Pollution Control plan inspected for Killinoradan/ Ballyfeeny weevil spraying on re-afforestation site.</t>
  </si>
  <si>
    <t>No new exotic species introductions seen and confirmed in interview with forest managers.</t>
  </si>
  <si>
    <r>
      <t xml:space="preserve">Evidence from Contract Packs for </t>
    </r>
    <r>
      <rPr>
        <u/>
        <sz val="10"/>
        <rFont val="Cambria"/>
        <family val="1"/>
        <scheme val="major"/>
      </rPr>
      <t>Garryglas FMU, Mullaghmacormick, New Strokestoen FMU</t>
    </r>
    <r>
      <rPr>
        <sz val="10"/>
        <rFont val="Cambria"/>
        <family val="1"/>
        <scheme val="major"/>
      </rPr>
      <t xml:space="preserve"> and </t>
    </r>
    <r>
      <rPr>
        <u/>
        <sz val="10"/>
        <rFont val="Cambria"/>
        <family val="1"/>
        <scheme val="major"/>
      </rPr>
      <t>Tonduff FMU</t>
    </r>
    <r>
      <rPr>
        <sz val="10"/>
        <rFont val="Cambria"/>
        <family val="1"/>
        <scheme val="major"/>
      </rPr>
      <t xml:space="preserve"> harvesting sites, and inspected during the audit showed that contractors have up-to-date training and competence in all cases. </t>
    </r>
  </si>
  <si>
    <r>
      <t xml:space="preserve">FWM identified in Harvesting pack for </t>
    </r>
    <r>
      <rPr>
        <u/>
        <sz val="10"/>
        <rFont val="Cambria"/>
        <family val="1"/>
        <scheme val="major"/>
      </rPr>
      <t>Garryglas FMU and Clooneargh, New Strokestown</t>
    </r>
    <r>
      <rPr>
        <sz val="10"/>
        <rFont val="Cambria"/>
        <family val="1"/>
        <scheme val="major"/>
      </rPr>
      <t xml:space="preserve"> harvesting sites. </t>
    </r>
  </si>
  <si>
    <t>Training records inspected for IForUT staff, forest managers and contractors on S2 audit sites on GIS system. No issues noted.</t>
  </si>
  <si>
    <t xml:space="preserve">Copies of publically available management plan summaries for all S2 sites inspected during audit and are available to the public via the IForUT website. Management planning documentation are made availble on request, subject  to the need for confidentilaity (e.g location of rare species, financial information).  Stakeholders are generally contacted by email regarding management plans management plans, with contact detasils on IForUT website and press notices. Correspondence includes links to the IForUT revised management plan summaries as well as the ArcGIS websites showing boundaries of each of the properties. </t>
  </si>
  <si>
    <t xml:space="preserve">Copies of publically available management plan summaries for all S2 sites inspected during audit and are available to the public via the IForUT website.Management planning documentation are made availble on request, subject  to the need for confidentilaity (e.g location of rare species, financial information).  Stakeholders are generally contacted by email regarding management plans management plans, with contact detasils on IForUT website and press notices. Correspondence includes links to the IForUT revised management plan summaries as well as the ArcGIS websites showing boundaries of each of the properties. </t>
  </si>
  <si>
    <t>Evidence of stakeholder consultation undertaken via email as well as newspaper adverts including national Regional &amp; Local stakeholders for the revised management plans for the new S2 audit sites. Any responses are detailed  in section 19 Consultation &amp; Notification of the IForUT management plans.</t>
  </si>
  <si>
    <r>
      <t xml:space="preserve">Appropriate Assessment determination and Felling Licence by FS for </t>
    </r>
    <r>
      <rPr>
        <u/>
        <sz val="10"/>
        <rFont val="Cambria"/>
        <family val="1"/>
        <scheme val="major"/>
      </rPr>
      <t xml:space="preserve">Tonduff FM and Cloonearagh, New Strokestown FMU </t>
    </r>
    <r>
      <rPr>
        <sz val="10"/>
        <rFont val="Cambria"/>
        <family val="1"/>
        <scheme val="major"/>
      </rPr>
      <t xml:space="preserve"> as well as for </t>
    </r>
    <r>
      <rPr>
        <u/>
        <sz val="10"/>
        <rFont val="Cambria"/>
        <family val="1"/>
        <scheme val="major"/>
      </rPr>
      <t>Taghmon</t>
    </r>
    <r>
      <rPr>
        <sz val="10"/>
        <rFont val="Cambria"/>
        <family val="1"/>
        <scheme val="major"/>
      </rPr>
      <t xml:space="preserve"> afforestation, </t>
    </r>
    <r>
      <rPr>
        <u/>
        <sz val="10"/>
        <rFont val="Cambria"/>
        <family val="1"/>
        <scheme val="major"/>
      </rPr>
      <t xml:space="preserve">New West Westmeath </t>
    </r>
    <r>
      <rPr>
        <sz val="10"/>
        <rFont val="Cambria"/>
        <family val="1"/>
        <scheme val="major"/>
      </rPr>
      <t>seen during the S2 audit.  Ecologists Report for Clonad seen during S2 audit.</t>
    </r>
  </si>
  <si>
    <t>No new planting witnessed or confirmed in interview with forest managers undertaken within HCV S2 sites.</t>
  </si>
  <si>
    <r>
      <t xml:space="preserve">No evidence of soil degradation, impacts on water quality or drainage seen on harvesting sites at </t>
    </r>
    <r>
      <rPr>
        <u/>
        <sz val="10"/>
        <rFont val="Cambria"/>
        <family val="1"/>
        <scheme val="major"/>
      </rPr>
      <t xml:space="preserve">Garryglas FMU </t>
    </r>
    <r>
      <rPr>
        <sz val="10"/>
        <rFont val="Cambria"/>
        <family val="1"/>
        <scheme val="major"/>
      </rPr>
      <t xml:space="preserve">or </t>
    </r>
    <r>
      <rPr>
        <u/>
        <sz val="10"/>
        <rFont val="Cambria"/>
        <family val="1"/>
        <scheme val="major"/>
      </rPr>
      <t>Tonduff FMU</t>
    </r>
    <r>
      <rPr>
        <sz val="10"/>
        <rFont val="Cambria"/>
        <family val="1"/>
        <scheme val="major"/>
      </rPr>
      <t xml:space="preserve">.  Both sites had good brash mats and water crossings.  No evidence of soil degradation or damage at </t>
    </r>
    <r>
      <rPr>
        <u/>
        <sz val="10"/>
        <rFont val="Cambria"/>
        <family val="1"/>
        <scheme val="major"/>
      </rPr>
      <t>Clonad wood, Clonad FMU, Cpt 9A104L, Sub-Cpt 13</t>
    </r>
    <r>
      <rPr>
        <sz val="10"/>
        <rFont val="Cambria"/>
        <family val="1"/>
        <scheme val="major"/>
      </rPr>
      <t xml:space="preserve"> which had been felled in 2018 and both timber and brash removed. Site visit to ground preparation site at </t>
    </r>
    <r>
      <rPr>
        <u/>
        <sz val="10"/>
        <rFont val="Cambria"/>
        <family val="1"/>
        <scheme val="major"/>
      </rPr>
      <t>Mullaghmacormick</t>
    </r>
    <r>
      <rPr>
        <sz val="10"/>
        <rFont val="Cambria"/>
        <family val="1"/>
        <scheme val="major"/>
      </rPr>
      <t>.  Relevant watercourses were seen to be carrying silty water collecting from the site following a period of heavy rain (Storm Debbi) and emptying into a collector drain which was in turn was carrying the silty water and exiting the site into a road drain. Silt netting erected in the relevant watercourses and at the exit point from the site where in effective with water overtopping or flowing round the sides. Reference Minor Car 2023.2</t>
    </r>
  </si>
  <si>
    <t>y ref Minor CAR 2023.2</t>
  </si>
  <si>
    <r>
      <t xml:space="preserve">No evidence of soil degradation, impacts on water quality or drainage seen on harvesting sites at </t>
    </r>
    <r>
      <rPr>
        <u/>
        <sz val="10"/>
        <rFont val="Cambria"/>
        <family val="1"/>
        <scheme val="major"/>
      </rPr>
      <t xml:space="preserve">Garryglas FMU </t>
    </r>
    <r>
      <rPr>
        <sz val="10"/>
        <rFont val="Cambria"/>
        <family val="1"/>
        <scheme val="major"/>
      </rPr>
      <t xml:space="preserve">or </t>
    </r>
    <r>
      <rPr>
        <u/>
        <sz val="10"/>
        <rFont val="Cambria"/>
        <family val="1"/>
        <scheme val="major"/>
      </rPr>
      <t>Tonduff FMU</t>
    </r>
    <r>
      <rPr>
        <sz val="10"/>
        <rFont val="Cambria"/>
        <family val="1"/>
        <scheme val="major"/>
      </rPr>
      <t xml:space="preserve">.  Both sites had good brash mats and water crossings.  No evidence of soil degradation or damage at </t>
    </r>
    <r>
      <rPr>
        <u/>
        <sz val="10"/>
        <rFont val="Cambria"/>
        <family val="1"/>
        <scheme val="major"/>
      </rPr>
      <t>Clonad wood, Clonad FMU, Cpt 9A104L, Sub-Cpt 13</t>
    </r>
    <r>
      <rPr>
        <sz val="10"/>
        <rFont val="Cambria"/>
        <family val="1"/>
        <scheme val="major"/>
      </rPr>
      <t xml:space="preserve"> which had been felled in 2018 and both timber and brash removed. Site visit to ground preparation site at </t>
    </r>
    <r>
      <rPr>
        <u/>
        <sz val="10"/>
        <rFont val="Cambria"/>
        <family val="1"/>
        <scheme val="major"/>
      </rPr>
      <t>Mullaghmacormick</t>
    </r>
    <r>
      <rPr>
        <sz val="10"/>
        <rFont val="Cambria"/>
        <family val="1"/>
        <scheme val="major"/>
      </rPr>
      <t>.  Relevant watercourses were seen to be carrying silty water collecting from the site following a period of heavy rain (Storm Debbi) and emptying into a collector drain which was in turn was carrying the silty water and exiting the site into a road drain. Silt netting erected in the relevant watercourses and at the exit point from the site where in effective with water overtopping or flowing round the sides. Reference Minor Car 2023.2. Section 20 of FMU management plans include 5 year monitoring report summary against plan objectives.</t>
    </r>
  </si>
  <si>
    <t>y ref Minor 2023.2</t>
  </si>
  <si>
    <r>
      <t xml:space="preserve">Managers monitor tree health and showed good awareness of tree health issues.  Forest manager were aware of Chalara disease present on a number of sites including </t>
    </r>
    <r>
      <rPr>
        <u/>
        <sz val="10"/>
        <color theme="1"/>
        <rFont val="Cambria"/>
        <family val="1"/>
        <scheme val="major"/>
      </rPr>
      <t>Kilduff FMU, Taghmon and Dooroc</t>
    </r>
    <r>
      <rPr>
        <sz val="10"/>
        <color theme="1"/>
        <rFont val="Cambria"/>
        <family val="1"/>
        <scheme val="major"/>
      </rPr>
      <t xml:space="preserve">.  Invasive species are noted by forest maangers e.g Rhododendron ponticum and cherry laurel at </t>
    </r>
    <r>
      <rPr>
        <u/>
        <sz val="10"/>
        <color theme="1"/>
        <rFont val="Cambria"/>
        <family val="1"/>
        <scheme val="major"/>
      </rPr>
      <t>Tonduff FMU</t>
    </r>
    <r>
      <rPr>
        <sz val="10"/>
        <color theme="1"/>
        <rFont val="Cambria"/>
        <family val="1"/>
        <scheme val="major"/>
      </rPr>
      <t xml:space="preserve"> recorded in Invasives Records, along with proposals for removal. </t>
    </r>
  </si>
  <si>
    <t>Details provided under Criteria for principles 6 and 7.  Management Plans for all sites include monitoring programmes including yield, inventory, forest structure (tree species, age class, area, site class), biodiversity areas and ecological surveys, stakeholder and neighbour interaction, health and safety.  Monitoring records inspected during the 2023 audit.  Monitoring results will be used to inform revised management plans in due course, including results of periodic inventory. Forester managers appointed by IForUT monitor forest operations on a regular basis and record finding on IForUT Intranet.  In addition, IForUT carry out periodic internal audits and monitoring of sites. Section 20 of FMU management plans include 5 year monitoring report summary against plan objectives.</t>
  </si>
  <si>
    <r>
      <t xml:space="preserve">IForUT Management Plans for </t>
    </r>
    <r>
      <rPr>
        <u/>
        <sz val="10"/>
        <rFont val="Cambria"/>
        <family val="1"/>
        <scheme val="major"/>
      </rPr>
      <t xml:space="preserve">all S2 sites </t>
    </r>
    <r>
      <rPr>
        <sz val="10"/>
        <rFont val="Cambria"/>
        <family val="1"/>
        <scheme val="major"/>
      </rPr>
      <t>include Section 20 5 year monitoring report against plan objectives. Active site monitoring records recorded on IForUT GIS system by all foresters managers including requirement to visit inactive site a minimum of twice a year. All sites mapped features on Constraints Map and description in Management Plans.</t>
    </r>
  </si>
  <si>
    <t>Management plans for all sites include long-term plans &amp; proposals for operations and monitoring with supporting policies and objectives which include  'to maximise economic benefit' sustainable timber production, sustain and enhance the landscape, protect biodiversity, to have regard for stakeholder interests and to promote CPD.</t>
  </si>
  <si>
    <t>The management plans for all sites cover minimum 20 year period and more detailed 5 year operational plans, and includes the rationale for silvicultural practices (mainly clearfelling &amp; thinning), a 5-year monitoring summary, compartment schedule &amp; inventory and a set of maps illustrating features, hazards, compartments and plans.</t>
  </si>
  <si>
    <t>No examples of degraded ecosystems seen during S2 audit.</t>
  </si>
  <si>
    <t>No PEFC sales in last 12 months. Observation 2022.7 remains open</t>
  </si>
  <si>
    <t>The implementation of operations in all sites audited were in close agreement with the details included in the management planning documentation for all sites audited in 2023.</t>
  </si>
  <si>
    <t xml:space="preserve">IForUT appointed forest managers monitor forest operations record Site Inspection Records on IForUT Intranet. On inactive FMUs, Forest managers are required to undertake a minimum of 2 visits per year. Sampled forest managers inspection records for S2 audit sites as well as IForUT's resource and compliance manager's  internal audit reports. </t>
  </si>
  <si>
    <t>No examples of waste or damage seen.</t>
  </si>
  <si>
    <t>reference Minor CU 2021.11</t>
  </si>
  <si>
    <t xml:space="preserve">No new road permits secured by IForUT in last 12 months confirmed by Certification Coordinator in interview. Reference CU revised wording of CAR 2021-11. 
</t>
  </si>
  <si>
    <t>Ref CU CAR 2021.11</t>
  </si>
  <si>
    <t>Management Plans summarise species strcuture and biodiversity and designations and sub-catcments.  Map 4 details FWPM and designated sites. NPWS provides details of extended or new designated sites. Prior to operations ground checks are carried out and TFL approvals detail any constraints.</t>
  </si>
  <si>
    <r>
      <t>Inspected reports on OWS Survey report carried out in 2012  for</t>
    </r>
    <r>
      <rPr>
        <u/>
        <sz val="10"/>
        <rFont val="Cambria"/>
        <family val="1"/>
        <scheme val="major"/>
      </rPr>
      <t xml:space="preserve"> Clonad FMU</t>
    </r>
    <r>
      <rPr>
        <sz val="10"/>
        <rFont val="Cambria"/>
        <family val="1"/>
        <scheme val="major"/>
      </rPr>
      <t xml:space="preserve"> mentions rare species such as Alder buckthorn and endemic Irish whitebeam </t>
    </r>
    <r>
      <rPr>
        <i/>
        <sz val="10"/>
        <rFont val="Cambria"/>
        <family val="1"/>
        <scheme val="major"/>
      </rPr>
      <t xml:space="preserve">Sorbus hibernica: </t>
    </r>
    <r>
      <rPr>
        <u/>
        <sz val="10"/>
        <rFont val="Cambria"/>
        <family val="1"/>
        <scheme val="major"/>
      </rPr>
      <t>Glenoghill, New Longford North</t>
    </r>
    <r>
      <rPr>
        <sz val="10"/>
        <rFont val="Cambria"/>
        <family val="1"/>
        <scheme val="major"/>
      </rPr>
      <t xml:space="preserve"> undertaken in October 2023. </t>
    </r>
  </si>
  <si>
    <r>
      <t>Inspected reports on OWS Survey report carried out in 2012  for</t>
    </r>
    <r>
      <rPr>
        <u/>
        <sz val="10"/>
        <rFont val="Cambria"/>
        <family val="1"/>
        <scheme val="major"/>
      </rPr>
      <t xml:space="preserve"> Clonad FMU</t>
    </r>
    <r>
      <rPr>
        <sz val="10"/>
        <rFont val="Cambria"/>
        <family val="1"/>
        <scheme val="major"/>
      </rPr>
      <t xml:space="preserve"> mentions rare species such as Alder buckthorn and endemic Irish whitebeam </t>
    </r>
    <r>
      <rPr>
        <i/>
        <sz val="10"/>
        <rFont val="Cambria"/>
        <family val="1"/>
        <scheme val="major"/>
      </rPr>
      <t xml:space="preserve">Sorbus hibernica: </t>
    </r>
    <r>
      <rPr>
        <u/>
        <sz val="10"/>
        <rFont val="Cambria"/>
        <family val="1"/>
        <scheme val="major"/>
      </rPr>
      <t>Glenoghill, New Longford North</t>
    </r>
    <r>
      <rPr>
        <sz val="10"/>
        <rFont val="Cambria"/>
        <family val="1"/>
        <scheme val="major"/>
      </rPr>
      <t xml:space="preserve"> undertaken in October 2023. Both reports highlight remnant features and address managment constraints and opportunities.</t>
    </r>
  </si>
  <si>
    <t>xsxsswswwwwwwwwwwwwwwwwwwwwwwwwwwwwwwwwwwwwwwwswwwwwwwwwwwwwwwwwwwwwwwwwww</t>
  </si>
  <si>
    <r>
      <t xml:space="preserve">Such features are recorded on IForUT ArcGIS system and included in Managment Plans Constraints and Sensitivites maps.   Most FMUs have old ruins and some have legally scheduled archaeological sites, all which were seen to be protected on </t>
    </r>
    <r>
      <rPr>
        <u/>
        <sz val="10"/>
        <rFont val="Cambria"/>
        <family val="1"/>
        <scheme val="major"/>
      </rPr>
      <t>all sites</t>
    </r>
    <r>
      <rPr>
        <sz val="10"/>
        <rFont val="Cambria"/>
        <family val="1"/>
        <scheme val="major"/>
      </rPr>
      <t xml:space="preserve"> in S2. </t>
    </r>
  </si>
  <si>
    <r>
      <rPr>
        <u/>
        <sz val="10"/>
        <rFont val="Cambria"/>
        <family val="1"/>
        <scheme val="major"/>
      </rPr>
      <t>Clonad FMU</t>
    </r>
    <r>
      <rPr>
        <sz val="10"/>
        <rFont val="Cambria"/>
        <family val="1"/>
        <scheme val="major"/>
      </rPr>
      <t xml:space="preserve"> has a wide range of tree species including Norway spruce, Douglas fir, Sitka spruce, mixed broadleaves, Norway Spruce predominate species at Cartroncar, New Longford North FMU.  Sites audited in S2 with inadequate species diversity have plans to diversify species in the next rotation e.g </t>
    </r>
    <r>
      <rPr>
        <u/>
        <sz val="10"/>
        <rFont val="Cambria"/>
        <family val="1"/>
        <scheme val="major"/>
      </rPr>
      <t>Clonagh</t>
    </r>
    <r>
      <rPr>
        <sz val="10"/>
        <rFont val="Cambria"/>
        <family val="1"/>
        <scheme val="major"/>
      </rPr>
      <t xml:space="preserve"> which was predominatly Sitka spruce with areas of birch and other broadleaves. At Taghmon, New West Westmeath FMU as well as Dooroc, New Longford North proposals to replant areas of diseased and dead ash with native broadleaves including birch. </t>
    </r>
  </si>
  <si>
    <r>
      <t xml:space="preserve">No evidence of soil degradation, impacts on water quality or drainage seen on harvesting sites at </t>
    </r>
    <r>
      <rPr>
        <u/>
        <sz val="10"/>
        <rFont val="Cambria"/>
        <family val="1"/>
        <scheme val="major"/>
      </rPr>
      <t>Garryglas FMU or Tonduff FM</t>
    </r>
    <r>
      <rPr>
        <sz val="10"/>
        <rFont val="Cambria"/>
        <family val="1"/>
        <scheme val="major"/>
      </rPr>
      <t>U.  Both sites had good brash mats and water crossings.  No evidence of soil degradation or damage at</t>
    </r>
    <r>
      <rPr>
        <u/>
        <sz val="10"/>
        <rFont val="Cambria"/>
        <family val="1"/>
        <scheme val="major"/>
      </rPr>
      <t xml:space="preserve"> Clonad wood, Clonad FM</t>
    </r>
    <r>
      <rPr>
        <sz val="10"/>
        <rFont val="Cambria"/>
        <family val="1"/>
        <scheme val="major"/>
      </rPr>
      <t xml:space="preserve">U, Cpt </t>
    </r>
    <r>
      <rPr>
        <u/>
        <sz val="10"/>
        <rFont val="Cambria"/>
        <family val="1"/>
        <scheme val="major"/>
      </rPr>
      <t>9A104L, Sub-</t>
    </r>
    <r>
      <rPr>
        <sz val="10"/>
        <rFont val="Cambria"/>
        <family val="1"/>
        <scheme val="major"/>
      </rPr>
      <t>Cpt 13 which had been felled in 2018 and both timber and brash removed. At Clooneragh, New Strokestown FMU stopped clearfell operations, good use of brash and efficient processing of crop noted.</t>
    </r>
  </si>
  <si>
    <r>
      <t>Deer control carried out under licence in</t>
    </r>
    <r>
      <rPr>
        <u/>
        <sz val="10"/>
        <rFont val="Cambria"/>
        <family val="1"/>
        <scheme val="major"/>
      </rPr>
      <t xml:space="preserve"> Clonad wood, Clonad FM</t>
    </r>
    <r>
      <rPr>
        <sz val="10"/>
        <rFont val="Cambria"/>
        <family val="1"/>
        <scheme val="major"/>
      </rPr>
      <t xml:space="preserve">U as well as Taghmon (both 1 conifer plantation and 2 afforestation site) and hunter;s documents seen during S2 audit. </t>
    </r>
  </si>
  <si>
    <r>
      <t>Deer control carried out under licence in</t>
    </r>
    <r>
      <rPr>
        <u/>
        <sz val="10"/>
        <rFont val="Cambria"/>
        <family val="1"/>
        <scheme val="major"/>
      </rPr>
      <t xml:space="preserve"> Clonad wood, Clonad FMU </t>
    </r>
    <r>
      <rPr>
        <sz val="10"/>
        <rFont val="Cambria"/>
        <family val="1"/>
        <scheme val="major"/>
      </rPr>
      <t xml:space="preserve">as well as Taghmon (both 1 conifer plantation and 2 afforestation site) and hunter;s documents seen during S2 audit. </t>
    </r>
  </si>
  <si>
    <r>
      <t xml:space="preserve">Deer control carried out under licence in </t>
    </r>
    <r>
      <rPr>
        <u/>
        <sz val="10"/>
        <rFont val="Cambria"/>
        <family val="1"/>
        <scheme val="major"/>
      </rPr>
      <t>Clonad wood, Clonad FM</t>
    </r>
    <r>
      <rPr>
        <sz val="10"/>
        <rFont val="Cambria"/>
        <family val="1"/>
        <scheme val="major"/>
      </rPr>
      <t xml:space="preserve">U as well as Taghmon (both 1 conifer plantation and 2 afforestation site) New West Westmeath FMU and hunter;s documents seen during S2 audit. </t>
    </r>
  </si>
  <si>
    <r>
      <t xml:space="preserve">Sitka spruce is the main IForUT species used to meet timber and income objectives, along with other exotic conifers such as Japanese larch, Norway spruce and Douglas fir. In the Irish Midlands, Norway spruce is an important primary species due to it's frost resistance, and seen as the main species at a number of sites includfing </t>
    </r>
    <r>
      <rPr>
        <u/>
        <sz val="10"/>
        <rFont val="Cambria"/>
        <family val="1"/>
        <scheme val="major"/>
      </rPr>
      <t>Clonad FMU, Cartroncar New Longford North FMU</t>
    </r>
    <r>
      <rPr>
        <sz val="10"/>
        <rFont val="Cambria"/>
        <family val="1"/>
        <scheme val="major"/>
      </rPr>
      <t xml:space="preserve"> and </t>
    </r>
    <r>
      <rPr>
        <u/>
        <sz val="10"/>
        <rFont val="Cambria"/>
        <family val="1"/>
        <scheme val="major"/>
      </rPr>
      <t>Carrick, North Kildare FMU</t>
    </r>
    <r>
      <rPr>
        <sz val="10"/>
        <rFont val="Cambria"/>
        <family val="1"/>
        <scheme val="major"/>
      </rPr>
      <t>.  The  main silvicultural system used is planting followed by tending, thinning (not in all cases) and clearfelling by age-class restructuring</t>
    </r>
  </si>
  <si>
    <r>
      <t xml:space="preserve">Unplanted setbacks (5 metre) seen to be planned and implemented on all hedgerows on the clearfelled area at </t>
    </r>
    <r>
      <rPr>
        <u/>
        <sz val="10"/>
        <rFont val="Cambria"/>
        <family val="1"/>
        <scheme val="major"/>
      </rPr>
      <t>Garryglas FMU</t>
    </r>
    <r>
      <rPr>
        <sz val="10"/>
        <rFont val="Cambria"/>
        <family val="1"/>
        <scheme val="major"/>
      </rPr>
      <t>.  Biodiversity features protected on all sites e.g badger sets at</t>
    </r>
    <r>
      <rPr>
        <u/>
        <sz val="10"/>
        <rFont val="Cambria"/>
        <family val="1"/>
        <scheme val="major"/>
      </rPr>
      <t xml:space="preserve"> Carrick, North Kildare FMU and Clonad FMU</t>
    </r>
    <r>
      <rPr>
        <sz val="10"/>
        <rFont val="Cambria"/>
        <family val="1"/>
        <scheme val="major"/>
      </rPr>
      <t xml:space="preserve">, Irish whitebeams at </t>
    </r>
    <r>
      <rPr>
        <u/>
        <sz val="10"/>
        <rFont val="Cambria"/>
        <family val="1"/>
        <scheme val="major"/>
      </rPr>
      <t>Clonadwood, Clonad FMU</t>
    </r>
    <r>
      <rPr>
        <sz val="10"/>
        <rFont val="Cambria"/>
        <family val="1"/>
        <scheme val="major"/>
      </rPr>
      <t xml:space="preserve">, hedgerows at </t>
    </r>
    <r>
      <rPr>
        <u/>
        <sz val="10"/>
        <rFont val="Cambria"/>
        <family val="1"/>
        <scheme val="major"/>
      </rPr>
      <t>Clonad FMU, Garryglas FMU, Tonduff FMU, Mullaghmacormick and Killahurk.</t>
    </r>
    <r>
      <rPr>
        <sz val="10"/>
        <rFont val="Cambria"/>
        <family val="1"/>
        <scheme val="major"/>
      </rPr>
      <t xml:space="preserve">. </t>
    </r>
  </si>
  <si>
    <r>
      <rPr>
        <u/>
        <sz val="10"/>
        <rFont val="Cambria"/>
        <family val="1"/>
        <scheme val="major"/>
      </rPr>
      <t xml:space="preserve">All FMUs </t>
    </r>
    <r>
      <rPr>
        <sz val="10"/>
        <rFont val="Cambria"/>
        <family val="1"/>
        <scheme val="major"/>
      </rPr>
      <t>have either 15% protected sites as per Criteria 6.2, 6.3 and 6.4  or have plans in place to achieve 15% within the rotation lenth of the present stands of trees, and are managed with conservation of biodiversity as a primary objective.</t>
    </r>
  </si>
  <si>
    <r>
      <t xml:space="preserve">Fly-tipped was encountered at </t>
    </r>
    <r>
      <rPr>
        <u/>
        <sz val="10"/>
        <rFont val="Cambria"/>
        <family val="1"/>
        <scheme val="major"/>
      </rPr>
      <t xml:space="preserve">Cartroncar, New Longford North FMU </t>
    </r>
    <r>
      <rPr>
        <sz val="10"/>
        <rFont val="Cambria"/>
        <family val="1"/>
        <scheme val="major"/>
      </rPr>
      <t xml:space="preserve">and Kilnamaddyroe.  Forest manager's site management record noted presence of waste to be disposed of.  At Kilnamaddyroe record of waste being disposed of waste receipt 90042481 14/11/23 seen.   However, at </t>
    </r>
    <r>
      <rPr>
        <u/>
        <sz val="10"/>
        <rFont val="Cambria"/>
        <family val="1"/>
        <scheme val="major"/>
      </rPr>
      <t xml:space="preserve">Carrick, North Kildare FMU </t>
    </r>
    <r>
      <rPr>
        <sz val="10"/>
        <rFont val="Cambria"/>
        <family val="1"/>
        <scheme val="major"/>
      </rPr>
      <t xml:space="preserve">several old plastic planting bags originating from when the site was planted in 1990 found on site.  The IForUT staff member accompanying the auditor during the audit raised an internal IForUT observation requesting that the site be walked and teh bags picked up and disposed of. Inspection Records for December 2022  for </t>
    </r>
    <r>
      <rPr>
        <u/>
        <sz val="10"/>
        <rFont val="Cambria"/>
        <family val="1"/>
        <scheme val="major"/>
      </rPr>
      <t>Ballynevan</t>
    </r>
    <r>
      <rPr>
        <sz val="10"/>
        <rFont val="Cambria"/>
        <family val="1"/>
        <scheme val="major"/>
      </rPr>
      <t xml:space="preserve"> seen and removal of old bags noted on 13/12/23.  </t>
    </r>
  </si>
  <si>
    <t>13/11/23: Carrick, North Kildare FMU. Total area is 58.6 ha in extent, within the river barroe freshwater pearl mussel (FWPM) zone.  Carrick site is 24 ha of SS, NS and SP planted in 1990 and with naturally regenerated broadleaved trees along watercourse. Landscape Character Assessment as high sensitivity. FL application and schedule seen.  Badger sett on map and seen on ground.  Several old plastic planting bags originating from when the site was planted in 1990 found on site.</t>
  </si>
  <si>
    <t>Marie-Christine Fléchard</t>
  </si>
  <si>
    <t>No</t>
  </si>
  <si>
    <t>S2 11 23: Documentary evidence supplied in forest manager's site notes of follow up visits to site on the 14th &amp; 15th with instruction given to excavator operator to build settling ponds lined with geotextile to collect dirty water to dissipate across site. Silt trap at outlet raised in height &amp; strengthened. Silt trap along collector drain was also raised and additional works will be carried out on silt traps in drain running downhill to prevent water overtopping.  Photographic evidence supplied.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</si>
</sst>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9]dd\ mmmm\ yyyy;@"/>
  </numFmts>
  <fonts count="135">
    <font>
      <sz val="11"/>
      <name val="Palatino"/>
      <family val="1"/>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color indexed="81"/>
      <name val="Tahoma"/>
      <family val="2"/>
    </font>
    <font>
      <b/>
      <sz val="11"/>
      <name val="Palatino"/>
      <family val="1"/>
    </font>
    <font>
      <sz val="11"/>
      <name val="Palatino"/>
      <family val="1"/>
    </font>
    <font>
      <sz val="11"/>
      <color indexed="12"/>
      <name val="Palatino"/>
      <family val="1"/>
    </font>
    <font>
      <sz val="8"/>
      <name val="Palatino"/>
      <family val="1"/>
    </font>
    <font>
      <b/>
      <sz val="8"/>
      <color indexed="81"/>
      <name val="Tahoma"/>
      <family val="2"/>
    </font>
    <font>
      <b/>
      <sz val="10"/>
      <name val="Arial"/>
      <family val="2"/>
    </font>
    <font>
      <sz val="10"/>
      <name val="Arial"/>
      <family val="2"/>
    </font>
    <font>
      <sz val="8"/>
      <name val="Arial"/>
      <family val="2"/>
    </font>
    <font>
      <b/>
      <sz val="8"/>
      <name val="Arial"/>
      <family val="2"/>
    </font>
    <font>
      <sz val="12"/>
      <name val="Arial"/>
      <family val="2"/>
    </font>
    <font>
      <b/>
      <sz val="12"/>
      <name val="Arial"/>
      <family val="2"/>
    </font>
    <font>
      <b/>
      <sz val="8"/>
      <color indexed="9"/>
      <name val="Arial"/>
      <family val="2"/>
    </font>
    <font>
      <sz val="11"/>
      <color indexed="10"/>
      <name val="Palatino"/>
    </font>
    <font>
      <b/>
      <sz val="9"/>
      <name val="Arial"/>
      <family val="2"/>
    </font>
    <font>
      <sz val="7"/>
      <name val="Arial"/>
      <family val="2"/>
    </font>
    <font>
      <sz val="7"/>
      <color indexed="63"/>
      <name val="Arial"/>
      <family val="2"/>
    </font>
    <font>
      <b/>
      <sz val="7"/>
      <name val="Arial"/>
      <family val="2"/>
    </font>
    <font>
      <sz val="11"/>
      <name val="Cambria"/>
      <family val="1"/>
    </font>
    <font>
      <b/>
      <i/>
      <sz val="11"/>
      <color indexed="12"/>
      <name val="Cambria"/>
      <family val="1"/>
    </font>
    <font>
      <sz val="11"/>
      <color indexed="12"/>
      <name val="Cambria"/>
      <family val="1"/>
    </font>
    <font>
      <b/>
      <sz val="11"/>
      <color indexed="12"/>
      <name val="Cambria"/>
      <family val="1"/>
    </font>
    <font>
      <sz val="11"/>
      <color indexed="10"/>
      <name val="Cambria"/>
      <family val="1"/>
    </font>
    <font>
      <b/>
      <sz val="11"/>
      <color indexed="10"/>
      <name val="Cambria"/>
      <family val="1"/>
    </font>
    <font>
      <b/>
      <i/>
      <sz val="11"/>
      <color indexed="30"/>
      <name val="Cambria"/>
      <family val="1"/>
    </font>
    <font>
      <b/>
      <sz val="22"/>
      <name val="Cambria"/>
      <family val="1"/>
    </font>
    <font>
      <b/>
      <sz val="9"/>
      <color indexed="81"/>
      <name val="Tahoma"/>
      <family val="2"/>
    </font>
    <font>
      <sz val="9"/>
      <color indexed="81"/>
      <name val="Tahoma"/>
      <family val="2"/>
    </font>
    <font>
      <i/>
      <sz val="11"/>
      <color indexed="10"/>
      <name val="Cambria"/>
      <family val="1"/>
    </font>
    <font>
      <sz val="14"/>
      <name val="Cambria"/>
      <family val="1"/>
    </font>
    <font>
      <b/>
      <i/>
      <sz val="11"/>
      <name val="Cambria"/>
      <family val="1"/>
    </font>
    <font>
      <sz val="14"/>
      <color indexed="10"/>
      <name val="Cambria"/>
      <family val="1"/>
    </font>
    <font>
      <b/>
      <i/>
      <sz val="11"/>
      <color indexed="10"/>
      <name val="Cambria"/>
      <family val="1"/>
    </font>
    <font>
      <b/>
      <sz val="11"/>
      <name val="Cambria"/>
      <family val="1"/>
    </font>
    <font>
      <sz val="10"/>
      <name val="Cambria"/>
      <family val="1"/>
    </font>
    <font>
      <vertAlign val="superscript"/>
      <sz val="10"/>
      <name val="Cambria"/>
      <family val="1"/>
    </font>
    <font>
      <i/>
      <sz val="11"/>
      <color indexed="12"/>
      <name val="Cambria"/>
      <family val="1"/>
    </font>
    <font>
      <b/>
      <u/>
      <vertAlign val="superscript"/>
      <sz val="11"/>
      <name val="Cambria"/>
      <family val="1"/>
    </font>
    <font>
      <b/>
      <u/>
      <sz val="11"/>
      <name val="Cambria"/>
      <family val="1"/>
    </font>
    <font>
      <sz val="11"/>
      <color theme="1"/>
      <name val="Calibri"/>
      <family val="2"/>
      <scheme val="minor"/>
    </font>
    <font>
      <b/>
      <sz val="20"/>
      <name val="Cambria"/>
      <family val="1"/>
      <scheme val="major"/>
    </font>
    <font>
      <sz val="11"/>
      <name val="Cambria"/>
      <family val="1"/>
      <scheme val="major"/>
    </font>
    <font>
      <sz val="10"/>
      <name val="Cambria"/>
      <family val="1"/>
      <scheme val="major"/>
    </font>
    <font>
      <sz val="12"/>
      <name val="Cambria"/>
      <family val="1"/>
      <scheme val="major"/>
    </font>
    <font>
      <sz val="14"/>
      <name val="Cambria"/>
      <family val="1"/>
      <scheme val="major"/>
    </font>
    <font>
      <b/>
      <sz val="11"/>
      <name val="Cambria"/>
      <family val="1"/>
      <scheme val="major"/>
    </font>
    <font>
      <sz val="11"/>
      <color indexed="12"/>
      <name val="Cambria"/>
      <family val="1"/>
      <scheme val="major"/>
    </font>
    <font>
      <i/>
      <sz val="11"/>
      <color indexed="12"/>
      <name val="Cambria"/>
      <family val="1"/>
      <scheme val="major"/>
    </font>
    <font>
      <b/>
      <i/>
      <sz val="11"/>
      <color indexed="12"/>
      <name val="Cambria"/>
      <family val="1"/>
      <scheme val="major"/>
    </font>
    <font>
      <b/>
      <sz val="10"/>
      <name val="Cambria"/>
      <family val="1"/>
      <scheme val="major"/>
    </font>
    <font>
      <i/>
      <sz val="11"/>
      <name val="Cambria"/>
      <family val="1"/>
      <scheme val="major"/>
    </font>
    <font>
      <sz val="8"/>
      <name val="Cambria"/>
      <family val="1"/>
      <scheme val="major"/>
    </font>
    <font>
      <b/>
      <sz val="24"/>
      <name val="Cambria"/>
      <family val="1"/>
      <scheme val="major"/>
    </font>
    <font>
      <i/>
      <sz val="10"/>
      <color indexed="12"/>
      <name val="Cambria"/>
      <family val="1"/>
      <scheme val="major"/>
    </font>
    <font>
      <b/>
      <sz val="12"/>
      <name val="Cambria"/>
      <family val="1"/>
      <scheme val="major"/>
    </font>
    <font>
      <sz val="11"/>
      <color rgb="FF0000FF"/>
      <name val="Cambria"/>
      <family val="1"/>
      <scheme val="major"/>
    </font>
    <font>
      <sz val="10"/>
      <color indexed="12"/>
      <name val="Cambria"/>
      <family val="1"/>
      <scheme val="major"/>
    </font>
    <font>
      <sz val="11"/>
      <color rgb="FFFF0000"/>
      <name val="Cambria"/>
      <family val="1"/>
      <scheme val="major"/>
    </font>
    <font>
      <b/>
      <sz val="11"/>
      <color rgb="FFFF0000"/>
      <name val="Cambria"/>
      <family val="1"/>
      <scheme val="major"/>
    </font>
    <font>
      <b/>
      <strike/>
      <sz val="11"/>
      <color rgb="FFFF0000"/>
      <name val="Cambria"/>
      <family val="1"/>
      <scheme val="major"/>
    </font>
    <font>
      <strike/>
      <sz val="11"/>
      <color rgb="FFFF0000"/>
      <name val="Cambria"/>
      <family val="1"/>
      <scheme val="major"/>
    </font>
    <font>
      <sz val="14"/>
      <color rgb="FFFF0000"/>
      <name val="Cambria"/>
      <family val="1"/>
      <scheme val="major"/>
    </font>
    <font>
      <i/>
      <sz val="11"/>
      <color rgb="FFFF0000"/>
      <name val="Cambria"/>
      <family val="1"/>
      <scheme val="major"/>
    </font>
    <font>
      <sz val="11"/>
      <color theme="3"/>
      <name val="Cambria"/>
      <family val="1"/>
      <scheme val="major"/>
    </font>
    <font>
      <sz val="11"/>
      <name val="Calibri"/>
      <family val="2"/>
      <scheme val="minor"/>
    </font>
    <font>
      <i/>
      <sz val="10"/>
      <color theme="3"/>
      <name val="Cambria"/>
      <family val="1"/>
      <scheme val="major"/>
    </font>
    <font>
      <sz val="11"/>
      <color theme="1"/>
      <name val="Cambria"/>
      <family val="1"/>
      <scheme val="major"/>
    </font>
    <font>
      <sz val="11"/>
      <color rgb="FF1414B4"/>
      <name val="Cambria"/>
      <family val="1"/>
      <scheme val="major"/>
    </font>
    <font>
      <b/>
      <i/>
      <u/>
      <sz val="11"/>
      <color indexed="12"/>
      <name val="Cambria"/>
      <family val="1"/>
      <scheme val="major"/>
    </font>
    <font>
      <i/>
      <sz val="11"/>
      <color rgb="FF0000FF"/>
      <name val="Cambria"/>
      <family val="1"/>
      <scheme val="major"/>
    </font>
    <font>
      <i/>
      <sz val="11"/>
      <color theme="1"/>
      <name val="Cambria"/>
      <family val="1"/>
      <scheme val="major"/>
    </font>
    <font>
      <b/>
      <u/>
      <sz val="11"/>
      <name val="Cambria"/>
      <family val="1"/>
      <scheme val="major"/>
    </font>
    <font>
      <sz val="14"/>
      <color indexed="12"/>
      <name val="Cambria"/>
      <family val="1"/>
      <scheme val="major"/>
    </font>
    <font>
      <sz val="14"/>
      <color rgb="FF0000FF"/>
      <name val="Cambria"/>
      <family val="1"/>
      <scheme val="major"/>
    </font>
    <font>
      <sz val="11"/>
      <color rgb="FF0000FF"/>
      <name val="Palatino"/>
      <family val="1"/>
    </font>
    <font>
      <sz val="9"/>
      <name val="Cambria"/>
      <family val="1"/>
      <scheme val="major"/>
    </font>
    <font>
      <b/>
      <i/>
      <sz val="12"/>
      <name val="Cambria"/>
      <family val="1"/>
      <scheme val="major"/>
    </font>
    <font>
      <u/>
      <sz val="11"/>
      <color theme="10"/>
      <name val="Palatino"/>
      <family val="1"/>
    </font>
    <font>
      <b/>
      <sz val="14"/>
      <name val="Cambria"/>
      <family val="1"/>
      <scheme val="major"/>
    </font>
    <font>
      <i/>
      <sz val="8"/>
      <name val="Cambria"/>
      <family val="1"/>
      <scheme val="major"/>
    </font>
    <font>
      <b/>
      <i/>
      <sz val="8"/>
      <name val="Cambria"/>
      <family val="1"/>
      <scheme val="major"/>
    </font>
    <font>
      <b/>
      <sz val="8"/>
      <name val="Cambria"/>
      <family val="1"/>
      <scheme val="major"/>
    </font>
    <font>
      <b/>
      <sz val="10"/>
      <color theme="0"/>
      <name val="Cambria"/>
      <family val="1"/>
      <scheme val="major"/>
    </font>
    <font>
      <b/>
      <sz val="10"/>
      <color indexed="50"/>
      <name val="Cambria"/>
      <family val="1"/>
    </font>
    <font>
      <b/>
      <sz val="10"/>
      <color theme="6" tint="0.59999389629810485"/>
      <name val="Cambria"/>
      <family val="1"/>
    </font>
    <font>
      <i/>
      <sz val="10"/>
      <name val="Cambria"/>
      <family val="1"/>
      <scheme val="major"/>
    </font>
    <font>
      <i/>
      <sz val="9"/>
      <name val="Cambria"/>
      <family val="1"/>
      <scheme val="major"/>
    </font>
    <font>
      <b/>
      <sz val="11"/>
      <color rgb="FF000000"/>
      <name val="Cambria"/>
      <family val="1"/>
      <scheme val="major"/>
    </font>
    <font>
      <b/>
      <sz val="11"/>
      <color theme="1"/>
      <name val="Cambria"/>
      <family val="1"/>
      <scheme val="major"/>
    </font>
    <font>
      <sz val="9"/>
      <color theme="1"/>
      <name val="Cambria"/>
      <family val="1"/>
      <scheme val="major"/>
    </font>
    <font>
      <b/>
      <i/>
      <sz val="10"/>
      <color rgb="FF0070C0"/>
      <name val="Cambria"/>
      <family val="1"/>
      <scheme val="major"/>
    </font>
    <font>
      <sz val="10"/>
      <name val="Palatino"/>
      <family val="1"/>
    </font>
    <font>
      <sz val="10"/>
      <color theme="3"/>
      <name val="Cambria"/>
      <family val="1"/>
      <scheme val="major"/>
    </font>
    <font>
      <b/>
      <sz val="12"/>
      <color indexed="18"/>
      <name val="Arial"/>
      <family val="2"/>
    </font>
    <font>
      <sz val="10"/>
      <color rgb="FF00B0F0"/>
      <name val="Arial"/>
      <family val="2"/>
    </font>
    <font>
      <b/>
      <sz val="10"/>
      <color indexed="10"/>
      <name val="Arial"/>
      <family val="2"/>
    </font>
    <font>
      <b/>
      <sz val="11"/>
      <name val="Palatino"/>
    </font>
    <font>
      <sz val="10"/>
      <color indexed="10"/>
      <name val="Arial"/>
      <family val="2"/>
    </font>
    <font>
      <sz val="10"/>
      <color theme="1"/>
      <name val="Cambria"/>
      <family val="1"/>
      <scheme val="major"/>
    </font>
    <font>
      <i/>
      <sz val="10.5"/>
      <color rgb="FF323130"/>
      <name val="Segoe UI"/>
      <family val="2"/>
    </font>
    <font>
      <sz val="10"/>
      <color rgb="FF000000"/>
      <name val="Calibri Light"/>
      <family val="2"/>
    </font>
    <font>
      <i/>
      <sz val="11"/>
      <name val="Cambria"/>
      <family val="1"/>
    </font>
    <font>
      <sz val="11"/>
      <name val="Calibri"/>
      <family val="2"/>
    </font>
    <font>
      <sz val="10"/>
      <color rgb="FF000000"/>
      <name val="Calibri"/>
      <family val="2"/>
    </font>
    <font>
      <u/>
      <sz val="10"/>
      <name val="Cambria"/>
      <family val="1"/>
      <scheme val="major"/>
    </font>
    <font>
      <u/>
      <sz val="11"/>
      <name val="Cambria"/>
      <family val="1"/>
      <scheme val="major"/>
    </font>
    <font>
      <sz val="11"/>
      <color rgb="FF000000"/>
      <name val="Cambria"/>
      <family val="1"/>
    </font>
    <font>
      <u/>
      <sz val="11"/>
      <color rgb="FF000000"/>
      <name val="Cambria"/>
      <family val="1"/>
    </font>
    <font>
      <b/>
      <u/>
      <sz val="11"/>
      <color rgb="FF000000"/>
      <name val="Cambria"/>
      <family val="1"/>
    </font>
    <font>
      <b/>
      <sz val="11"/>
      <color rgb="FF000000"/>
      <name val="Cambria"/>
      <family val="1"/>
    </font>
    <font>
      <u/>
      <sz val="11"/>
      <name val="Cambria"/>
      <family val="1"/>
    </font>
    <font>
      <u/>
      <sz val="10"/>
      <name val="Cambria"/>
      <family val="1"/>
    </font>
    <font>
      <sz val="11"/>
      <color rgb="FFFF0000"/>
      <name val="Cambria"/>
      <family val="1"/>
    </font>
    <font>
      <i/>
      <sz val="11"/>
      <color rgb="FFFF0000"/>
      <name val="Cambria"/>
      <family val="1"/>
    </font>
    <font>
      <sz val="10"/>
      <color rgb="FFFF0000"/>
      <name val="Cambria"/>
      <family val="1"/>
      <scheme val="major"/>
    </font>
    <font>
      <u/>
      <sz val="10"/>
      <color rgb="FFFF0000"/>
      <name val="Cambria"/>
      <family val="1"/>
      <scheme val="major"/>
    </font>
    <font>
      <u/>
      <sz val="11"/>
      <color theme="1"/>
      <name val="Cambria"/>
      <family val="1"/>
      <scheme val="major"/>
    </font>
    <font>
      <i/>
      <sz val="10"/>
      <name val="Arial"/>
      <family val="2"/>
    </font>
    <font>
      <sz val="11"/>
      <name val="Arial"/>
      <family val="2"/>
    </font>
    <font>
      <sz val="11"/>
      <color rgb="FF0000FF"/>
      <name val="Arial"/>
      <family val="2"/>
    </font>
    <font>
      <i/>
      <sz val="11"/>
      <color rgb="FF0000FF"/>
      <name val="Arial"/>
      <family val="2"/>
    </font>
    <font>
      <sz val="11"/>
      <color indexed="12"/>
      <name val="Arial"/>
      <family val="2"/>
    </font>
    <font>
      <u/>
      <sz val="11"/>
      <color rgb="FF0000FF"/>
      <name val="Arial"/>
      <family val="2"/>
    </font>
    <font>
      <u/>
      <sz val="10"/>
      <color theme="1"/>
      <name val="Cambria"/>
      <family val="1"/>
      <scheme val="major"/>
    </font>
    <font>
      <b/>
      <sz val="11"/>
      <color rgb="FFFFFFFF"/>
      <name val="Arial"/>
      <family val="2"/>
    </font>
    <font>
      <b/>
      <sz val="14"/>
      <color rgb="FFFFFFFF"/>
      <name val="Arial"/>
      <family val="2"/>
    </font>
    <font>
      <b/>
      <sz val="11"/>
      <name val="Arial"/>
      <family val="2"/>
    </font>
    <font>
      <sz val="11"/>
      <color theme="1"/>
      <name val="Arial"/>
      <family val="2"/>
    </font>
  </fonts>
  <fills count="33">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92D050"/>
        <bgColor indexed="64"/>
      </patternFill>
    </fill>
    <fill>
      <patternFill patternType="solid">
        <fgColor theme="0"/>
        <bgColor indexed="64"/>
      </patternFill>
    </fill>
    <fill>
      <patternFill patternType="solid">
        <fgColor rgb="FF00B050"/>
        <bgColor indexed="64"/>
      </patternFill>
    </fill>
    <fill>
      <patternFill patternType="solid">
        <fgColor rgb="FFFFFF00"/>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rgb="FFFFFFCC"/>
        <bgColor indexed="64"/>
      </patternFill>
    </fill>
    <fill>
      <patternFill patternType="solid">
        <fgColor rgb="FFFFFF99"/>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rgb="FF92CDDC"/>
        <bgColor indexed="64"/>
      </patternFill>
    </fill>
    <fill>
      <patternFill patternType="solid">
        <fgColor rgb="FFFF0000"/>
        <bgColor indexed="64"/>
      </patternFill>
    </fill>
    <fill>
      <patternFill patternType="solid">
        <fgColor rgb="FF00CC66"/>
        <bgColor indexed="64"/>
      </patternFill>
    </fill>
    <fill>
      <patternFill patternType="solid">
        <fgColor rgb="FF99FF99"/>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9"/>
        <bgColor indexed="64"/>
      </patternFill>
    </fill>
    <fill>
      <patternFill patternType="solid">
        <fgColor indexed="49"/>
        <bgColor indexed="64"/>
      </patternFill>
    </fill>
    <fill>
      <patternFill patternType="solid">
        <fgColor rgb="FFFEFCE6"/>
        <bgColor indexed="64"/>
      </patternFill>
    </fill>
    <fill>
      <patternFill patternType="solid">
        <fgColor rgb="FF375623"/>
        <bgColor rgb="FF000000"/>
      </patternFill>
    </fill>
    <fill>
      <patternFill patternType="solid">
        <fgColor theme="1" tint="0.499984740745262"/>
        <bgColor indexed="64"/>
      </patternFill>
    </fill>
    <fill>
      <patternFill patternType="solid">
        <fgColor rgb="FFC6E0B4"/>
        <bgColor rgb="FF000000"/>
      </patternFill>
    </fill>
    <fill>
      <patternFill patternType="solid">
        <fgColor rgb="FFFEFBE6"/>
        <bgColor indexed="64"/>
      </patternFill>
    </fill>
  </fills>
  <borders count="56">
    <border>
      <left/>
      <right/>
      <top/>
      <bottom/>
      <diagonal/>
    </border>
    <border>
      <left style="thin">
        <color indexed="64"/>
      </left>
      <right style="thin">
        <color indexed="64"/>
      </right>
      <top/>
      <bottom/>
      <diagonal/>
    </border>
    <border>
      <left/>
      <right/>
      <top/>
      <bottom style="thick">
        <color indexed="64"/>
      </bottom>
      <diagonal/>
    </border>
    <border>
      <left/>
      <right style="thin">
        <color indexed="64"/>
      </right>
      <top/>
      <bottom/>
      <diagonal/>
    </border>
    <border>
      <left/>
      <right style="medium">
        <color indexed="64"/>
      </right>
      <top/>
      <bottom/>
      <diagonal/>
    </border>
    <border>
      <left/>
      <right style="medium">
        <color indexed="64"/>
      </right>
      <top style="thick">
        <color indexed="64"/>
      </top>
      <bottom style="thick">
        <color indexed="64"/>
      </bottom>
      <diagonal/>
    </border>
    <border>
      <left/>
      <right style="medium">
        <color indexed="64"/>
      </right>
      <top/>
      <bottom style="medium">
        <color indexed="64"/>
      </bottom>
      <diagonal/>
    </border>
    <border>
      <left/>
      <right style="medium">
        <color indexed="64"/>
      </right>
      <top/>
      <bottom style="thick">
        <color indexed="64"/>
      </bottom>
      <diagonal/>
    </border>
    <border>
      <left/>
      <right style="thick">
        <color indexed="64"/>
      </right>
      <top/>
      <bottom style="thick">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style="medium">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thick">
        <color indexed="64"/>
      </top>
      <bottom style="thick">
        <color indexed="64"/>
      </bottom>
      <diagonal/>
    </border>
    <border>
      <left style="medium">
        <color indexed="64"/>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rgb="FF00B050"/>
      </left>
      <right style="medium">
        <color rgb="FF00B050"/>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style="medium">
        <color rgb="FF00B050"/>
      </right>
      <top style="medium">
        <color rgb="FF00B050"/>
      </top>
      <bottom/>
      <diagonal/>
    </border>
    <border>
      <left style="thin">
        <color indexed="64"/>
      </left>
      <right style="medium">
        <color rgb="FF00B050"/>
      </right>
      <top/>
      <bottom/>
      <diagonal/>
    </border>
    <border>
      <left style="thin">
        <color indexed="64"/>
      </left>
      <right style="medium">
        <color rgb="FF00B050"/>
      </right>
      <top/>
      <bottom style="medium">
        <color rgb="FF00B05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8"/>
      </left>
      <right style="thin">
        <color indexed="8"/>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92D050"/>
      </right>
      <top/>
      <bottom/>
      <diagonal/>
    </border>
  </borders>
  <cellStyleXfs count="18">
    <xf numFmtId="0" fontId="0" fillId="0" borderId="0"/>
    <xf numFmtId="0" fontId="9" fillId="0" borderId="0"/>
    <xf numFmtId="0" fontId="46" fillId="0" borderId="0"/>
    <xf numFmtId="0" fontId="46" fillId="0" borderId="0"/>
    <xf numFmtId="0" fontId="46" fillId="0" borderId="0"/>
    <xf numFmtId="0" fontId="6" fillId="0" borderId="0"/>
    <xf numFmtId="0" fontId="6" fillId="0" borderId="0"/>
    <xf numFmtId="0" fontId="9" fillId="0" borderId="0"/>
    <xf numFmtId="0" fontId="6" fillId="0" borderId="0"/>
    <xf numFmtId="0" fontId="84" fillId="0" borderId="0" applyNumberFormat="0" applyFill="0" applyBorder="0" applyAlignment="0" applyProtection="0"/>
    <xf numFmtId="0" fontId="6" fillId="0" borderId="0"/>
    <xf numFmtId="0" fontId="9" fillId="0" borderId="0"/>
    <xf numFmtId="0" fontId="6" fillId="0" borderId="0"/>
    <xf numFmtId="0" fontId="5" fillId="0" borderId="0"/>
    <xf numFmtId="0" fontId="4" fillId="0" borderId="0"/>
    <xf numFmtId="0" fontId="2" fillId="0" borderId="0"/>
    <xf numFmtId="0" fontId="9" fillId="0" borderId="0"/>
    <xf numFmtId="0" fontId="1" fillId="0" borderId="0"/>
  </cellStyleXfs>
  <cellXfs count="730">
    <xf numFmtId="0" fontId="0" fillId="0" borderId="0" xfId="0"/>
    <xf numFmtId="0" fontId="10" fillId="0" borderId="0" xfId="0" applyFont="1" applyAlignment="1">
      <alignment vertical="top" wrapText="1"/>
    </xf>
    <xf numFmtId="0" fontId="8" fillId="0" borderId="0" xfId="0" applyFont="1" applyAlignment="1">
      <alignment vertical="top" wrapText="1"/>
    </xf>
    <xf numFmtId="0" fontId="14" fillId="2" borderId="1" xfId="0" applyFont="1" applyFill="1" applyBorder="1"/>
    <xf numFmtId="49" fontId="17" fillId="0" borderId="0" xfId="0" applyNumberFormat="1" applyFont="1" applyAlignment="1">
      <alignment wrapText="1"/>
    </xf>
    <xf numFmtId="0" fontId="19" fillId="2" borderId="1" xfId="0" applyFont="1" applyFill="1" applyBorder="1" applyAlignment="1">
      <alignment horizontal="center" wrapText="1"/>
    </xf>
    <xf numFmtId="0" fontId="15" fillId="2" borderId="1" xfId="0" applyFont="1" applyFill="1" applyBorder="1" applyAlignment="1">
      <alignment wrapText="1"/>
    </xf>
    <xf numFmtId="49" fontId="18" fillId="0" borderId="0" xfId="0" applyNumberFormat="1" applyFont="1" applyAlignment="1">
      <alignment wrapText="1"/>
    </xf>
    <xf numFmtId="0" fontId="15" fillId="2" borderId="1" xfId="0" applyFont="1" applyFill="1" applyBorder="1" applyAlignment="1">
      <alignment vertical="top" wrapText="1"/>
    </xf>
    <xf numFmtId="0" fontId="16" fillId="2" borderId="1" xfId="0" applyFont="1" applyFill="1" applyBorder="1" applyAlignment="1">
      <alignment horizontal="center" wrapText="1"/>
    </xf>
    <xf numFmtId="0" fontId="0" fillId="10" borderId="0" xfId="0" applyFill="1" applyAlignment="1">
      <alignment vertical="top" wrapText="1"/>
    </xf>
    <xf numFmtId="49" fontId="18" fillId="3" borderId="2" xfId="0" applyNumberFormat="1" applyFont="1" applyFill="1" applyBorder="1" applyAlignment="1">
      <alignment wrapText="1"/>
    </xf>
    <xf numFmtId="49" fontId="17" fillId="0" borderId="3" xfId="0" applyNumberFormat="1" applyFont="1" applyBorder="1" applyAlignment="1">
      <alignment wrapText="1"/>
    </xf>
    <xf numFmtId="0" fontId="18" fillId="3" borderId="0" xfId="0" applyFont="1" applyFill="1" applyAlignment="1">
      <alignment horizontal="left" vertical="top" wrapText="1"/>
    </xf>
    <xf numFmtId="0" fontId="18" fillId="3" borderId="4" xfId="0" applyFont="1" applyFill="1" applyBorder="1" applyAlignment="1">
      <alignment horizontal="left" vertical="top" wrapText="1"/>
    </xf>
    <xf numFmtId="0" fontId="21" fillId="4" borderId="5" xfId="0" applyFont="1" applyFill="1" applyBorder="1" applyAlignment="1">
      <alignment vertical="top" wrapText="1"/>
    </xf>
    <xf numFmtId="0" fontId="22" fillId="0" borderId="6" xfId="0" applyFont="1" applyBorder="1" applyAlignment="1">
      <alignment vertical="top" wrapText="1"/>
    </xf>
    <xf numFmtId="0" fontId="24" fillId="4" borderId="7" xfId="0" applyFont="1" applyFill="1" applyBorder="1" applyAlignment="1">
      <alignment vertical="top" wrapText="1"/>
    </xf>
    <xf numFmtId="0" fontId="24" fillId="4" borderId="8" xfId="0" applyFont="1" applyFill="1" applyBorder="1" applyAlignment="1">
      <alignment vertical="top" wrapText="1"/>
    </xf>
    <xf numFmtId="0" fontId="23" fillId="0" borderId="9" xfId="0" applyFont="1" applyBorder="1" applyAlignment="1">
      <alignment vertical="top" wrapText="1"/>
    </xf>
    <xf numFmtId="0" fontId="22" fillId="0" borderId="10" xfId="0" applyFont="1" applyBorder="1" applyAlignment="1">
      <alignment vertical="top" wrapText="1"/>
    </xf>
    <xf numFmtId="0" fontId="22" fillId="0" borderId="4" xfId="0" applyFont="1" applyBorder="1" applyAlignment="1">
      <alignment vertical="top" wrapText="1"/>
    </xf>
    <xf numFmtId="0" fontId="23" fillId="0" borderId="11" xfId="0" applyFont="1" applyBorder="1" applyAlignment="1">
      <alignment vertical="top" wrapText="1"/>
    </xf>
    <xf numFmtId="0" fontId="22" fillId="0" borderId="7" xfId="0" applyFont="1" applyBorder="1" applyAlignment="1">
      <alignment vertical="top" wrapText="1"/>
    </xf>
    <xf numFmtId="0" fontId="22" fillId="0" borderId="8" xfId="0" applyFont="1" applyBorder="1" applyAlignment="1">
      <alignment vertical="top" wrapText="1"/>
    </xf>
    <xf numFmtId="0" fontId="22" fillId="2" borderId="6" xfId="0" applyFont="1" applyFill="1" applyBorder="1" applyAlignment="1">
      <alignment vertical="top" wrapText="1"/>
    </xf>
    <xf numFmtId="0" fontId="22" fillId="2" borderId="10" xfId="0" applyFont="1" applyFill="1" applyBorder="1" applyAlignment="1">
      <alignment vertical="top" wrapText="1"/>
    </xf>
    <xf numFmtId="0" fontId="22" fillId="2" borderId="7" xfId="0" applyFont="1" applyFill="1" applyBorder="1" applyAlignment="1">
      <alignment vertical="top" wrapText="1"/>
    </xf>
    <xf numFmtId="0" fontId="24" fillId="4" borderId="4" xfId="0" applyFont="1" applyFill="1" applyBorder="1" applyAlignment="1">
      <alignment vertical="top" wrapText="1"/>
    </xf>
    <xf numFmtId="0" fontId="24" fillId="4" borderId="11" xfId="0" applyFont="1" applyFill="1" applyBorder="1" applyAlignment="1">
      <alignment vertical="top" wrapText="1"/>
    </xf>
    <xf numFmtId="0" fontId="21"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13" fillId="2" borderId="1" xfId="0" applyFont="1" applyFill="1" applyBorder="1"/>
    <xf numFmtId="0" fontId="47" fillId="0" borderId="0" xfId="0" applyFont="1" applyAlignment="1">
      <alignment horizontal="center" vertical="center" wrapText="1"/>
    </xf>
    <xf numFmtId="0" fontId="48" fillId="0" borderId="0" xfId="0" applyFont="1"/>
    <xf numFmtId="0" fontId="49" fillId="0" borderId="0" xfId="0" applyFont="1"/>
    <xf numFmtId="0" fontId="49" fillId="5" borderId="0" xfId="0" applyFont="1" applyFill="1"/>
    <xf numFmtId="0" fontId="50" fillId="0" borderId="0" xfId="0" applyFont="1"/>
    <xf numFmtId="0" fontId="49" fillId="6" borderId="0" xfId="0" applyFont="1" applyFill="1"/>
    <xf numFmtId="0" fontId="51" fillId="0" borderId="0" xfId="0" applyFont="1"/>
    <xf numFmtId="0" fontId="51" fillId="0" borderId="0" xfId="0" applyFont="1" applyAlignment="1">
      <alignment wrapText="1"/>
    </xf>
    <xf numFmtId="0" fontId="49" fillId="0" borderId="0" xfId="0" applyFont="1" applyAlignment="1">
      <alignment vertical="top"/>
    </xf>
    <xf numFmtId="0" fontId="49" fillId="6" borderId="0" xfId="0" applyFont="1" applyFill="1" applyAlignment="1">
      <alignment vertical="top"/>
    </xf>
    <xf numFmtId="0" fontId="51" fillId="0" borderId="0" xfId="0" applyFont="1" applyAlignment="1">
      <alignment vertical="top"/>
    </xf>
    <xf numFmtId="0" fontId="51" fillId="0" borderId="0" xfId="0" applyFont="1" applyAlignment="1">
      <alignment vertical="top" wrapText="1"/>
    </xf>
    <xf numFmtId="0" fontId="52" fillId="0" borderId="12" xfId="5" applyFont="1" applyBorder="1" applyAlignment="1">
      <alignment wrapText="1"/>
    </xf>
    <xf numFmtId="0" fontId="52" fillId="0" borderId="12" xfId="5" applyFont="1" applyBorder="1" applyAlignment="1">
      <alignment horizontal="center" wrapText="1"/>
    </xf>
    <xf numFmtId="15" fontId="52" fillId="0" borderId="12" xfId="5" applyNumberFormat="1" applyFont="1" applyBorder="1" applyAlignment="1">
      <alignment horizontal="center" wrapText="1"/>
    </xf>
    <xf numFmtId="15" fontId="52" fillId="0" borderId="0" xfId="5" applyNumberFormat="1" applyFont="1" applyAlignment="1">
      <alignment horizontal="center" wrapText="1"/>
    </xf>
    <xf numFmtId="15" fontId="48" fillId="0" borderId="0" xfId="5" applyNumberFormat="1" applyFont="1" applyAlignment="1">
      <alignment wrapText="1"/>
    </xf>
    <xf numFmtId="0" fontId="48" fillId="0" borderId="0" xfId="0" applyFont="1" applyAlignment="1">
      <alignment vertical="top"/>
    </xf>
    <xf numFmtId="0" fontId="48" fillId="0" borderId="0" xfId="0" applyFont="1" applyAlignment="1">
      <alignment horizontal="center" vertical="top"/>
    </xf>
    <xf numFmtId="0" fontId="48" fillId="0" borderId="0" xfId="0" applyFont="1" applyAlignment="1">
      <alignment vertical="top" wrapText="1"/>
    </xf>
    <xf numFmtId="0" fontId="52" fillId="0" borderId="0" xfId="0" applyFont="1" applyAlignment="1">
      <alignment vertical="top" wrapText="1"/>
    </xf>
    <xf numFmtId="0" fontId="53" fillId="0" borderId="0" xfId="0" applyFont="1" applyAlignment="1">
      <alignment vertical="top" wrapText="1"/>
    </xf>
    <xf numFmtId="0" fontId="48" fillId="0" borderId="0" xfId="0" applyFont="1" applyAlignment="1">
      <alignment horizontal="left" vertical="top" wrapText="1"/>
    </xf>
    <xf numFmtId="0" fontId="54" fillId="0" borderId="0" xfId="0" applyFont="1" applyAlignment="1">
      <alignment vertical="top" wrapText="1"/>
    </xf>
    <xf numFmtId="0" fontId="48" fillId="0" borderId="12" xfId="0" applyFont="1" applyBorder="1" applyAlignment="1">
      <alignment vertical="top" wrapText="1"/>
    </xf>
    <xf numFmtId="0" fontId="52" fillId="7" borderId="0" xfId="0" applyFont="1" applyFill="1" applyAlignment="1">
      <alignment vertical="top" wrapText="1"/>
    </xf>
    <xf numFmtId="0" fontId="55" fillId="0" borderId="0" xfId="0" applyFont="1" applyAlignment="1">
      <alignment vertical="top"/>
    </xf>
    <xf numFmtId="0" fontId="53" fillId="0" borderId="12" xfId="0" applyFont="1" applyBorder="1" applyAlignment="1">
      <alignment vertical="top" wrapText="1"/>
    </xf>
    <xf numFmtId="0" fontId="48" fillId="7" borderId="0" xfId="0" applyFont="1" applyFill="1" applyAlignment="1">
      <alignment vertical="top" wrapText="1"/>
    </xf>
    <xf numFmtId="0" fontId="53" fillId="7" borderId="0" xfId="0" applyFont="1" applyFill="1" applyAlignment="1">
      <alignment vertical="top" wrapText="1"/>
    </xf>
    <xf numFmtId="0" fontId="53" fillId="7" borderId="0" xfId="0" applyFont="1" applyFill="1" applyAlignment="1">
      <alignment horizontal="left" vertical="top" wrapText="1"/>
    </xf>
    <xf numFmtId="0" fontId="48" fillId="7" borderId="0" xfId="0" applyFont="1" applyFill="1"/>
    <xf numFmtId="0" fontId="52" fillId="0" borderId="0" xfId="0" applyFont="1"/>
    <xf numFmtId="0" fontId="48" fillId="0" borderId="12" xfId="0" applyFont="1" applyBorder="1"/>
    <xf numFmtId="0" fontId="48" fillId="13" borderId="0" xfId="0" applyFont="1" applyFill="1"/>
    <xf numFmtId="0" fontId="56" fillId="8" borderId="12" xfId="0" applyFont="1" applyFill="1" applyBorder="1" applyAlignment="1">
      <alignment vertical="top" wrapText="1"/>
    </xf>
    <xf numFmtId="0" fontId="49" fillId="0" borderId="12" xfId="0" applyFont="1" applyBorder="1" applyAlignment="1">
      <alignment vertical="top" wrapText="1"/>
    </xf>
    <xf numFmtId="0" fontId="49" fillId="0" borderId="0" xfId="0" applyFont="1" applyAlignment="1">
      <alignment vertical="top" wrapText="1"/>
    </xf>
    <xf numFmtId="0" fontId="49" fillId="0" borderId="12" xfId="0" applyFont="1" applyBorder="1" applyAlignment="1">
      <alignment horizontal="right" vertical="top" wrapText="1"/>
    </xf>
    <xf numFmtId="0" fontId="49" fillId="0" borderId="0" xfId="0" applyFont="1" applyAlignment="1">
      <alignment horizontal="center" vertical="top"/>
    </xf>
    <xf numFmtId="0" fontId="52" fillId="0" borderId="16" xfId="0" applyFont="1" applyBorder="1" applyAlignment="1">
      <alignment vertical="top"/>
    </xf>
    <xf numFmtId="0" fontId="48" fillId="0" borderId="17" xfId="0" applyFont="1" applyBorder="1" applyAlignment="1">
      <alignment vertical="top"/>
    </xf>
    <xf numFmtId="0" fontId="48" fillId="0" borderId="18" xfId="0" applyFont="1" applyBorder="1" applyAlignment="1">
      <alignment vertical="top"/>
    </xf>
    <xf numFmtId="0" fontId="48" fillId="0" borderId="3" xfId="0" applyFont="1" applyBorder="1" applyAlignment="1">
      <alignment horizontal="left" vertical="top"/>
    </xf>
    <xf numFmtId="0" fontId="48" fillId="0" borderId="19" xfId="0" applyFont="1" applyBorder="1" applyAlignment="1">
      <alignment vertical="top"/>
    </xf>
    <xf numFmtId="0" fontId="48" fillId="0" borderId="17" xfId="0" applyFont="1" applyBorder="1" applyAlignment="1">
      <alignment vertical="top" wrapText="1"/>
    </xf>
    <xf numFmtId="0" fontId="53" fillId="0" borderId="3" xfId="0" applyFont="1" applyBorder="1" applyAlignment="1">
      <alignment vertical="top" wrapText="1"/>
    </xf>
    <xf numFmtId="0" fontId="48" fillId="0" borderId="3" xfId="0" applyFont="1" applyBorder="1" applyAlignment="1">
      <alignment vertical="top" wrapText="1"/>
    </xf>
    <xf numFmtId="0" fontId="58" fillId="0" borderId="0" xfId="0" applyFont="1"/>
    <xf numFmtId="0" fontId="58" fillId="0" borderId="0" xfId="0" applyFont="1" applyAlignment="1">
      <alignment horizontal="center" vertical="top"/>
    </xf>
    <xf numFmtId="0" fontId="48" fillId="0" borderId="21" xfId="0" applyFont="1" applyBorder="1"/>
    <xf numFmtId="0" fontId="47" fillId="0" borderId="13" xfId="7" applyFont="1" applyBorder="1" applyAlignment="1" applyProtection="1">
      <alignment horizontal="center" vertical="center" wrapText="1"/>
      <protection locked="0"/>
    </xf>
    <xf numFmtId="0" fontId="49" fillId="9" borderId="0" xfId="6" applyFont="1" applyFill="1"/>
    <xf numFmtId="0" fontId="49" fillId="0" borderId="0" xfId="6" applyFont="1"/>
    <xf numFmtId="0" fontId="49" fillId="0" borderId="0" xfId="7" applyFont="1" applyAlignment="1">
      <alignment horizontal="center" vertical="top"/>
    </xf>
    <xf numFmtId="0" fontId="59" fillId="0" borderId="0" xfId="7" applyFont="1" applyAlignment="1">
      <alignment horizontal="center" vertical="center" wrapText="1"/>
    </xf>
    <xf numFmtId="0" fontId="48" fillId="0" borderId="0" xfId="7" applyFont="1" applyAlignment="1">
      <alignment vertical="top"/>
    </xf>
    <xf numFmtId="0" fontId="48" fillId="0" borderId="0" xfId="7" applyFont="1" applyAlignment="1">
      <alignment horizontal="left" vertical="top"/>
    </xf>
    <xf numFmtId="0" fontId="49" fillId="0" borderId="0" xfId="7" applyFont="1"/>
    <xf numFmtId="0" fontId="52" fillId="9" borderId="0" xfId="6" applyFont="1" applyFill="1" applyAlignment="1">
      <alignment horizontal="center" vertical="center" wrapText="1"/>
    </xf>
    <xf numFmtId="0" fontId="52" fillId="0" borderId="0" xfId="6" applyFont="1" applyAlignment="1">
      <alignment horizontal="center" vertical="center" wrapText="1"/>
    </xf>
    <xf numFmtId="0" fontId="60" fillId="9" borderId="0" xfId="6" applyFont="1" applyFill="1"/>
    <xf numFmtId="0" fontId="60" fillId="0" borderId="0" xfId="6" applyFont="1"/>
    <xf numFmtId="0" fontId="58" fillId="0" borderId="0" xfId="7" applyFont="1" applyAlignment="1">
      <alignment horizontal="center" vertical="top"/>
    </xf>
    <xf numFmtId="0" fontId="48" fillId="0" borderId="12" xfId="0" applyFont="1" applyBorder="1" applyAlignment="1">
      <alignment horizontal="left" vertical="top" wrapText="1"/>
    </xf>
    <xf numFmtId="164" fontId="48" fillId="14" borderId="1" xfId="0" applyNumberFormat="1" applyFont="1" applyFill="1" applyBorder="1" applyAlignment="1">
      <alignment horizontal="left" vertical="top" wrapText="1"/>
    </xf>
    <xf numFmtId="164" fontId="48" fillId="14" borderId="18" xfId="0" applyNumberFormat="1" applyFont="1" applyFill="1" applyBorder="1" applyAlignment="1">
      <alignment horizontal="left" vertical="top" wrapText="1"/>
    </xf>
    <xf numFmtId="0" fontId="54" fillId="0" borderId="3" xfId="0" applyFont="1" applyBorder="1" applyAlignment="1">
      <alignment vertical="top" wrapText="1"/>
    </xf>
    <xf numFmtId="164" fontId="61" fillId="14" borderId="12" xfId="0" applyNumberFormat="1" applyFont="1" applyFill="1" applyBorder="1" applyAlignment="1">
      <alignment horizontal="left" vertical="center"/>
    </xf>
    <xf numFmtId="0" fontId="61" fillId="14" borderId="12" xfId="0" applyFont="1" applyFill="1" applyBorder="1" applyAlignment="1">
      <alignment vertical="center"/>
    </xf>
    <xf numFmtId="0" fontId="61" fillId="14" borderId="12" xfId="0" applyFont="1" applyFill="1" applyBorder="1" applyAlignment="1">
      <alignment vertical="center" wrapText="1"/>
    </xf>
    <xf numFmtId="0" fontId="61" fillId="7" borderId="0" xfId="0" applyFont="1" applyFill="1" applyAlignment="1">
      <alignment vertical="center" wrapText="1"/>
    </xf>
    <xf numFmtId="0" fontId="61" fillId="0" borderId="0" xfId="0" applyFont="1" applyAlignment="1">
      <alignment vertical="center"/>
    </xf>
    <xf numFmtId="0" fontId="52" fillId="14" borderId="16" xfId="0" applyFont="1" applyFill="1" applyBorder="1" applyAlignment="1">
      <alignment horizontal="left" vertical="top" wrapText="1"/>
    </xf>
    <xf numFmtId="0" fontId="52" fillId="14" borderId="17" xfId="0" applyFont="1" applyFill="1" applyBorder="1" applyAlignment="1">
      <alignment vertical="top" wrapText="1"/>
    </xf>
    <xf numFmtId="0" fontId="52" fillId="13" borderId="0" xfId="0" applyFont="1" applyFill="1" applyAlignment="1">
      <alignment vertical="top" wrapText="1"/>
    </xf>
    <xf numFmtId="0" fontId="52" fillId="14" borderId="18" xfId="0" applyFont="1" applyFill="1" applyBorder="1" applyAlignment="1">
      <alignment horizontal="left" vertical="top" wrapText="1"/>
    </xf>
    <xf numFmtId="0" fontId="52" fillId="14" borderId="20" xfId="0" applyFont="1" applyFill="1" applyBorder="1" applyAlignment="1">
      <alignment vertical="top" wrapText="1"/>
    </xf>
    <xf numFmtId="0" fontId="48" fillId="14" borderId="1" xfId="0" applyFont="1" applyFill="1" applyBorder="1" applyAlignment="1">
      <alignment horizontal="left" vertical="top" wrapText="1"/>
    </xf>
    <xf numFmtId="0" fontId="52" fillId="0" borderId="3" xfId="0" applyFont="1" applyBorder="1" applyAlignment="1">
      <alignment vertical="top" wrapText="1"/>
    </xf>
    <xf numFmtId="0" fontId="48" fillId="13" borderId="0" xfId="0" applyFont="1" applyFill="1" applyAlignment="1">
      <alignment vertical="top" wrapText="1"/>
    </xf>
    <xf numFmtId="0" fontId="62" fillId="0" borderId="3" xfId="0" applyFont="1" applyBorder="1" applyAlignment="1">
      <alignment vertical="top" wrapText="1"/>
    </xf>
    <xf numFmtId="0" fontId="52" fillId="14" borderId="13" xfId="0" applyFont="1" applyFill="1" applyBorder="1" applyAlignment="1">
      <alignment vertical="top" wrapText="1"/>
    </xf>
    <xf numFmtId="0" fontId="52" fillId="14" borderId="1" xfId="0" applyFont="1" applyFill="1" applyBorder="1" applyAlignment="1">
      <alignment horizontal="left" vertical="top" wrapText="1"/>
    </xf>
    <xf numFmtId="0" fontId="53" fillId="0" borderId="3" xfId="0" applyFont="1" applyBorder="1" applyAlignment="1">
      <alignment horizontal="left" vertical="top" wrapText="1"/>
    </xf>
    <xf numFmtId="0" fontId="53" fillId="13" borderId="0" xfId="0" applyFont="1" applyFill="1" applyAlignment="1">
      <alignment horizontal="left" vertical="top" wrapText="1"/>
    </xf>
    <xf numFmtId="0" fontId="53" fillId="13" borderId="0" xfId="0" applyFont="1" applyFill="1" applyAlignment="1">
      <alignment vertical="top" wrapText="1"/>
    </xf>
    <xf numFmtId="0" fontId="53" fillId="14" borderId="1" xfId="0" applyFont="1" applyFill="1" applyBorder="1" applyAlignment="1">
      <alignment horizontal="left" vertical="top" wrapText="1"/>
    </xf>
    <xf numFmtId="2" fontId="52" fillId="14" borderId="1" xfId="0" applyNumberFormat="1" applyFont="1" applyFill="1" applyBorder="1" applyAlignment="1">
      <alignment horizontal="left" vertical="top" wrapText="1"/>
    </xf>
    <xf numFmtId="164" fontId="52" fillId="10" borderId="16" xfId="0" applyNumberFormat="1" applyFont="1" applyFill="1" applyBorder="1" applyAlignment="1">
      <alignment horizontal="left" vertical="top"/>
    </xf>
    <xf numFmtId="0" fontId="52" fillId="10" borderId="17" xfId="0" applyFont="1" applyFill="1" applyBorder="1" applyAlignment="1">
      <alignment vertical="top" wrapText="1"/>
    </xf>
    <xf numFmtId="0" fontId="52" fillId="10" borderId="18" xfId="0" applyFont="1" applyFill="1" applyBorder="1" applyAlignment="1">
      <alignment horizontal="left" vertical="top"/>
    </xf>
    <xf numFmtId="0" fontId="52" fillId="10" borderId="20" xfId="0" applyFont="1" applyFill="1" applyBorder="1" applyAlignment="1">
      <alignment vertical="top" wrapText="1"/>
    </xf>
    <xf numFmtId="0" fontId="48" fillId="0" borderId="14" xfId="0" applyFont="1" applyBorder="1" applyAlignment="1">
      <alignment vertical="top" wrapText="1"/>
    </xf>
    <xf numFmtId="0" fontId="48" fillId="0" borderId="15" xfId="0" applyFont="1" applyBorder="1" applyAlignment="1">
      <alignment vertical="top" wrapText="1"/>
    </xf>
    <xf numFmtId="0" fontId="52" fillId="10" borderId="13" xfId="0" applyFont="1" applyFill="1" applyBorder="1" applyAlignment="1">
      <alignment vertical="top" wrapText="1"/>
    </xf>
    <xf numFmtId="0" fontId="52" fillId="0" borderId="14" xfId="0" applyFont="1" applyBorder="1" applyAlignment="1">
      <alignment vertical="top" wrapText="1"/>
    </xf>
    <xf numFmtId="0" fontId="48" fillId="0" borderId="1" xfId="0" applyFont="1" applyBorder="1" applyAlignment="1">
      <alignment vertical="top" wrapText="1"/>
    </xf>
    <xf numFmtId="0" fontId="52" fillId="0" borderId="1" xfId="0" applyFont="1" applyBorder="1" applyAlignment="1">
      <alignment vertical="top" wrapText="1"/>
    </xf>
    <xf numFmtId="0" fontId="53" fillId="0" borderId="14" xfId="0" applyFont="1" applyBorder="1" applyAlignment="1">
      <alignment horizontal="left" vertical="top" wrapText="1"/>
    </xf>
    <xf numFmtId="0" fontId="53" fillId="0" borderId="1" xfId="0" applyFont="1" applyBorder="1" applyAlignment="1">
      <alignment horizontal="left" vertical="top" wrapText="1"/>
    </xf>
    <xf numFmtId="0" fontId="52" fillId="0" borderId="1" xfId="0" applyFont="1" applyBorder="1" applyAlignment="1">
      <alignment horizontal="left" vertical="top" wrapText="1"/>
    </xf>
    <xf numFmtId="0" fontId="52" fillId="13" borderId="0" xfId="0" applyFont="1" applyFill="1" applyAlignment="1">
      <alignment horizontal="left" vertical="top" wrapText="1"/>
    </xf>
    <xf numFmtId="0" fontId="53" fillId="0" borderId="1" xfId="0" applyFont="1" applyBorder="1" applyAlignment="1">
      <alignment vertical="top" wrapText="1"/>
    </xf>
    <xf numFmtId="0" fontId="53" fillId="0" borderId="14" xfId="0" applyFont="1" applyBorder="1" applyAlignment="1">
      <alignment vertical="top" wrapText="1"/>
    </xf>
    <xf numFmtId="2" fontId="52" fillId="10" borderId="18" xfId="0" applyNumberFormat="1" applyFont="1" applyFill="1" applyBorder="1" applyAlignment="1">
      <alignment horizontal="left" vertical="top"/>
    </xf>
    <xf numFmtId="0" fontId="63" fillId="10" borderId="18" xfId="0" applyFont="1" applyFill="1" applyBorder="1" applyAlignment="1">
      <alignment horizontal="left" vertical="top" wrapText="1"/>
    </xf>
    <xf numFmtId="0" fontId="53" fillId="10" borderId="19" xfId="0" applyFont="1" applyFill="1" applyBorder="1" applyAlignment="1">
      <alignment horizontal="left" vertical="top"/>
    </xf>
    <xf numFmtId="0" fontId="52" fillId="10" borderId="0" xfId="0" applyFont="1" applyFill="1" applyAlignment="1">
      <alignment horizontal="left" vertical="top"/>
    </xf>
    <xf numFmtId="0" fontId="62" fillId="0" borderId="14" xfId="0" applyFont="1" applyBorder="1" applyAlignment="1">
      <alignment vertical="top" wrapText="1"/>
    </xf>
    <xf numFmtId="0" fontId="52" fillId="7" borderId="0" xfId="0" applyFont="1" applyFill="1" applyAlignment="1">
      <alignment horizontal="left" vertical="top" wrapText="1"/>
    </xf>
    <xf numFmtId="0" fontId="52" fillId="10" borderId="12" xfId="0" applyFont="1" applyFill="1" applyBorder="1" applyAlignment="1">
      <alignment vertical="top" wrapText="1"/>
    </xf>
    <xf numFmtId="2" fontId="52" fillId="10" borderId="0" xfId="0" applyNumberFormat="1" applyFont="1" applyFill="1" applyAlignment="1">
      <alignment horizontal="left" vertical="top"/>
    </xf>
    <xf numFmtId="0" fontId="48" fillId="0" borderId="0" xfId="0" applyFont="1" applyAlignment="1">
      <alignment wrapText="1"/>
    </xf>
    <xf numFmtId="0" fontId="48" fillId="0" borderId="0" xfId="0" applyFont="1" applyAlignment="1">
      <alignment horizontal="center" wrapText="1"/>
    </xf>
    <xf numFmtId="0" fontId="52" fillId="15" borderId="0" xfId="8" applyFont="1" applyFill="1" applyAlignment="1">
      <alignment horizontal="left" vertical="top"/>
    </xf>
    <xf numFmtId="0" fontId="52" fillId="15" borderId="0" xfId="8" applyFont="1" applyFill="1" applyAlignment="1">
      <alignment vertical="top" wrapText="1"/>
    </xf>
    <xf numFmtId="0" fontId="48" fillId="15" borderId="0" xfId="8" applyFont="1" applyFill="1" applyAlignment="1">
      <alignment vertical="top"/>
    </xf>
    <xf numFmtId="0" fontId="49" fillId="15" borderId="0" xfId="8" applyFont="1" applyFill="1" applyAlignment="1">
      <alignment vertical="top" wrapText="1"/>
    </xf>
    <xf numFmtId="0" fontId="48" fillId="0" borderId="0" xfId="8" applyFont="1"/>
    <xf numFmtId="0" fontId="52" fillId="15" borderId="14" xfId="8" applyFont="1" applyFill="1" applyBorder="1" applyAlignment="1">
      <alignment horizontal="left" vertical="top" wrapText="1"/>
    </xf>
    <xf numFmtId="0" fontId="52" fillId="15" borderId="14" xfId="8" applyFont="1" applyFill="1" applyBorder="1" applyAlignment="1">
      <alignment vertical="top" wrapText="1"/>
    </xf>
    <xf numFmtId="0" fontId="52" fillId="15" borderId="14" xfId="8" applyFont="1" applyFill="1" applyBorder="1" applyAlignment="1">
      <alignment vertical="top"/>
    </xf>
    <xf numFmtId="0" fontId="52" fillId="15" borderId="23" xfId="8" applyFont="1" applyFill="1" applyBorder="1" applyAlignment="1">
      <alignment horizontal="left" vertical="top"/>
    </xf>
    <xf numFmtId="0" fontId="52" fillId="15" borderId="24" xfId="8" applyFont="1" applyFill="1" applyBorder="1" applyAlignment="1">
      <alignment vertical="top" wrapText="1"/>
    </xf>
    <xf numFmtId="0" fontId="52" fillId="15" borderId="15" xfId="8" applyFont="1" applyFill="1" applyBorder="1" applyAlignment="1">
      <alignment horizontal="left" vertical="top"/>
    </xf>
    <xf numFmtId="0" fontId="48" fillId="0" borderId="15" xfId="8" applyFont="1" applyBorder="1" applyAlignment="1">
      <alignment vertical="top" wrapText="1"/>
    </xf>
    <xf numFmtId="0" fontId="48" fillId="0" borderId="15" xfId="8" applyFont="1" applyBorder="1" applyAlignment="1">
      <alignment vertical="top"/>
    </xf>
    <xf numFmtId="0" fontId="49" fillId="0" borderId="15" xfId="8" applyFont="1" applyBorder="1" applyAlignment="1">
      <alignment vertical="top" wrapText="1"/>
    </xf>
    <xf numFmtId="0" fontId="52" fillId="15" borderId="12" xfId="8" applyFont="1" applyFill="1" applyBorder="1" applyAlignment="1">
      <alignment horizontal="left" vertical="top"/>
    </xf>
    <xf numFmtId="0" fontId="48" fillId="0" borderId="12" xfId="8" applyFont="1" applyBorder="1" applyAlignment="1">
      <alignment vertical="top" wrapText="1"/>
    </xf>
    <xf numFmtId="0" fontId="48" fillId="0" borderId="12" xfId="8" applyFont="1" applyBorder="1" applyAlignment="1">
      <alignment vertical="top"/>
    </xf>
    <xf numFmtId="0" fontId="49" fillId="0" borderId="12" xfId="8" applyFont="1" applyBorder="1" applyAlignment="1">
      <alignment vertical="top" wrapText="1"/>
    </xf>
    <xf numFmtId="0" fontId="48" fillId="15" borderId="24" xfId="0" applyFont="1" applyFill="1" applyBorder="1" applyAlignment="1">
      <alignment vertical="top"/>
    </xf>
    <xf numFmtId="0" fontId="48" fillId="15" borderId="13" xfId="0" applyFont="1" applyFill="1" applyBorder="1" applyAlignment="1">
      <alignment vertical="top"/>
    </xf>
    <xf numFmtId="0" fontId="56" fillId="10" borderId="0" xfId="0" applyFont="1" applyFill="1" applyAlignment="1">
      <alignment vertical="top"/>
    </xf>
    <xf numFmtId="0" fontId="49" fillId="10" borderId="0" xfId="0" applyFont="1" applyFill="1" applyAlignment="1">
      <alignment vertical="top"/>
    </xf>
    <xf numFmtId="0" fontId="56" fillId="10" borderId="12" xfId="0" applyFont="1" applyFill="1" applyBorder="1" applyAlignment="1">
      <alignment vertical="top"/>
    </xf>
    <xf numFmtId="0" fontId="56" fillId="10" borderId="12" xfId="0" applyFont="1" applyFill="1" applyBorder="1" applyAlignment="1">
      <alignment vertical="top" wrapText="1"/>
    </xf>
    <xf numFmtId="0" fontId="56" fillId="10" borderId="0" xfId="0" applyFont="1" applyFill="1" applyAlignment="1">
      <alignment vertical="top" wrapText="1"/>
    </xf>
    <xf numFmtId="0" fontId="52" fillId="14" borderId="12" xfId="0" applyFont="1" applyFill="1" applyBorder="1" applyAlignment="1">
      <alignment horizontal="left" vertical="top" wrapText="1"/>
    </xf>
    <xf numFmtId="0" fontId="52" fillId="14" borderId="12" xfId="0" applyFont="1" applyFill="1" applyBorder="1" applyAlignment="1">
      <alignment wrapText="1"/>
    </xf>
    <xf numFmtId="0" fontId="52" fillId="14" borderId="12" xfId="0" applyFont="1" applyFill="1" applyBorder="1" applyAlignment="1">
      <alignment vertical="top" wrapText="1"/>
    </xf>
    <xf numFmtId="0" fontId="53" fillId="16" borderId="12" xfId="0" applyFont="1" applyFill="1" applyBorder="1" applyAlignment="1">
      <alignment vertical="top" wrapText="1"/>
    </xf>
    <xf numFmtId="0" fontId="53" fillId="17" borderId="15" xfId="0" applyFont="1" applyFill="1" applyBorder="1" applyAlignment="1">
      <alignment vertical="top" wrapText="1"/>
    </xf>
    <xf numFmtId="0" fontId="53" fillId="17" borderId="12" xfId="0" applyFont="1" applyFill="1" applyBorder="1" applyAlignment="1">
      <alignment vertical="top" wrapText="1"/>
    </xf>
    <xf numFmtId="0" fontId="53" fillId="13" borderId="12" xfId="0" applyFont="1" applyFill="1" applyBorder="1" applyAlignment="1">
      <alignment vertical="top" wrapText="1"/>
    </xf>
    <xf numFmtId="0" fontId="48" fillId="13" borderId="0" xfId="0" applyFont="1" applyFill="1" applyAlignment="1">
      <alignment horizontal="left" vertical="top" wrapText="1"/>
    </xf>
    <xf numFmtId="0" fontId="52" fillId="0" borderId="0" xfId="0" applyFont="1" applyAlignment="1">
      <alignment horizontal="left" vertical="top" wrapText="1"/>
    </xf>
    <xf numFmtId="0" fontId="48" fillId="7" borderId="0" xfId="0" applyFont="1" applyFill="1" applyAlignment="1">
      <alignment horizontal="left" vertical="top" wrapText="1"/>
    </xf>
    <xf numFmtId="0" fontId="48" fillId="0" borderId="3" xfId="0" applyFont="1" applyBorder="1" applyAlignment="1">
      <alignment horizontal="left" vertical="top" wrapText="1"/>
    </xf>
    <xf numFmtId="0" fontId="65" fillId="14" borderId="1" xfId="0" applyFont="1" applyFill="1" applyBorder="1" applyAlignment="1">
      <alignment horizontal="left" vertical="top" wrapText="1"/>
    </xf>
    <xf numFmtId="0" fontId="48" fillId="14" borderId="18" xfId="0" applyFont="1" applyFill="1" applyBorder="1" applyAlignment="1">
      <alignment horizontal="left" vertical="top" wrapText="1"/>
    </xf>
    <xf numFmtId="0" fontId="64" fillId="14" borderId="18" xfId="0" applyFont="1" applyFill="1" applyBorder="1" applyAlignment="1">
      <alignment horizontal="left" vertical="top" wrapText="1"/>
    </xf>
    <xf numFmtId="0" fontId="53" fillId="0" borderId="15" xfId="0" applyFont="1" applyBorder="1" applyAlignment="1">
      <alignment vertical="top" wrapText="1"/>
    </xf>
    <xf numFmtId="0" fontId="57" fillId="0" borderId="3" xfId="0" applyFont="1" applyBorder="1" applyAlignment="1">
      <alignment vertical="top" wrapText="1"/>
    </xf>
    <xf numFmtId="164" fontId="64" fillId="14" borderId="1" xfId="0" applyNumberFormat="1" applyFont="1" applyFill="1" applyBorder="1" applyAlignment="1">
      <alignment horizontal="left" vertical="top" wrapText="1"/>
    </xf>
    <xf numFmtId="0" fontId="65" fillId="14" borderId="18" xfId="0" applyFont="1" applyFill="1" applyBorder="1" applyAlignment="1">
      <alignment horizontal="left" vertical="top" wrapText="1"/>
    </xf>
    <xf numFmtId="0" fontId="65" fillId="14" borderId="13" xfId="0" applyFont="1" applyFill="1" applyBorder="1" applyAlignment="1">
      <alignment vertical="top" wrapText="1"/>
    </xf>
    <xf numFmtId="0" fontId="66" fillId="13" borderId="0" xfId="0" applyFont="1" applyFill="1" applyAlignment="1">
      <alignment vertical="top" wrapText="1"/>
    </xf>
    <xf numFmtId="0" fontId="66" fillId="0" borderId="0" xfId="0" applyFont="1" applyAlignment="1">
      <alignment vertical="top" wrapText="1"/>
    </xf>
    <xf numFmtId="0" fontId="67" fillId="0" borderId="0" xfId="0" applyFont="1"/>
    <xf numFmtId="0" fontId="67" fillId="14" borderId="1" xfId="0" applyFont="1" applyFill="1" applyBorder="1" applyAlignment="1">
      <alignment horizontal="left" vertical="top" wrapText="1"/>
    </xf>
    <xf numFmtId="0" fontId="67" fillId="0" borderId="3" xfId="0" applyFont="1" applyBorder="1" applyAlignment="1">
      <alignment vertical="top" wrapText="1"/>
    </xf>
    <xf numFmtId="0" fontId="67" fillId="13" borderId="0" xfId="0" applyFont="1" applyFill="1" applyAlignment="1">
      <alignment vertical="top" wrapText="1"/>
    </xf>
    <xf numFmtId="0" fontId="67" fillId="0" borderId="0" xfId="0" applyFont="1" applyAlignment="1">
      <alignment vertical="top" wrapText="1"/>
    </xf>
    <xf numFmtId="0" fontId="48" fillId="10" borderId="12" xfId="0" applyFont="1" applyFill="1" applyBorder="1" applyAlignment="1">
      <alignment vertical="top" wrapText="1"/>
    </xf>
    <xf numFmtId="0" fontId="68" fillId="10" borderId="0" xfId="0" applyFont="1" applyFill="1" applyAlignment="1">
      <alignment vertical="top"/>
    </xf>
    <xf numFmtId="0" fontId="69" fillId="10" borderId="3" xfId="0" applyFont="1" applyFill="1" applyBorder="1" applyAlignment="1">
      <alignment vertical="top" wrapText="1"/>
    </xf>
    <xf numFmtId="0" fontId="54" fillId="10" borderId="3" xfId="0" applyFont="1" applyFill="1" applyBorder="1" applyAlignment="1">
      <alignment vertical="top" wrapText="1"/>
    </xf>
    <xf numFmtId="0" fontId="65" fillId="10" borderId="3" xfId="0" applyFont="1" applyFill="1" applyBorder="1" applyAlignment="1">
      <alignment vertical="top" wrapText="1"/>
    </xf>
    <xf numFmtId="0" fontId="52" fillId="12" borderId="12" xfId="0" applyFont="1" applyFill="1" applyBorder="1" applyAlignment="1">
      <alignment vertical="top" wrapText="1"/>
    </xf>
    <xf numFmtId="0" fontId="70" fillId="0" borderId="0" xfId="0" applyFont="1" applyAlignment="1">
      <alignment horizontal="left" vertical="top" wrapText="1"/>
    </xf>
    <xf numFmtId="0" fontId="71" fillId="13" borderId="0" xfId="0" applyFont="1" applyFill="1"/>
    <xf numFmtId="0" fontId="71" fillId="0" borderId="0" xfId="0" applyFont="1"/>
    <xf numFmtId="0" fontId="71" fillId="18" borderId="0" xfId="0" applyFont="1" applyFill="1"/>
    <xf numFmtId="0" fontId="49" fillId="0" borderId="23" xfId="7" applyFont="1" applyBorder="1" applyAlignment="1">
      <alignment horizontal="center" vertical="center"/>
    </xf>
    <xf numFmtId="0" fontId="62" fillId="0" borderId="1" xfId="0" applyFont="1" applyBorder="1" applyAlignment="1">
      <alignment vertical="top" wrapText="1"/>
    </xf>
    <xf numFmtId="0" fontId="49" fillId="13" borderId="0" xfId="0" applyFont="1" applyFill="1" applyAlignment="1">
      <alignment vertical="top" wrapText="1"/>
    </xf>
    <xf numFmtId="0" fontId="49" fillId="13" borderId="0" xfId="0" applyFont="1" applyFill="1"/>
    <xf numFmtId="0" fontId="56" fillId="13" borderId="0" xfId="0" applyFont="1" applyFill="1" applyAlignment="1">
      <alignment vertical="top" wrapText="1"/>
    </xf>
    <xf numFmtId="0" fontId="49" fillId="13" borderId="12" xfId="0" applyFont="1" applyFill="1" applyBorder="1" applyAlignment="1">
      <alignment vertical="top" wrapText="1"/>
    </xf>
    <xf numFmtId="0" fontId="56" fillId="10" borderId="14" xfId="0" applyFont="1" applyFill="1" applyBorder="1" applyAlignment="1">
      <alignment vertical="top"/>
    </xf>
    <xf numFmtId="0" fontId="56" fillId="19" borderId="12" xfId="0" applyFont="1" applyFill="1" applyBorder="1" applyAlignment="1">
      <alignment vertical="top"/>
    </xf>
    <xf numFmtId="0" fontId="56" fillId="19" borderId="25" xfId="0" applyFont="1" applyFill="1" applyBorder="1" applyAlignment="1">
      <alignment vertical="top" wrapText="1"/>
    </xf>
    <xf numFmtId="0" fontId="56" fillId="19" borderId="26" xfId="0" applyFont="1" applyFill="1" applyBorder="1" applyAlignment="1">
      <alignment vertical="top"/>
    </xf>
    <xf numFmtId="0" fontId="56" fillId="19" borderId="27" xfId="0" applyFont="1" applyFill="1" applyBorder="1" applyAlignment="1">
      <alignment vertical="top"/>
    </xf>
    <xf numFmtId="0" fontId="49" fillId="19" borderId="28" xfId="0" applyFont="1" applyFill="1" applyBorder="1" applyAlignment="1">
      <alignment vertical="top"/>
    </xf>
    <xf numFmtId="0" fontId="56" fillId="10" borderId="23" xfId="0" applyFont="1" applyFill="1" applyBorder="1" applyAlignment="1">
      <alignment vertical="top" wrapText="1"/>
    </xf>
    <xf numFmtId="0" fontId="56" fillId="19" borderId="12" xfId="0" applyFont="1" applyFill="1" applyBorder="1" applyAlignment="1">
      <alignment vertical="top" wrapText="1"/>
    </xf>
    <xf numFmtId="0" fontId="56" fillId="19" borderId="29" xfId="0" applyFont="1" applyFill="1" applyBorder="1" applyAlignment="1">
      <alignment vertical="top" wrapText="1"/>
    </xf>
    <xf numFmtId="0" fontId="56" fillId="19" borderId="15" xfId="0" applyFont="1" applyFill="1" applyBorder="1" applyAlignment="1">
      <alignment vertical="top" wrapText="1"/>
    </xf>
    <xf numFmtId="0" fontId="56" fillId="19" borderId="30" xfId="0" applyFont="1" applyFill="1" applyBorder="1" applyAlignment="1">
      <alignment vertical="top" wrapText="1"/>
    </xf>
    <xf numFmtId="0" fontId="56" fillId="19" borderId="31" xfId="0" applyFont="1" applyFill="1" applyBorder="1" applyAlignment="1">
      <alignment vertical="top" wrapText="1"/>
    </xf>
    <xf numFmtId="0" fontId="56" fillId="19" borderId="6" xfId="0" applyFont="1" applyFill="1" applyBorder="1" applyAlignment="1">
      <alignment vertical="top" wrapText="1"/>
    </xf>
    <xf numFmtId="0" fontId="56" fillId="10" borderId="13" xfId="0" applyFont="1" applyFill="1" applyBorder="1" applyAlignment="1">
      <alignment vertical="top" wrapText="1"/>
    </xf>
    <xf numFmtId="0" fontId="72" fillId="0" borderId="12" xfId="0" applyFont="1" applyBorder="1" applyAlignment="1">
      <alignment vertical="top" wrapText="1"/>
    </xf>
    <xf numFmtId="0" fontId="49" fillId="0" borderId="12" xfId="0" applyFont="1" applyBorder="1" applyAlignment="1">
      <alignment vertical="top"/>
    </xf>
    <xf numFmtId="0" fontId="52" fillId="0" borderId="17" xfId="0" applyFont="1" applyBorder="1" applyAlignment="1">
      <alignment vertical="top" wrapText="1"/>
    </xf>
    <xf numFmtId="0" fontId="74" fillId="0" borderId="15" xfId="0" applyFont="1" applyBorder="1" applyAlignment="1">
      <alignment vertical="top" wrapText="1"/>
    </xf>
    <xf numFmtId="0" fontId="74" fillId="0" borderId="0" xfId="0" applyFont="1" applyAlignment="1">
      <alignment vertical="top" wrapText="1"/>
    </xf>
    <xf numFmtId="0" fontId="49" fillId="0" borderId="12" xfId="0" applyFont="1" applyBorder="1"/>
    <xf numFmtId="0" fontId="49" fillId="0" borderId="12" xfId="0" applyFont="1" applyBorder="1" applyAlignment="1">
      <alignment wrapText="1"/>
    </xf>
    <xf numFmtId="164" fontId="52" fillId="14" borderId="16" xfId="0" applyNumberFormat="1" applyFont="1" applyFill="1" applyBorder="1" applyAlignment="1" applyProtection="1">
      <alignment horizontal="left" vertical="top" wrapText="1"/>
      <protection locked="0"/>
    </xf>
    <xf numFmtId="0" fontId="52" fillId="14" borderId="22" xfId="0" applyFont="1" applyFill="1" applyBorder="1" applyAlignment="1" applyProtection="1">
      <alignment vertical="top"/>
      <protection locked="0"/>
    </xf>
    <xf numFmtId="0" fontId="69" fillId="14" borderId="22" xfId="0" applyFont="1" applyFill="1" applyBorder="1" applyAlignment="1" applyProtection="1">
      <alignment vertical="top" wrapText="1"/>
      <protection locked="0"/>
    </xf>
    <xf numFmtId="0" fontId="57" fillId="14" borderId="38" xfId="0" applyFont="1" applyFill="1" applyBorder="1" applyAlignment="1" applyProtection="1">
      <alignment vertical="top" wrapText="1"/>
      <protection locked="0"/>
    </xf>
    <xf numFmtId="0" fontId="48" fillId="13" borderId="0" xfId="0" applyFont="1" applyFill="1" applyAlignment="1" applyProtection="1">
      <alignment vertical="top" wrapText="1"/>
      <protection locked="0"/>
    </xf>
    <xf numFmtId="164" fontId="52" fillId="14" borderId="18" xfId="0" applyNumberFormat="1" applyFont="1" applyFill="1" applyBorder="1" applyAlignment="1" applyProtection="1">
      <alignment horizontal="left" vertical="top" wrapText="1"/>
      <protection locked="0"/>
    </xf>
    <xf numFmtId="0" fontId="52" fillId="14" borderId="21" xfId="0" applyFont="1" applyFill="1" applyBorder="1" applyAlignment="1" applyProtection="1">
      <alignment vertical="top" wrapText="1"/>
      <protection locked="0"/>
    </xf>
    <xf numFmtId="0" fontId="75" fillId="14" borderId="20" xfId="0" applyFont="1" applyFill="1" applyBorder="1" applyAlignment="1" applyProtection="1">
      <alignment vertical="top" wrapText="1"/>
      <protection locked="0"/>
    </xf>
    <xf numFmtId="164" fontId="48" fillId="14" borderId="18" xfId="0" applyNumberFormat="1" applyFont="1" applyFill="1" applyBorder="1" applyAlignment="1" applyProtection="1">
      <alignment horizontal="left" vertical="top" wrapText="1"/>
      <protection locked="0"/>
    </xf>
    <xf numFmtId="0" fontId="48" fillId="0" borderId="16" xfId="0" applyFont="1" applyBorder="1" applyAlignment="1" applyProtection="1">
      <alignment vertical="top" wrapText="1"/>
      <protection locked="0"/>
    </xf>
    <xf numFmtId="0" fontId="54" fillId="0" borderId="17" xfId="0" applyFont="1" applyBorder="1" applyAlignment="1" applyProtection="1">
      <alignment vertical="top" wrapText="1"/>
      <protection locked="0"/>
    </xf>
    <xf numFmtId="0" fontId="48" fillId="0" borderId="18" xfId="0" applyFont="1" applyBorder="1" applyAlignment="1" applyProtection="1">
      <alignment vertical="top" wrapText="1"/>
      <protection locked="0"/>
    </xf>
    <xf numFmtId="0" fontId="73" fillId="0" borderId="0" xfId="0" applyFont="1" applyAlignment="1" applyProtection="1">
      <alignment vertical="top" wrapText="1"/>
      <protection locked="0"/>
    </xf>
    <xf numFmtId="0" fontId="49" fillId="10" borderId="18" xfId="0" applyFont="1" applyFill="1" applyBorder="1" applyAlignment="1">
      <alignment vertical="top" wrapText="1"/>
    </xf>
    <xf numFmtId="0" fontId="48" fillId="0" borderId="0" xfId="0" applyFont="1" applyAlignment="1" applyProtection="1">
      <alignment vertical="top"/>
      <protection locked="0"/>
    </xf>
    <xf numFmtId="0" fontId="64" fillId="10" borderId="0" xfId="0" applyFont="1" applyFill="1" applyAlignment="1">
      <alignment vertical="top" wrapText="1"/>
    </xf>
    <xf numFmtId="164" fontId="48" fillId="14" borderId="0" xfId="0" applyNumberFormat="1" applyFont="1" applyFill="1" applyAlignment="1" applyProtection="1">
      <alignment horizontal="left" vertical="top" wrapText="1"/>
      <protection locked="0"/>
    </xf>
    <xf numFmtId="0" fontId="48" fillId="0" borderId="0" xfId="0" applyFont="1" applyAlignment="1" applyProtection="1">
      <alignment vertical="top" wrapText="1"/>
      <protection locked="0"/>
    </xf>
    <xf numFmtId="0" fontId="57" fillId="0" borderId="0" xfId="0" applyFont="1" applyAlignment="1" applyProtection="1">
      <alignment vertical="top" wrapText="1"/>
      <protection locked="0"/>
    </xf>
    <xf numFmtId="0" fontId="52" fillId="14" borderId="24" xfId="0" applyFont="1" applyFill="1" applyBorder="1" applyAlignment="1" applyProtection="1">
      <alignment vertical="top"/>
      <protection locked="0"/>
    </xf>
    <xf numFmtId="0" fontId="57" fillId="14" borderId="13" xfId="0" applyFont="1" applyFill="1" applyBorder="1" applyAlignment="1" applyProtection="1">
      <alignment vertical="top" wrapText="1"/>
      <protection locked="0"/>
    </xf>
    <xf numFmtId="164" fontId="48" fillId="14" borderId="1" xfId="0" applyNumberFormat="1" applyFont="1" applyFill="1" applyBorder="1" applyAlignment="1" applyProtection="1">
      <alignment horizontal="left" vertical="top" wrapText="1"/>
      <protection locked="0"/>
    </xf>
    <xf numFmtId="0" fontId="48" fillId="0" borderId="38" xfId="0" applyFont="1" applyBorder="1" applyAlignment="1" applyProtection="1">
      <alignment vertical="top" wrapText="1"/>
      <protection locked="0"/>
    </xf>
    <xf numFmtId="0" fontId="57" fillId="0" borderId="3" xfId="0" applyFont="1" applyBorder="1" applyAlignment="1" applyProtection="1">
      <alignment vertical="top" wrapText="1"/>
      <protection locked="0"/>
    </xf>
    <xf numFmtId="0" fontId="76" fillId="0" borderId="3" xfId="0" applyFont="1" applyBorder="1" applyAlignment="1" applyProtection="1">
      <alignment vertical="top" wrapText="1"/>
      <protection locked="0"/>
    </xf>
    <xf numFmtId="0" fontId="54" fillId="0" borderId="3" xfId="0" applyFont="1" applyBorder="1" applyAlignment="1" applyProtection="1">
      <alignment vertical="top" wrapText="1"/>
      <protection locked="0"/>
    </xf>
    <xf numFmtId="0" fontId="48" fillId="11" borderId="0" xfId="0" applyFont="1" applyFill="1" applyAlignment="1" applyProtection="1">
      <alignment vertical="top" wrapText="1"/>
      <protection locked="0"/>
    </xf>
    <xf numFmtId="0" fontId="52" fillId="14" borderId="24" xfId="0" applyFont="1" applyFill="1" applyBorder="1" applyAlignment="1" applyProtection="1">
      <alignment vertical="top" wrapText="1"/>
      <protection locked="0"/>
    </xf>
    <xf numFmtId="0" fontId="48" fillId="14" borderId="24" xfId="0" applyFont="1" applyFill="1" applyBorder="1" applyAlignment="1" applyProtection="1">
      <alignment vertical="top" wrapText="1"/>
      <protection locked="0"/>
    </xf>
    <xf numFmtId="0" fontId="48" fillId="0" borderId="24" xfId="0" applyFont="1" applyBorder="1" applyAlignment="1" applyProtection="1">
      <alignment vertical="top" wrapText="1"/>
      <protection locked="0"/>
    </xf>
    <xf numFmtId="0" fontId="57" fillId="0" borderId="17" xfId="0" applyFont="1" applyBorder="1" applyAlignment="1" applyProtection="1">
      <alignment vertical="top" wrapText="1"/>
      <protection locked="0"/>
    </xf>
    <xf numFmtId="0" fontId="75" fillId="14" borderId="13" xfId="0" applyFont="1" applyFill="1" applyBorder="1" applyAlignment="1" applyProtection="1">
      <alignment vertical="top" wrapText="1"/>
      <protection locked="0"/>
    </xf>
    <xf numFmtId="0" fontId="76" fillId="0" borderId="0" xfId="0" applyFont="1" applyAlignment="1" applyProtection="1">
      <alignment vertical="top"/>
      <protection locked="0"/>
    </xf>
    <xf numFmtId="0" fontId="48" fillId="10" borderId="0" xfId="0" applyFont="1" applyFill="1" applyAlignment="1">
      <alignment vertical="top" wrapText="1"/>
    </xf>
    <xf numFmtId="2" fontId="73" fillId="0" borderId="0" xfId="0" applyNumberFormat="1" applyFont="1" applyAlignment="1" applyProtection="1">
      <alignment vertical="top" wrapText="1"/>
      <protection locked="0"/>
    </xf>
    <xf numFmtId="0" fontId="57" fillId="0" borderId="3" xfId="0" applyFont="1" applyBorder="1" applyAlignment="1" applyProtection="1">
      <alignment vertical="top"/>
      <protection locked="0"/>
    </xf>
    <xf numFmtId="0" fontId="48" fillId="0" borderId="39" xfId="0" applyFont="1" applyBorder="1" applyAlignment="1" applyProtection="1">
      <alignment vertical="top" wrapText="1"/>
      <protection locked="0"/>
    </xf>
    <xf numFmtId="0" fontId="43" fillId="0" borderId="3" xfId="0" applyFont="1" applyBorder="1" applyAlignment="1" applyProtection="1">
      <alignment vertical="top" wrapText="1"/>
      <protection locked="0"/>
    </xf>
    <xf numFmtId="0" fontId="48" fillId="11" borderId="18" xfId="0" applyFont="1" applyFill="1" applyBorder="1" applyAlignment="1" applyProtection="1">
      <alignment horizontal="right" vertical="top" wrapText="1"/>
      <protection locked="0"/>
    </xf>
    <xf numFmtId="0" fontId="54" fillId="11" borderId="3" xfId="0" applyFont="1" applyFill="1" applyBorder="1" applyAlignment="1" applyProtection="1">
      <alignment vertical="top" wrapText="1"/>
      <protection locked="0"/>
    </xf>
    <xf numFmtId="0" fontId="48" fillId="11" borderId="18" xfId="0" applyFont="1" applyFill="1" applyBorder="1" applyAlignment="1" applyProtection="1">
      <alignment vertical="top" wrapText="1"/>
      <protection locked="0"/>
    </xf>
    <xf numFmtId="0" fontId="48" fillId="0" borderId="19" xfId="0" applyFont="1" applyBorder="1" applyAlignment="1" applyProtection="1">
      <alignment horizontal="left" vertical="top" wrapText="1"/>
      <protection locked="0"/>
    </xf>
    <xf numFmtId="0" fontId="48" fillId="0" borderId="21" xfId="0" applyFont="1" applyBorder="1" applyAlignment="1" applyProtection="1">
      <alignment vertical="top" wrapText="1"/>
      <protection locked="0"/>
    </xf>
    <xf numFmtId="0" fontId="57" fillId="0" borderId="20" xfId="0" applyFont="1" applyBorder="1" applyAlignment="1" applyProtection="1">
      <alignment vertical="top" wrapText="1"/>
      <protection locked="0"/>
    </xf>
    <xf numFmtId="164" fontId="48" fillId="14" borderId="1" xfId="0" applyNumberFormat="1" applyFont="1" applyFill="1" applyBorder="1" applyAlignment="1" applyProtection="1">
      <alignment vertical="top"/>
      <protection locked="0"/>
    </xf>
    <xf numFmtId="0" fontId="52" fillId="14" borderId="13" xfId="0" applyFont="1" applyFill="1" applyBorder="1" applyAlignment="1" applyProtection="1">
      <alignment horizontal="center" vertical="top" wrapText="1"/>
      <protection locked="0"/>
    </xf>
    <xf numFmtId="0" fontId="52" fillId="14" borderId="12" xfId="0" applyFont="1" applyFill="1" applyBorder="1" applyAlignment="1" applyProtection="1">
      <alignment horizontal="center" vertical="top" wrapText="1"/>
      <protection locked="0"/>
    </xf>
    <xf numFmtId="0" fontId="52" fillId="13" borderId="0" xfId="0" applyFont="1" applyFill="1" applyAlignment="1" applyProtection="1">
      <alignment vertical="top" wrapText="1"/>
      <protection locked="0"/>
    </xf>
    <xf numFmtId="0" fontId="48" fillId="14" borderId="13" xfId="0" applyFont="1" applyFill="1" applyBorder="1" applyAlignment="1" applyProtection="1">
      <alignment horizontal="center" vertical="top" wrapText="1"/>
      <protection locked="0"/>
    </xf>
    <xf numFmtId="164" fontId="48" fillId="14" borderId="1" xfId="0" applyNumberFormat="1" applyFont="1" applyFill="1" applyBorder="1" applyAlignment="1" applyProtection="1">
      <alignment vertical="top" wrapText="1"/>
      <protection locked="0"/>
    </xf>
    <xf numFmtId="0" fontId="77" fillId="0" borderId="0" xfId="0" applyFont="1" applyAlignment="1" applyProtection="1">
      <alignment vertical="top" wrapText="1"/>
      <protection locked="0"/>
    </xf>
    <xf numFmtId="0" fontId="48" fillId="0" borderId="19" xfId="0" applyFont="1" applyBorder="1" applyAlignment="1" applyProtection="1">
      <alignment vertical="top" wrapText="1"/>
      <protection locked="0"/>
    </xf>
    <xf numFmtId="0" fontId="73" fillId="0" borderId="21" xfId="0" applyFont="1" applyBorder="1" applyAlignment="1" applyProtection="1">
      <alignment vertical="top" wrapText="1"/>
      <protection locked="0"/>
    </xf>
    <xf numFmtId="0" fontId="76" fillId="0" borderId="20" xfId="0" applyFont="1" applyBorder="1" applyAlignment="1" applyProtection="1">
      <alignment vertical="top" wrapText="1"/>
      <protection locked="0"/>
    </xf>
    <xf numFmtId="0" fontId="78" fillId="14" borderId="12" xfId="0" applyFont="1" applyFill="1" applyBorder="1" applyAlignment="1" applyProtection="1">
      <alignment vertical="top" wrapText="1"/>
      <protection locked="0"/>
    </xf>
    <xf numFmtId="0" fontId="48" fillId="14" borderId="12" xfId="0" applyFont="1" applyFill="1" applyBorder="1" applyAlignment="1" applyProtection="1">
      <alignment vertical="top" wrapText="1"/>
      <protection locked="0"/>
    </xf>
    <xf numFmtId="0" fontId="73" fillId="0" borderId="12" xfId="0" applyFont="1" applyBorder="1" applyAlignment="1" applyProtection="1">
      <alignment vertical="top" wrapText="1"/>
      <protection locked="0"/>
    </xf>
    <xf numFmtId="0" fontId="77" fillId="0" borderId="12" xfId="0" applyFont="1" applyBorder="1" applyAlignment="1" applyProtection="1">
      <alignment vertical="top" wrapText="1"/>
      <protection locked="0"/>
    </xf>
    <xf numFmtId="0" fontId="73" fillId="0" borderId="24" xfId="0" applyFont="1" applyBorder="1" applyAlignment="1" applyProtection="1">
      <alignment vertical="top" wrapText="1"/>
      <protection locked="0"/>
    </xf>
    <xf numFmtId="0" fontId="77" fillId="0" borderId="17" xfId="0" applyFont="1" applyBorder="1" applyAlignment="1" applyProtection="1">
      <alignment vertical="top" wrapText="1"/>
      <protection locked="0"/>
    </xf>
    <xf numFmtId="0" fontId="62" fillId="0" borderId="0" xfId="0" applyFont="1" applyAlignment="1" applyProtection="1">
      <alignment vertical="top" wrapText="1"/>
      <protection locked="0"/>
    </xf>
    <xf numFmtId="0" fontId="76" fillId="11" borderId="3" xfId="0" applyFont="1" applyFill="1" applyBorder="1" applyAlignment="1" applyProtection="1">
      <alignment vertical="top" wrapText="1"/>
      <protection locked="0"/>
    </xf>
    <xf numFmtId="164" fontId="48" fillId="20" borderId="18" xfId="0" applyNumberFormat="1" applyFont="1" applyFill="1" applyBorder="1" applyAlignment="1" applyProtection="1">
      <alignment horizontal="left" vertical="top" wrapText="1"/>
      <protection locked="0"/>
    </xf>
    <xf numFmtId="0" fontId="48" fillId="20" borderId="0" xfId="0" applyFont="1" applyFill="1" applyAlignment="1" applyProtection="1">
      <alignment vertical="top"/>
      <protection locked="0"/>
    </xf>
    <xf numFmtId="164" fontId="52" fillId="14" borderId="1" xfId="0" applyNumberFormat="1" applyFont="1" applyFill="1" applyBorder="1" applyAlignment="1" applyProtection="1">
      <alignment horizontal="left" vertical="top" wrapText="1"/>
      <protection locked="0"/>
    </xf>
    <xf numFmtId="0" fontId="52" fillId="14" borderId="13" xfId="0" applyFont="1" applyFill="1" applyBorder="1" applyAlignment="1" applyProtection="1">
      <alignment vertical="top" wrapText="1"/>
      <protection locked="0"/>
    </xf>
    <xf numFmtId="0" fontId="52" fillId="14" borderId="12" xfId="0" applyFont="1" applyFill="1" applyBorder="1" applyAlignment="1" applyProtection="1">
      <alignment vertical="top" wrapText="1"/>
      <protection locked="0"/>
    </xf>
    <xf numFmtId="0" fontId="76" fillId="0" borderId="13" xfId="0" applyFont="1" applyBorder="1" applyAlignment="1" applyProtection="1">
      <alignment vertical="top" wrapText="1"/>
      <protection locked="0"/>
    </xf>
    <xf numFmtId="0" fontId="76" fillId="0" borderId="12" xfId="0" applyFont="1" applyBorder="1" applyAlignment="1" applyProtection="1">
      <alignment vertical="top" wrapText="1"/>
      <protection locked="0"/>
    </xf>
    <xf numFmtId="0" fontId="73" fillId="0" borderId="13" xfId="0" applyFont="1" applyBorder="1" applyAlignment="1" applyProtection="1">
      <alignment vertical="top" wrapText="1"/>
      <protection locked="0"/>
    </xf>
    <xf numFmtId="0" fontId="52" fillId="0" borderId="12" xfId="5" applyFont="1" applyBorder="1" applyAlignment="1" applyProtection="1">
      <alignment horizontal="center" wrapText="1"/>
      <protection locked="0"/>
    </xf>
    <xf numFmtId="15" fontId="52" fillId="0" borderId="12" xfId="5" applyNumberFormat="1" applyFont="1" applyBorder="1" applyAlignment="1" applyProtection="1">
      <alignment horizontal="center" wrapText="1"/>
      <protection locked="0"/>
    </xf>
    <xf numFmtId="15" fontId="48" fillId="0" borderId="12" xfId="5" applyNumberFormat="1" applyFont="1" applyBorder="1" applyAlignment="1" applyProtection="1">
      <alignment wrapText="1"/>
      <protection locked="0"/>
    </xf>
    <xf numFmtId="0" fontId="50" fillId="0" borderId="0" xfId="0" applyFont="1" applyAlignment="1" applyProtection="1">
      <alignment vertical="top"/>
      <protection locked="0"/>
    </xf>
    <xf numFmtId="0" fontId="49" fillId="0" borderId="0" xfId="0" applyFont="1" applyAlignment="1" applyProtection="1">
      <alignment vertical="top"/>
      <protection locked="0"/>
    </xf>
    <xf numFmtId="0" fontId="68" fillId="10" borderId="0" xfId="0" applyFont="1" applyFill="1" applyAlignment="1" applyProtection="1">
      <alignment horizontal="left" vertical="top" wrapText="1"/>
      <protection locked="0"/>
    </xf>
    <xf numFmtId="0" fontId="79" fillId="0" borderId="0" xfId="0" applyFont="1" applyAlignment="1" applyProtection="1">
      <alignment horizontal="left" vertical="top" wrapText="1"/>
      <protection locked="0"/>
    </xf>
    <xf numFmtId="0" fontId="50" fillId="0" borderId="0" xfId="0" applyFont="1" applyProtection="1">
      <protection locked="0"/>
    </xf>
    <xf numFmtId="0" fontId="49" fillId="0" borderId="0" xfId="0" applyFont="1" applyProtection="1">
      <protection locked="0"/>
    </xf>
    <xf numFmtId="0" fontId="65" fillId="10" borderId="12" xfId="5" applyFont="1" applyFill="1" applyBorder="1" applyAlignment="1" applyProtection="1">
      <alignment wrapText="1"/>
      <protection locked="0"/>
    </xf>
    <xf numFmtId="0" fontId="52" fillId="0" borderId="12" xfId="5" applyFont="1" applyBorder="1" applyAlignment="1" applyProtection="1">
      <alignment wrapText="1"/>
      <protection locked="0"/>
    </xf>
    <xf numFmtId="0" fontId="73" fillId="0" borderId="0" xfId="0" applyFont="1" applyAlignment="1">
      <alignment vertical="top" wrapText="1"/>
    </xf>
    <xf numFmtId="2" fontId="73" fillId="0" borderId="0" xfId="0" applyNumberFormat="1" applyFont="1" applyAlignment="1">
      <alignment vertical="top" wrapText="1"/>
    </xf>
    <xf numFmtId="0" fontId="84" fillId="0" borderId="0" xfId="9" applyFill="1" applyBorder="1" applyAlignment="1" applyProtection="1">
      <alignment vertical="top" wrapText="1"/>
    </xf>
    <xf numFmtId="0" fontId="73" fillId="0" borderId="22" xfId="0" applyFont="1" applyBorder="1" applyAlignment="1">
      <alignment vertical="top" wrapText="1"/>
    </xf>
    <xf numFmtId="49" fontId="62" fillId="16" borderId="12" xfId="0" applyNumberFormat="1" applyFont="1" applyFill="1" applyBorder="1" applyAlignment="1">
      <alignment horizontal="left" vertical="top" wrapText="1"/>
    </xf>
    <xf numFmtId="0" fontId="62" fillId="16" borderId="12" xfId="0" applyFont="1" applyFill="1" applyBorder="1" applyAlignment="1">
      <alignment vertical="top" wrapText="1"/>
    </xf>
    <xf numFmtId="0" fontId="49" fillId="0" borderId="0" xfId="10" applyFont="1" applyAlignment="1">
      <alignment horizontal="left" vertical="top"/>
    </xf>
    <xf numFmtId="0" fontId="56" fillId="0" borderId="0" xfId="10" applyFont="1" applyAlignment="1" applyProtection="1">
      <alignment horizontal="left" vertical="top"/>
      <protection locked="0"/>
    </xf>
    <xf numFmtId="49" fontId="56" fillId="0" borderId="0" xfId="10" applyNumberFormat="1" applyFont="1" applyAlignment="1" applyProtection="1">
      <alignment horizontal="left" vertical="top"/>
      <protection locked="0"/>
    </xf>
    <xf numFmtId="0" fontId="85" fillId="21" borderId="0" xfId="10" applyFont="1" applyFill="1" applyAlignment="1" applyProtection="1">
      <alignment horizontal="left" vertical="top"/>
      <protection locked="0"/>
    </xf>
    <xf numFmtId="0" fontId="86" fillId="21" borderId="0" xfId="10" applyFont="1" applyFill="1" applyAlignment="1" applyProtection="1">
      <alignment horizontal="left" vertical="top" wrapText="1"/>
      <protection locked="0"/>
    </xf>
    <xf numFmtId="0" fontId="58" fillId="21" borderId="0" xfId="10" applyFont="1" applyFill="1" applyAlignment="1" applyProtection="1">
      <alignment horizontal="left" vertical="top"/>
      <protection locked="0"/>
    </xf>
    <xf numFmtId="0" fontId="58" fillId="21" borderId="0" xfId="10" applyFont="1" applyFill="1" applyAlignment="1" applyProtection="1">
      <alignment horizontal="left" vertical="top" wrapText="1"/>
      <protection locked="0"/>
    </xf>
    <xf numFmtId="0" fontId="49" fillId="21" borderId="0" xfId="10" applyFont="1" applyFill="1" applyAlignment="1" applyProtection="1">
      <alignment horizontal="left" vertical="top"/>
      <protection locked="0"/>
    </xf>
    <xf numFmtId="0" fontId="48" fillId="0" borderId="0" xfId="10" applyFont="1" applyAlignment="1">
      <alignment horizontal="left" vertical="top"/>
    </xf>
    <xf numFmtId="0" fontId="52" fillId="0" borderId="0" xfId="10" applyFont="1" applyAlignment="1" applyProtection="1">
      <alignment horizontal="left" vertical="top"/>
      <protection locked="0"/>
    </xf>
    <xf numFmtId="49" fontId="52" fillId="0" borderId="0" xfId="10" applyNumberFormat="1" applyFont="1" applyAlignment="1" applyProtection="1">
      <alignment horizontal="left" vertical="top"/>
      <protection locked="0"/>
    </xf>
    <xf numFmtId="0" fontId="48" fillId="0" borderId="0" xfId="10" applyFont="1" applyAlignment="1" applyProtection="1">
      <alignment horizontal="left" vertical="top" wrapText="1"/>
      <protection locked="0"/>
    </xf>
    <xf numFmtId="0" fontId="57" fillId="0" borderId="0" xfId="10" applyFont="1" applyAlignment="1" applyProtection="1">
      <alignment horizontal="left" vertical="top" wrapText="1"/>
      <protection locked="0"/>
    </xf>
    <xf numFmtId="0" fontId="48" fillId="0" borderId="0" xfId="10" applyFont="1" applyAlignment="1" applyProtection="1">
      <alignment horizontal="left" vertical="top"/>
      <protection locked="0"/>
    </xf>
    <xf numFmtId="0" fontId="49" fillId="22" borderId="0" xfId="10" applyFont="1" applyFill="1" applyAlignment="1">
      <alignment horizontal="left" vertical="top"/>
    </xf>
    <xf numFmtId="0" fontId="56" fillId="22" borderId="12" xfId="10" applyFont="1" applyFill="1" applyBorder="1" applyAlignment="1" applyProtection="1">
      <alignment horizontal="left" vertical="top" wrapText="1"/>
      <protection locked="0"/>
    </xf>
    <xf numFmtId="49" fontId="56" fillId="22" borderId="12" xfId="10" applyNumberFormat="1" applyFont="1" applyFill="1" applyBorder="1" applyAlignment="1" applyProtection="1">
      <alignment horizontal="left" vertical="top" wrapText="1"/>
      <protection locked="0"/>
    </xf>
    <xf numFmtId="0" fontId="56" fillId="22" borderId="12" xfId="10" applyFont="1" applyFill="1" applyBorder="1" applyAlignment="1" applyProtection="1">
      <alignment horizontal="left" vertical="top"/>
      <protection locked="0"/>
    </xf>
    <xf numFmtId="0" fontId="49" fillId="0" borderId="0" xfId="10" applyFont="1" applyAlignment="1" applyProtection="1">
      <alignment horizontal="left" vertical="top"/>
      <protection locked="0"/>
    </xf>
    <xf numFmtId="0" fontId="49" fillId="0" borderId="0" xfId="10" applyFont="1" applyAlignment="1" applyProtection="1">
      <alignment horizontal="left" vertical="top" wrapText="1"/>
      <protection locked="0"/>
    </xf>
    <xf numFmtId="0" fontId="86" fillId="0" borderId="0" xfId="10" applyFont="1" applyAlignment="1" applyProtection="1">
      <alignment horizontal="left" vertical="top" wrapText="1"/>
      <protection locked="0"/>
    </xf>
    <xf numFmtId="0" fontId="58" fillId="0" borderId="0" xfId="10" applyFont="1" applyAlignment="1" applyProtection="1">
      <alignment horizontal="left" vertical="top"/>
      <protection locked="0"/>
    </xf>
    <xf numFmtId="0" fontId="58" fillId="0" borderId="0" xfId="10" applyFont="1" applyAlignment="1" applyProtection="1">
      <alignment horizontal="left" vertical="top" wrapText="1"/>
      <protection locked="0"/>
    </xf>
    <xf numFmtId="0" fontId="56" fillId="0" borderId="0" xfId="10" applyFont="1" applyAlignment="1" applyProtection="1">
      <alignment horizontal="left" vertical="top" wrapText="1"/>
      <protection locked="0"/>
    </xf>
    <xf numFmtId="49" fontId="56" fillId="0" borderId="0" xfId="10" applyNumberFormat="1" applyFont="1" applyAlignment="1" applyProtection="1">
      <alignment horizontal="left" vertical="top" wrapText="1"/>
      <protection locked="0"/>
    </xf>
    <xf numFmtId="0" fontId="87" fillId="0" borderId="0" xfId="10" applyFont="1" applyAlignment="1" applyProtection="1">
      <alignment horizontal="left" vertical="top" wrapText="1"/>
      <protection locked="0"/>
    </xf>
    <xf numFmtId="0" fontId="88" fillId="0" borderId="0" xfId="10" applyFont="1" applyAlignment="1" applyProtection="1">
      <alignment horizontal="left" vertical="top" wrapText="1"/>
      <protection locked="0"/>
    </xf>
    <xf numFmtId="0" fontId="56" fillId="22" borderId="46" xfId="10" applyFont="1" applyFill="1" applyBorder="1" applyAlignment="1" applyProtection="1">
      <alignment horizontal="left" vertical="top" wrapText="1"/>
      <protection locked="0"/>
    </xf>
    <xf numFmtId="0" fontId="56" fillId="0" borderId="47" xfId="10" applyFont="1" applyBorder="1" applyAlignment="1" applyProtection="1">
      <alignment horizontal="left" vertical="top" wrapText="1"/>
      <protection locked="0"/>
    </xf>
    <xf numFmtId="0" fontId="88" fillId="0" borderId="23" xfId="10" applyFont="1" applyBorder="1" applyAlignment="1" applyProtection="1">
      <alignment vertical="top" wrapText="1"/>
      <protection locked="0"/>
    </xf>
    <xf numFmtId="0" fontId="49" fillId="0" borderId="13" xfId="10" applyFont="1" applyBorder="1" applyAlignment="1" applyProtection="1">
      <alignment vertical="top" wrapText="1"/>
      <protection locked="0"/>
    </xf>
    <xf numFmtId="0" fontId="88" fillId="0" borderId="12" xfId="10" applyFont="1" applyBorder="1" applyAlignment="1" applyProtection="1">
      <alignment vertical="top" wrapText="1"/>
      <protection locked="0"/>
    </xf>
    <xf numFmtId="0" fontId="49" fillId="0" borderId="12" xfId="10" applyFont="1" applyBorder="1" applyAlignment="1" applyProtection="1">
      <alignment vertical="top" wrapText="1"/>
      <protection locked="0"/>
    </xf>
    <xf numFmtId="0" fontId="88" fillId="0" borderId="12" xfId="10" applyFont="1" applyBorder="1" applyAlignment="1" applyProtection="1">
      <alignment horizontal="left" vertical="top" wrapText="1"/>
      <protection locked="0"/>
    </xf>
    <xf numFmtId="0" fontId="49" fillId="0" borderId="12" xfId="10" applyFont="1" applyBorder="1" applyAlignment="1" applyProtection="1">
      <alignment horizontal="left" vertical="top" wrapText="1"/>
      <protection locked="0"/>
    </xf>
    <xf numFmtId="0" fontId="56" fillId="0" borderId="48" xfId="10" applyFont="1" applyBorder="1" applyAlignment="1" applyProtection="1">
      <alignment horizontal="left" vertical="top" wrapText="1"/>
      <protection locked="0"/>
    </xf>
    <xf numFmtId="0" fontId="88" fillId="0" borderId="49" xfId="10" applyFont="1" applyBorder="1" applyAlignment="1" applyProtection="1">
      <alignment horizontal="left" vertical="top" wrapText="1"/>
      <protection locked="0"/>
    </xf>
    <xf numFmtId="0" fontId="49" fillId="0" borderId="50" xfId="10" applyFont="1" applyBorder="1" applyAlignment="1" applyProtection="1">
      <alignment horizontal="left" vertical="top" wrapText="1"/>
      <protection locked="0"/>
    </xf>
    <xf numFmtId="0" fontId="56" fillId="23" borderId="12" xfId="10" applyFont="1" applyFill="1" applyBorder="1" applyAlignment="1" applyProtection="1">
      <alignment horizontal="left" vertical="top"/>
      <protection locked="0"/>
    </xf>
    <xf numFmtId="0" fontId="56" fillId="23" borderId="12" xfId="10" applyFont="1" applyFill="1" applyBorder="1" applyAlignment="1" applyProtection="1">
      <alignment horizontal="left" vertical="top" wrapText="1"/>
      <protection locked="0"/>
    </xf>
    <xf numFmtId="0" fontId="87" fillId="23" borderId="12" xfId="10" applyFont="1" applyFill="1" applyBorder="1" applyAlignment="1" applyProtection="1">
      <alignment horizontal="left" vertical="top" wrapText="1"/>
      <protection locked="0"/>
    </xf>
    <xf numFmtId="0" fontId="88" fillId="23" borderId="12" xfId="10" applyFont="1" applyFill="1" applyBorder="1" applyAlignment="1" applyProtection="1">
      <alignment horizontal="left" vertical="top" wrapText="1"/>
      <protection locked="0"/>
    </xf>
    <xf numFmtId="0" fontId="49" fillId="23" borderId="12" xfId="10" applyFont="1" applyFill="1" applyBorder="1" applyAlignment="1" applyProtection="1">
      <alignment horizontal="left" vertical="top" wrapText="1"/>
      <protection locked="0"/>
    </xf>
    <xf numFmtId="0" fontId="56" fillId="0" borderId="12" xfId="10" applyFont="1" applyBorder="1" applyAlignment="1" applyProtection="1">
      <alignment horizontal="left" vertical="top"/>
      <protection locked="0"/>
    </xf>
    <xf numFmtId="0" fontId="86" fillId="0" borderId="12" xfId="10" applyFont="1" applyBorder="1" applyAlignment="1" applyProtection="1">
      <alignment horizontal="left" vertical="top" wrapText="1"/>
      <protection locked="0"/>
    </xf>
    <xf numFmtId="0" fontId="58" fillId="0" borderId="12" xfId="10" applyFont="1" applyBorder="1" applyAlignment="1" applyProtection="1">
      <alignment horizontal="left" vertical="top" wrapText="1"/>
      <protection locked="0"/>
    </xf>
    <xf numFmtId="49" fontId="89" fillId="0" borderId="0" xfId="10" applyNumberFormat="1" applyFont="1" applyAlignment="1" applyProtection="1">
      <alignment horizontal="left" vertical="top"/>
      <protection locked="0"/>
    </xf>
    <xf numFmtId="0" fontId="56" fillId="18" borderId="0" xfId="10" applyFont="1" applyFill="1" applyAlignment="1" applyProtection="1">
      <alignment horizontal="left" vertical="top"/>
      <protection locked="0"/>
    </xf>
    <xf numFmtId="0" fontId="86" fillId="18" borderId="0" xfId="10" applyFont="1" applyFill="1" applyAlignment="1" applyProtection="1">
      <alignment horizontal="left" vertical="top" wrapText="1"/>
      <protection locked="0"/>
    </xf>
    <xf numFmtId="0" fontId="58" fillId="18" borderId="0" xfId="10" applyFont="1" applyFill="1" applyAlignment="1" applyProtection="1">
      <alignment horizontal="left" vertical="top" wrapText="1"/>
      <protection locked="0"/>
    </xf>
    <xf numFmtId="0" fontId="49" fillId="18" borderId="0" xfId="10" applyFont="1" applyFill="1" applyAlignment="1" applyProtection="1">
      <alignment horizontal="left" vertical="top"/>
      <protection locked="0"/>
    </xf>
    <xf numFmtId="0" fontId="52" fillId="8" borderId="12" xfId="10" applyFont="1" applyFill="1" applyBorder="1" applyAlignment="1" applyProtection="1">
      <alignment vertical="top" wrapText="1"/>
      <protection locked="0"/>
    </xf>
    <xf numFmtId="0" fontId="52" fillId="0" borderId="12" xfId="10" applyFont="1" applyBorder="1" applyAlignment="1" applyProtection="1">
      <alignment vertical="top" wrapText="1"/>
      <protection locked="0"/>
    </xf>
    <xf numFmtId="0" fontId="48" fillId="11" borderId="12" xfId="10" applyFont="1" applyFill="1" applyBorder="1" applyAlignment="1" applyProtection="1">
      <alignment vertical="top" wrapText="1"/>
      <protection locked="0"/>
    </xf>
    <xf numFmtId="0" fontId="48" fillId="0" borderId="12" xfId="10" applyFont="1" applyBorder="1" applyAlignment="1" applyProtection="1">
      <alignment horizontal="left" vertical="top" wrapText="1"/>
      <protection locked="0"/>
    </xf>
    <xf numFmtId="49" fontId="52" fillId="9" borderId="12" xfId="10" applyNumberFormat="1" applyFont="1" applyFill="1" applyBorder="1" applyAlignment="1" applyProtection="1">
      <alignment vertical="top"/>
      <protection locked="0"/>
    </xf>
    <xf numFmtId="0" fontId="52" fillId="9" borderId="12" xfId="10" applyFont="1" applyFill="1" applyBorder="1" applyAlignment="1" applyProtection="1">
      <alignment horizontal="left" vertical="top"/>
      <protection locked="0"/>
    </xf>
    <xf numFmtId="0" fontId="52" fillId="9" borderId="12" xfId="10" applyFont="1" applyFill="1" applyBorder="1" applyAlignment="1" applyProtection="1">
      <alignment vertical="top" wrapText="1"/>
      <protection locked="0"/>
    </xf>
    <xf numFmtId="49" fontId="52" fillId="0" borderId="12" xfId="10" applyNumberFormat="1" applyFont="1" applyBorder="1" applyAlignment="1" applyProtection="1">
      <alignment vertical="top"/>
      <protection locked="0"/>
    </xf>
    <xf numFmtId="0" fontId="52" fillId="0" borderId="12" xfId="10" applyFont="1" applyBorder="1" applyAlignment="1" applyProtection="1">
      <alignment horizontal="left" vertical="top"/>
      <protection locked="0"/>
    </xf>
    <xf numFmtId="0" fontId="48" fillId="0" borderId="12" xfId="10" applyFont="1" applyBorder="1" applyAlignment="1" applyProtection="1">
      <alignment vertical="top" wrapText="1"/>
      <protection locked="0"/>
    </xf>
    <xf numFmtId="49" fontId="52" fillId="0" borderId="0" xfId="10" applyNumberFormat="1" applyFont="1" applyAlignment="1" applyProtection="1">
      <alignment vertical="top"/>
      <protection locked="0"/>
    </xf>
    <xf numFmtId="0" fontId="48" fillId="0" borderId="0" xfId="10" applyFont="1" applyAlignment="1" applyProtection="1">
      <alignment vertical="top" wrapText="1"/>
      <protection locked="0"/>
    </xf>
    <xf numFmtId="49" fontId="56" fillId="22" borderId="12" xfId="10" applyNumberFormat="1" applyFont="1" applyFill="1" applyBorder="1" applyAlignment="1" applyProtection="1">
      <alignment horizontal="left" vertical="top"/>
      <protection locked="0"/>
    </xf>
    <xf numFmtId="0" fontId="88" fillId="22" borderId="12" xfId="10" applyFont="1" applyFill="1" applyBorder="1" applyAlignment="1" applyProtection="1">
      <alignment horizontal="left" vertical="top" wrapText="1"/>
      <protection locked="0"/>
    </xf>
    <xf numFmtId="0" fontId="86" fillId="22" borderId="12" xfId="10" applyFont="1" applyFill="1" applyBorder="1" applyAlignment="1" applyProtection="1">
      <alignment horizontal="left" vertical="top" wrapText="1"/>
      <protection locked="0"/>
    </xf>
    <xf numFmtId="0" fontId="58" fillId="22" borderId="12" xfId="10" applyFont="1" applyFill="1" applyBorder="1" applyAlignment="1" applyProtection="1">
      <alignment horizontal="left" vertical="top" wrapText="1"/>
      <protection locked="0"/>
    </xf>
    <xf numFmtId="49" fontId="56" fillId="0" borderId="12" xfId="10" applyNumberFormat="1" applyFont="1" applyBorder="1" applyAlignment="1" applyProtection="1">
      <alignment horizontal="left" vertical="top"/>
      <protection locked="0"/>
    </xf>
    <xf numFmtId="0" fontId="56" fillId="0" borderId="12" xfId="10" applyFont="1" applyBorder="1" applyAlignment="1" applyProtection="1">
      <alignment horizontal="left" vertical="top" wrapText="1"/>
      <protection locked="0"/>
    </xf>
    <xf numFmtId="49" fontId="86" fillId="0" borderId="12" xfId="10" applyNumberFormat="1" applyFont="1" applyBorder="1" applyAlignment="1" applyProtection="1">
      <alignment horizontal="left" vertical="top" wrapText="1"/>
      <protection locked="0"/>
    </xf>
    <xf numFmtId="0" fontId="56" fillId="10" borderId="12" xfId="10" applyFont="1" applyFill="1" applyBorder="1" applyAlignment="1" applyProtection="1">
      <alignment horizontal="left" vertical="top"/>
      <protection locked="0"/>
    </xf>
    <xf numFmtId="49" fontId="56" fillId="10" borderId="12" xfId="10" applyNumberFormat="1" applyFont="1" applyFill="1" applyBorder="1" applyAlignment="1" applyProtection="1">
      <alignment horizontal="left" vertical="top"/>
      <protection locked="0"/>
    </xf>
    <xf numFmtId="0" fontId="56" fillId="10" borderId="12" xfId="10" applyFont="1" applyFill="1" applyBorder="1" applyAlignment="1" applyProtection="1">
      <alignment horizontal="left" vertical="top" wrapText="1"/>
      <protection locked="0"/>
    </xf>
    <xf numFmtId="0" fontId="86" fillId="10" borderId="12" xfId="10" applyFont="1" applyFill="1" applyBorder="1" applyAlignment="1" applyProtection="1">
      <alignment horizontal="left" vertical="top" wrapText="1"/>
      <protection locked="0"/>
    </xf>
    <xf numFmtId="0" fontId="56" fillId="24" borderId="12" xfId="10" applyFont="1" applyFill="1" applyBorder="1" applyAlignment="1" applyProtection="1">
      <alignment horizontal="left" vertical="top"/>
      <protection locked="0"/>
    </xf>
    <xf numFmtId="49" fontId="56" fillId="24" borderId="12" xfId="10" applyNumberFormat="1" applyFont="1" applyFill="1" applyBorder="1" applyAlignment="1" applyProtection="1">
      <alignment horizontal="left" vertical="top"/>
      <protection locked="0"/>
    </xf>
    <xf numFmtId="0" fontId="56" fillId="24" borderId="12" xfId="10" applyFont="1" applyFill="1" applyBorder="1" applyAlignment="1" applyProtection="1">
      <alignment horizontal="left" vertical="top" wrapText="1"/>
      <protection locked="0"/>
    </xf>
    <xf numFmtId="0" fontId="86" fillId="24" borderId="12" xfId="10" applyFont="1" applyFill="1" applyBorder="1" applyAlignment="1" applyProtection="1">
      <alignment horizontal="left" vertical="top" wrapText="1"/>
      <protection locked="0"/>
    </xf>
    <xf numFmtId="49" fontId="89" fillId="0" borderId="12" xfId="10" applyNumberFormat="1" applyFont="1" applyBorder="1" applyAlignment="1" applyProtection="1">
      <alignment horizontal="left" vertical="top"/>
      <protection locked="0"/>
    </xf>
    <xf numFmtId="0" fontId="56" fillId="0" borderId="14" xfId="10" applyFont="1" applyBorder="1" applyAlignment="1" applyProtection="1">
      <alignment horizontal="left" vertical="top"/>
      <protection locked="0"/>
    </xf>
    <xf numFmtId="0" fontId="56" fillId="0" borderId="14" xfId="10" applyFont="1" applyBorder="1" applyAlignment="1" applyProtection="1">
      <alignment horizontal="left" vertical="top" wrapText="1"/>
      <protection locked="0"/>
    </xf>
    <xf numFmtId="0" fontId="49" fillId="0" borderId="14" xfId="10" applyFont="1" applyBorder="1" applyAlignment="1" applyProtection="1">
      <alignment horizontal="left" vertical="top" wrapText="1"/>
      <protection locked="0"/>
    </xf>
    <xf numFmtId="0" fontId="86" fillId="0" borderId="14" xfId="10" applyFont="1" applyBorder="1" applyAlignment="1" applyProtection="1">
      <alignment horizontal="left" vertical="top" wrapText="1"/>
      <protection locked="0"/>
    </xf>
    <xf numFmtId="0" fontId="58" fillId="0" borderId="14" xfId="10" applyFont="1" applyBorder="1" applyAlignment="1" applyProtection="1">
      <alignment horizontal="left" vertical="top" wrapText="1"/>
      <protection locked="0"/>
    </xf>
    <xf numFmtId="0" fontId="49" fillId="0" borderId="12" xfId="10" applyFont="1" applyBorder="1" applyAlignment="1" applyProtection="1">
      <alignment horizontal="left" vertical="top"/>
      <protection locked="0"/>
    </xf>
    <xf numFmtId="0" fontId="56" fillId="0" borderId="24" xfId="10" applyFont="1" applyBorder="1" applyAlignment="1" applyProtection="1">
      <alignment horizontal="left" vertical="top" wrapText="1"/>
      <protection locked="0"/>
    </xf>
    <xf numFmtId="0" fontId="56" fillId="0" borderId="15" xfId="10" applyFont="1" applyBorder="1" applyAlignment="1" applyProtection="1">
      <alignment horizontal="left" vertical="top"/>
      <protection locked="0"/>
    </xf>
    <xf numFmtId="0" fontId="87" fillId="22" borderId="12" xfId="10" applyFont="1" applyFill="1" applyBorder="1" applyAlignment="1" applyProtection="1">
      <alignment horizontal="left" vertical="top" wrapText="1"/>
      <protection locked="0"/>
    </xf>
    <xf numFmtId="49" fontId="57" fillId="0" borderId="0" xfId="10" applyNumberFormat="1" applyFont="1" applyAlignment="1" applyProtection="1">
      <alignment wrapText="1"/>
      <protection locked="0"/>
    </xf>
    <xf numFmtId="0" fontId="86" fillId="24" borderId="0" xfId="10" applyFont="1" applyFill="1" applyAlignment="1" applyProtection="1">
      <alignment horizontal="left" vertical="top" wrapText="1"/>
      <protection locked="0"/>
    </xf>
    <xf numFmtId="49" fontId="48" fillId="0" borderId="0" xfId="10" applyNumberFormat="1" applyFont="1" applyAlignment="1" applyProtection="1">
      <alignment wrapText="1"/>
      <protection locked="0"/>
    </xf>
    <xf numFmtId="0" fontId="92" fillId="0" borderId="12" xfId="10" applyFont="1" applyBorder="1" applyAlignment="1" applyProtection="1">
      <alignment wrapText="1"/>
      <protection locked="0"/>
    </xf>
    <xf numFmtId="0" fontId="48" fillId="0" borderId="0" xfId="10" applyFont="1" applyProtection="1">
      <protection locked="0"/>
    </xf>
    <xf numFmtId="0" fontId="93" fillId="0" borderId="12" xfId="10" applyFont="1" applyBorder="1" applyAlignment="1" applyProtection="1">
      <alignment horizontal="left" vertical="top" wrapText="1"/>
      <protection locked="0"/>
    </xf>
    <xf numFmtId="0" fontId="49" fillId="0" borderId="24" xfId="10" applyFont="1" applyBorder="1" applyAlignment="1" applyProtection="1">
      <alignment horizontal="left" vertical="top"/>
      <protection locked="0"/>
    </xf>
    <xf numFmtId="49" fontId="49" fillId="0" borderId="24" xfId="10" applyNumberFormat="1" applyFont="1" applyBorder="1" applyAlignment="1" applyProtection="1">
      <alignment horizontal="left" vertical="top"/>
      <protection locked="0"/>
    </xf>
    <xf numFmtId="0" fontId="49" fillId="0" borderId="24" xfId="10" applyFont="1" applyBorder="1" applyAlignment="1" applyProtection="1">
      <alignment horizontal="left" vertical="top" wrapText="1"/>
      <protection locked="0"/>
    </xf>
    <xf numFmtId="49" fontId="49" fillId="0" borderId="0" xfId="10" applyNumberFormat="1" applyFont="1" applyAlignment="1" applyProtection="1">
      <alignment horizontal="left" vertical="top"/>
      <protection locked="0"/>
    </xf>
    <xf numFmtId="0" fontId="49" fillId="10" borderId="12" xfId="10" applyFont="1" applyFill="1" applyBorder="1" applyAlignment="1" applyProtection="1">
      <alignment horizontal="left" vertical="top" wrapText="1"/>
      <protection locked="0"/>
    </xf>
    <xf numFmtId="0" fontId="58" fillId="10" borderId="12" xfId="10" applyFont="1" applyFill="1" applyBorder="1" applyAlignment="1" applyProtection="1">
      <alignment horizontal="left" vertical="top" wrapText="1"/>
      <protection locked="0"/>
    </xf>
    <xf numFmtId="0" fontId="49" fillId="24" borderId="12" xfId="10" applyFont="1" applyFill="1" applyBorder="1" applyAlignment="1" applyProtection="1">
      <alignment horizontal="left" vertical="top" wrapText="1"/>
      <protection locked="0"/>
    </xf>
    <xf numFmtId="0" fontId="58" fillId="24" borderId="12" xfId="10" applyFont="1" applyFill="1" applyBorder="1" applyAlignment="1" applyProtection="1">
      <alignment horizontal="left" vertical="top" wrapText="1"/>
      <protection locked="0"/>
    </xf>
    <xf numFmtId="0" fontId="48" fillId="22" borderId="16" xfId="10" applyFont="1" applyFill="1" applyBorder="1" applyAlignment="1" applyProtection="1">
      <alignment vertical="top" wrapText="1"/>
      <protection locked="0"/>
    </xf>
    <xf numFmtId="0" fontId="48" fillId="22" borderId="17" xfId="10" applyFont="1" applyFill="1" applyBorder="1" applyAlignment="1" applyProtection="1">
      <alignment vertical="top" wrapText="1"/>
      <protection locked="0"/>
    </xf>
    <xf numFmtId="0" fontId="48" fillId="0" borderId="0" xfId="10" applyFont="1" applyAlignment="1" applyProtection="1">
      <alignment wrapText="1"/>
      <protection locked="0"/>
    </xf>
    <xf numFmtId="0" fontId="87" fillId="0" borderId="12" xfId="10" applyFont="1" applyBorder="1" applyAlignment="1" applyProtection="1">
      <alignment horizontal="left" vertical="top" wrapText="1"/>
      <protection locked="0"/>
    </xf>
    <xf numFmtId="0" fontId="52" fillId="0" borderId="0" xfId="10" applyFont="1" applyAlignment="1">
      <alignment horizontal="left" vertical="top"/>
    </xf>
    <xf numFmtId="0" fontId="86" fillId="0" borderId="12" xfId="10" applyFont="1" applyBorder="1" applyAlignment="1" applyProtection="1">
      <alignment horizontal="left" vertical="top"/>
      <protection locked="0"/>
    </xf>
    <xf numFmtId="0" fontId="58" fillId="0" borderId="12" xfId="10" applyFont="1" applyBorder="1" applyAlignment="1" applyProtection="1">
      <alignment horizontal="left" vertical="top"/>
      <protection locked="0"/>
    </xf>
    <xf numFmtId="49" fontId="89" fillId="11" borderId="12" xfId="10" applyNumberFormat="1" applyFont="1" applyFill="1" applyBorder="1" applyAlignment="1" applyProtection="1">
      <alignment horizontal="left" vertical="top"/>
      <protection locked="0"/>
    </xf>
    <xf numFmtId="0" fontId="49" fillId="0" borderId="21" xfId="10" applyFont="1" applyBorder="1" applyAlignment="1" applyProtection="1">
      <alignment horizontal="left" vertical="top" wrapText="1"/>
      <protection locked="0"/>
    </xf>
    <xf numFmtId="0" fontId="56" fillId="13" borderId="12" xfId="10" applyFont="1" applyFill="1" applyBorder="1" applyAlignment="1" applyProtection="1">
      <alignment horizontal="left" vertical="top" wrapText="1"/>
      <protection locked="0"/>
    </xf>
    <xf numFmtId="0" fontId="56" fillId="11" borderId="12" xfId="10" applyFont="1" applyFill="1" applyBorder="1" applyAlignment="1" applyProtection="1">
      <alignment horizontal="left" vertical="top" wrapText="1"/>
      <protection locked="0"/>
    </xf>
    <xf numFmtId="0" fontId="56" fillId="0" borderId="24" xfId="10" applyFont="1" applyBorder="1" applyAlignment="1" applyProtection="1">
      <alignment horizontal="left" vertical="top"/>
      <protection locked="0"/>
    </xf>
    <xf numFmtId="49" fontId="56" fillId="0" borderId="24" xfId="10" applyNumberFormat="1" applyFont="1" applyBorder="1" applyAlignment="1" applyProtection="1">
      <alignment horizontal="left" vertical="top"/>
      <protection locked="0"/>
    </xf>
    <xf numFmtId="2" fontId="56" fillId="22" borderId="12" xfId="10" applyNumberFormat="1" applyFont="1" applyFill="1" applyBorder="1" applyAlignment="1" applyProtection="1">
      <alignment horizontal="left" vertical="top"/>
      <protection locked="0"/>
    </xf>
    <xf numFmtId="0" fontId="56" fillId="22" borderId="23" xfId="10" applyFont="1" applyFill="1" applyBorder="1" applyAlignment="1" applyProtection="1">
      <alignment horizontal="left" vertical="top" wrapText="1"/>
      <protection locked="0"/>
    </xf>
    <xf numFmtId="0" fontId="56" fillId="0" borderId="23" xfId="10" applyFont="1" applyBorder="1" applyAlignment="1" applyProtection="1">
      <alignment horizontal="left" vertical="top" wrapText="1"/>
      <protection locked="0"/>
    </xf>
    <xf numFmtId="0" fontId="49" fillId="0" borderId="23" xfId="10" applyFont="1" applyBorder="1" applyAlignment="1" applyProtection="1">
      <alignment horizontal="left" vertical="top" wrapText="1"/>
      <protection locked="0"/>
    </xf>
    <xf numFmtId="49" fontId="87" fillId="22" borderId="12" xfId="10" applyNumberFormat="1" applyFont="1" applyFill="1" applyBorder="1" applyAlignment="1" applyProtection="1">
      <alignment horizontal="left" vertical="top" wrapText="1"/>
      <protection locked="0"/>
    </xf>
    <xf numFmtId="0" fontId="56" fillId="10" borderId="23" xfId="10" applyFont="1" applyFill="1" applyBorder="1" applyAlignment="1" applyProtection="1">
      <alignment horizontal="left" vertical="top" wrapText="1"/>
      <protection locked="0"/>
    </xf>
    <xf numFmtId="0" fontId="56" fillId="24" borderId="23" xfId="10" applyFont="1" applyFill="1" applyBorder="1" applyAlignment="1" applyProtection="1">
      <alignment horizontal="left" vertical="top" wrapText="1"/>
      <protection locked="0"/>
    </xf>
    <xf numFmtId="0" fontId="86" fillId="0" borderId="15" xfId="10" applyFont="1" applyBorder="1" applyAlignment="1" applyProtection="1">
      <alignment horizontal="left" vertical="top" wrapText="1"/>
      <protection locked="0"/>
    </xf>
    <xf numFmtId="0" fontId="58" fillId="0" borderId="15" xfId="10" applyFont="1" applyBorder="1" applyAlignment="1" applyProtection="1">
      <alignment horizontal="left" vertical="top" wrapText="1"/>
      <protection locked="0"/>
    </xf>
    <xf numFmtId="0" fontId="49" fillId="24" borderId="23" xfId="10" applyFont="1" applyFill="1" applyBorder="1" applyAlignment="1" applyProtection="1">
      <alignment horizontal="left" vertical="top" wrapText="1"/>
      <protection locked="0"/>
    </xf>
    <xf numFmtId="0" fontId="58" fillId="0" borderId="0" xfId="10" applyFont="1" applyAlignment="1">
      <alignment horizontal="left" vertical="top"/>
    </xf>
    <xf numFmtId="49" fontId="58" fillId="0" borderId="0" xfId="10" applyNumberFormat="1" applyFont="1" applyAlignment="1" applyProtection="1">
      <alignment horizontal="left" vertical="top" wrapText="1"/>
      <protection locked="0"/>
    </xf>
    <xf numFmtId="0" fontId="52" fillId="0" borderId="12" xfId="0" applyFont="1" applyBorder="1" applyAlignment="1">
      <alignment vertical="center" wrapText="1"/>
    </xf>
    <xf numFmtId="0" fontId="52" fillId="0" borderId="12" xfId="0" applyFont="1" applyBorder="1" applyAlignment="1">
      <alignment vertical="center"/>
    </xf>
    <xf numFmtId="0" fontId="95" fillId="0" borderId="12" xfId="0" applyFont="1" applyBorder="1" applyAlignment="1">
      <alignment vertical="center"/>
    </xf>
    <xf numFmtId="0" fontId="48" fillId="0" borderId="0" xfId="0" applyFont="1" applyAlignment="1">
      <alignment vertical="center"/>
    </xf>
    <xf numFmtId="0" fontId="52" fillId="10" borderId="12" xfId="12" applyFont="1" applyFill="1" applyBorder="1" applyAlignment="1">
      <alignment vertical="top" wrapText="1"/>
    </xf>
    <xf numFmtId="0" fontId="52" fillId="0" borderId="12" xfId="0" applyFont="1" applyBorder="1" applyAlignment="1">
      <alignment horizontal="center" vertical="center"/>
    </xf>
    <xf numFmtId="0" fontId="96" fillId="0" borderId="12" xfId="0" applyFont="1" applyBorder="1" applyAlignment="1">
      <alignment horizontal="center" vertical="center"/>
    </xf>
    <xf numFmtId="0" fontId="52" fillId="0" borderId="0" xfId="0" applyFont="1" applyAlignment="1">
      <alignment horizontal="left" wrapText="1"/>
    </xf>
    <xf numFmtId="0" fontId="96" fillId="25" borderId="12" xfId="0" applyFont="1" applyFill="1" applyBorder="1" applyAlignment="1">
      <alignment horizontal="center" vertical="center"/>
    </xf>
    <xf numFmtId="0" fontId="82" fillId="25" borderId="12" xfId="0" applyFont="1" applyFill="1" applyBorder="1"/>
    <xf numFmtId="0" fontId="49" fillId="13" borderId="14" xfId="0" applyFont="1" applyFill="1" applyBorder="1" applyAlignment="1">
      <alignment vertical="top" wrapText="1"/>
    </xf>
    <xf numFmtId="0" fontId="49" fillId="10" borderId="12" xfId="0" applyFont="1" applyFill="1" applyBorder="1" applyAlignment="1">
      <alignment vertical="top"/>
    </xf>
    <xf numFmtId="0" fontId="56" fillId="26" borderId="12" xfId="0" applyFont="1" applyFill="1" applyBorder="1" applyAlignment="1">
      <alignment vertical="top" wrapText="1"/>
    </xf>
    <xf numFmtId="0" fontId="98" fillId="0" borderId="12" xfId="0" applyFont="1" applyBorder="1"/>
    <xf numFmtId="0" fontId="99" fillId="0" borderId="12" xfId="0" applyFont="1" applyBorder="1" applyAlignment="1">
      <alignment vertical="top" wrapText="1"/>
    </xf>
    <xf numFmtId="0" fontId="98" fillId="0" borderId="0" xfId="0" applyFont="1"/>
    <xf numFmtId="0" fontId="56" fillId="13" borderId="12" xfId="0" applyFont="1" applyFill="1" applyBorder="1" applyAlignment="1">
      <alignment vertical="top" wrapText="1"/>
    </xf>
    <xf numFmtId="0" fontId="72" fillId="13" borderId="12" xfId="0" applyFont="1" applyFill="1" applyBorder="1" applyAlignment="1">
      <alignment vertical="top" wrapText="1"/>
    </xf>
    <xf numFmtId="0" fontId="49" fillId="0" borderId="14" xfId="0" applyFont="1" applyBorder="1" applyAlignment="1">
      <alignment vertical="top" wrapText="1"/>
    </xf>
    <xf numFmtId="0" fontId="56" fillId="0" borderId="12" xfId="0" applyFont="1" applyBorder="1" applyAlignment="1">
      <alignment vertical="top" wrapText="1"/>
    </xf>
    <xf numFmtId="0" fontId="49" fillId="0" borderId="15" xfId="0" applyFont="1" applyBorder="1" applyAlignment="1">
      <alignment vertical="top" wrapText="1"/>
    </xf>
    <xf numFmtId="0" fontId="49" fillId="0" borderId="1" xfId="0" applyFont="1" applyBorder="1" applyAlignment="1">
      <alignment vertical="top" wrapText="1"/>
    </xf>
    <xf numFmtId="0" fontId="100" fillId="0" borderId="0" xfId="12" applyFont="1"/>
    <xf numFmtId="0" fontId="6" fillId="0" borderId="0" xfId="12"/>
    <xf numFmtId="0" fontId="6" fillId="0" borderId="12" xfId="12" applyBorder="1"/>
    <xf numFmtId="0" fontId="6" fillId="0" borderId="12" xfId="12" applyBorder="1" applyAlignment="1">
      <alignment wrapText="1"/>
    </xf>
    <xf numFmtId="15" fontId="6" fillId="0" borderId="12" xfId="12" applyNumberFormat="1" applyBorder="1" applyAlignment="1">
      <alignment horizontal="left"/>
    </xf>
    <xf numFmtId="0" fontId="102" fillId="0" borderId="0" xfId="12" applyFont="1" applyAlignment="1">
      <alignment wrapText="1"/>
    </xf>
    <xf numFmtId="0" fontId="6" fillId="0" borderId="0" xfId="12" applyAlignment="1">
      <alignment wrapText="1"/>
    </xf>
    <xf numFmtId="0" fontId="103" fillId="0" borderId="0" xfId="12" applyFont="1"/>
    <xf numFmtId="0" fontId="13" fillId="0" borderId="0" xfId="12" applyFont="1"/>
    <xf numFmtId="0" fontId="104" fillId="0" borderId="0" xfId="12" applyFont="1"/>
    <xf numFmtId="0" fontId="6" fillId="27" borderId="12" xfId="12" applyFill="1" applyBorder="1"/>
    <xf numFmtId="0" fontId="13" fillId="9" borderId="12" xfId="12" applyFont="1" applyFill="1" applyBorder="1"/>
    <xf numFmtId="0" fontId="6" fillId="7" borderId="12" xfId="12" applyFill="1" applyBorder="1"/>
    <xf numFmtId="0" fontId="6" fillId="9" borderId="12" xfId="12" applyFill="1" applyBorder="1"/>
    <xf numFmtId="2" fontId="48" fillId="0" borderId="3" xfId="0" applyNumberFormat="1" applyFont="1" applyBorder="1" applyAlignment="1">
      <alignment horizontal="left" vertical="top"/>
    </xf>
    <xf numFmtId="14" fontId="53" fillId="13" borderId="14" xfId="0" applyNumberFormat="1" applyFont="1" applyFill="1" applyBorder="1" applyAlignment="1">
      <alignment vertical="top" wrapText="1"/>
    </xf>
    <xf numFmtId="0" fontId="56" fillId="10" borderId="14" xfId="0" applyFont="1" applyFill="1" applyBorder="1" applyAlignment="1">
      <alignment vertical="top" wrapText="1"/>
    </xf>
    <xf numFmtId="0" fontId="49" fillId="0" borderId="23" xfId="0" applyFont="1" applyBorder="1" applyAlignment="1">
      <alignment vertical="top" wrapText="1"/>
    </xf>
    <xf numFmtId="0" fontId="49" fillId="0" borderId="13" xfId="0" applyFont="1" applyBorder="1" applyAlignment="1">
      <alignment vertical="top" wrapText="1"/>
    </xf>
    <xf numFmtId="0" fontId="49" fillId="0" borderId="23" xfId="0" applyFont="1" applyBorder="1" applyAlignment="1">
      <alignment vertical="top"/>
    </xf>
    <xf numFmtId="0" fontId="98" fillId="0" borderId="51" xfId="0" applyFont="1" applyBorder="1"/>
    <xf numFmtId="0" fontId="98" fillId="0" borderId="52" xfId="0" applyFont="1" applyBorder="1"/>
    <xf numFmtId="0" fontId="98" fillId="0" borderId="1" xfId="0" applyFont="1" applyBorder="1"/>
    <xf numFmtId="0" fontId="25" fillId="0" borderId="53" xfId="0" applyFont="1" applyBorder="1" applyAlignment="1">
      <alignment horizontal="left" vertical="top" wrapText="1"/>
    </xf>
    <xf numFmtId="0" fontId="108" fillId="0" borderId="0" xfId="0" applyFont="1" applyAlignment="1">
      <alignment horizontal="justify" vertical="center"/>
    </xf>
    <xf numFmtId="0" fontId="0" fillId="0" borderId="0" xfId="0" applyAlignment="1">
      <alignment vertical="top" wrapText="1"/>
    </xf>
    <xf numFmtId="0" fontId="48" fillId="16" borderId="12" xfId="8" applyFont="1" applyFill="1" applyBorder="1" applyAlignment="1">
      <alignment vertical="top"/>
    </xf>
    <xf numFmtId="0" fontId="48" fillId="16" borderId="12" xfId="8" applyFont="1" applyFill="1" applyBorder="1" applyAlignment="1">
      <alignment vertical="top" wrapText="1"/>
    </xf>
    <xf numFmtId="0" fontId="49" fillId="16" borderId="12" xfId="8" applyFont="1" applyFill="1" applyBorder="1" applyAlignment="1">
      <alignment vertical="top" wrapText="1"/>
    </xf>
    <xf numFmtId="0" fontId="48" fillId="0" borderId="3" xfId="0" applyFont="1" applyBorder="1" applyAlignment="1">
      <alignment vertical="top"/>
    </xf>
    <xf numFmtId="0" fontId="57" fillId="0" borderId="0" xfId="0" applyFont="1"/>
    <xf numFmtId="0" fontId="106" fillId="0" borderId="0" xfId="0" applyFont="1"/>
    <xf numFmtId="0" fontId="25" fillId="0" borderId="3" xfId="0" applyFont="1" applyBorder="1" applyAlignment="1">
      <alignment vertical="top" wrapText="1"/>
    </xf>
    <xf numFmtId="0" fontId="73" fillId="0" borderId="12" xfId="11" applyFont="1" applyBorder="1" applyAlignment="1">
      <alignment horizontal="center" vertical="top" wrapText="1"/>
    </xf>
    <xf numFmtId="2" fontId="73" fillId="0" borderId="12" xfId="11" applyNumberFormat="1" applyFont="1" applyBorder="1" applyAlignment="1">
      <alignment horizontal="center" vertical="top" wrapText="1"/>
    </xf>
    <xf numFmtId="0" fontId="109" fillId="0" borderId="0" xfId="11" applyFont="1" applyAlignment="1">
      <alignment horizontal="center"/>
    </xf>
    <xf numFmtId="0" fontId="62" fillId="0" borderId="0" xfId="11" applyFont="1" applyAlignment="1">
      <alignment vertical="top" wrapText="1"/>
    </xf>
    <xf numFmtId="0" fontId="73" fillId="0" borderId="0" xfId="11" applyFont="1" applyAlignment="1">
      <alignment vertical="top" wrapText="1"/>
    </xf>
    <xf numFmtId="0" fontId="110" fillId="0" borderId="0" xfId="13" applyFont="1" applyAlignment="1">
      <alignment horizontal="right" vertical="center"/>
    </xf>
    <xf numFmtId="0" fontId="48" fillId="11" borderId="12" xfId="10" applyFont="1" applyFill="1" applyBorder="1" applyAlignment="1" applyProtection="1">
      <alignment horizontal="left" vertical="top" wrapText="1"/>
      <protection locked="0"/>
    </xf>
    <xf numFmtId="0" fontId="109" fillId="0" borderId="0" xfId="0" applyFont="1" applyAlignment="1">
      <alignment vertical="center"/>
    </xf>
    <xf numFmtId="0" fontId="113" fillId="0" borderId="0" xfId="0" applyFont="1" applyAlignment="1">
      <alignment horizontal="left" vertical="top" wrapText="1"/>
    </xf>
    <xf numFmtId="0" fontId="25" fillId="0" borderId="1" xfId="0" applyFont="1" applyBorder="1" applyAlignment="1">
      <alignment vertical="top" wrapText="1"/>
    </xf>
    <xf numFmtId="49" fontId="58" fillId="0" borderId="12" xfId="0" applyNumberFormat="1" applyFont="1" applyBorder="1" applyAlignment="1" applyProtection="1">
      <alignment vertical="top" wrapText="1"/>
      <protection locked="0"/>
    </xf>
    <xf numFmtId="0" fontId="49" fillId="11" borderId="12" xfId="10" applyFont="1" applyFill="1" applyBorder="1" applyAlignment="1" applyProtection="1">
      <alignment horizontal="left" vertical="top" wrapText="1"/>
      <protection locked="0"/>
    </xf>
    <xf numFmtId="0" fontId="48" fillId="0" borderId="1" xfId="0" applyFont="1" applyBorder="1" applyAlignment="1" applyProtection="1">
      <alignment vertical="top" wrapText="1"/>
      <protection locked="0"/>
    </xf>
    <xf numFmtId="0" fontId="41" fillId="0" borderId="19" xfId="0" applyFont="1" applyBorder="1" applyAlignment="1" applyProtection="1">
      <alignment vertical="top" wrapText="1"/>
      <protection locked="0"/>
    </xf>
    <xf numFmtId="0" fontId="56" fillId="16" borderId="12" xfId="10" applyFont="1" applyFill="1" applyBorder="1" applyAlignment="1" applyProtection="1">
      <alignment horizontal="left" vertical="top"/>
      <protection locked="0"/>
    </xf>
    <xf numFmtId="49" fontId="56" fillId="16" borderId="12" xfId="10" applyNumberFormat="1" applyFont="1" applyFill="1" applyBorder="1" applyAlignment="1" applyProtection="1">
      <alignment horizontal="left" vertical="top"/>
      <protection locked="0"/>
    </xf>
    <xf numFmtId="0" fontId="62" fillId="16" borderId="12" xfId="0" applyFont="1" applyFill="1" applyBorder="1" applyAlignment="1" applyProtection="1">
      <alignment vertical="top" wrapText="1"/>
      <protection locked="0"/>
    </xf>
    <xf numFmtId="0" fontId="86" fillId="16" borderId="12" xfId="10" applyFont="1" applyFill="1" applyBorder="1" applyAlignment="1" applyProtection="1">
      <alignment horizontal="left" vertical="top" wrapText="1"/>
      <protection locked="0"/>
    </xf>
    <xf numFmtId="0" fontId="58" fillId="16" borderId="12" xfId="10" applyFont="1" applyFill="1" applyBorder="1" applyAlignment="1" applyProtection="1">
      <alignment horizontal="left" vertical="top" wrapText="1"/>
      <protection locked="0"/>
    </xf>
    <xf numFmtId="0" fontId="49" fillId="16" borderId="12" xfId="10" applyFont="1" applyFill="1" applyBorder="1" applyAlignment="1" applyProtection="1">
      <alignment horizontal="left" vertical="top" wrapText="1"/>
      <protection locked="0"/>
    </xf>
    <xf numFmtId="49" fontId="89" fillId="16" borderId="12" xfId="10" applyNumberFormat="1" applyFont="1" applyFill="1" applyBorder="1" applyAlignment="1" applyProtection="1">
      <alignment horizontal="left" vertical="top"/>
      <protection locked="0"/>
    </xf>
    <xf numFmtId="0" fontId="48" fillId="16" borderId="12" xfId="8" applyFont="1" applyFill="1" applyBorder="1" applyAlignment="1" applyProtection="1">
      <alignment vertical="top" wrapText="1"/>
      <protection locked="0"/>
    </xf>
    <xf numFmtId="0" fontId="48" fillId="0" borderId="12" xfId="8" applyFont="1" applyBorder="1" applyAlignment="1" applyProtection="1">
      <alignment vertical="top" wrapText="1"/>
      <protection locked="0"/>
    </xf>
    <xf numFmtId="0" fontId="41" fillId="0" borderId="19" xfId="0" applyFont="1" applyBorder="1" applyAlignment="1" applyProtection="1">
      <alignment wrapText="1"/>
      <protection locked="0"/>
    </xf>
    <xf numFmtId="0" fontId="40" fillId="0" borderId="0" xfId="0" applyFont="1" applyAlignment="1" applyProtection="1">
      <alignment vertical="top" wrapText="1"/>
      <protection locked="0"/>
    </xf>
    <xf numFmtId="0" fontId="48" fillId="0" borderId="12" xfId="0" applyFont="1" applyBorder="1" applyAlignment="1" applyProtection="1">
      <alignment vertical="top" wrapText="1"/>
      <protection locked="0"/>
    </xf>
    <xf numFmtId="0" fontId="50" fillId="0" borderId="12" xfId="10" applyFont="1" applyBorder="1" applyAlignment="1" applyProtection="1">
      <alignment horizontal="left" vertical="top" wrapText="1"/>
      <protection locked="0"/>
    </xf>
    <xf numFmtId="0" fontId="48" fillId="0" borderId="12" xfId="0" applyFont="1" applyBorder="1" applyAlignment="1" applyProtection="1">
      <alignment horizontal="left" vertical="top" wrapText="1"/>
      <protection locked="0"/>
    </xf>
    <xf numFmtId="0" fontId="49" fillId="11" borderId="23" xfId="10" applyFont="1" applyFill="1" applyBorder="1" applyAlignment="1" applyProtection="1">
      <alignment horizontal="left" vertical="top" wrapText="1"/>
      <protection locked="0"/>
    </xf>
    <xf numFmtId="0" fontId="56" fillId="13" borderId="23" xfId="10" applyFont="1" applyFill="1" applyBorder="1" applyAlignment="1" applyProtection="1">
      <alignment horizontal="left" vertical="top" wrapText="1"/>
      <protection locked="0"/>
    </xf>
    <xf numFmtId="0" fontId="25" fillId="0" borderId="0" xfId="0" applyFont="1" applyAlignment="1">
      <alignment vertical="top" wrapText="1"/>
    </xf>
    <xf numFmtId="0" fontId="25" fillId="0" borderId="0" xfId="0" applyFont="1" applyAlignment="1" applyProtection="1">
      <alignment vertical="top" wrapText="1"/>
      <protection locked="0"/>
    </xf>
    <xf numFmtId="0" fontId="41" fillId="0" borderId="0" xfId="0" applyFont="1" applyAlignment="1" applyProtection="1">
      <alignment vertical="center" wrapText="1"/>
      <protection locked="0"/>
    </xf>
    <xf numFmtId="14" fontId="48" fillId="0" borderId="20" xfId="0" applyNumberFormat="1" applyFont="1" applyBorder="1" applyAlignment="1">
      <alignment vertical="top" wrapText="1"/>
    </xf>
    <xf numFmtId="0" fontId="73" fillId="0" borderId="22" xfId="0" applyFont="1" applyBorder="1" applyAlignment="1" applyProtection="1">
      <alignment vertical="top" wrapText="1"/>
      <protection locked="0"/>
    </xf>
    <xf numFmtId="165" fontId="50" fillId="0" borderId="0" xfId="0" applyNumberFormat="1" applyFont="1" applyAlignment="1" applyProtection="1">
      <alignment vertical="top"/>
      <protection locked="0"/>
    </xf>
    <xf numFmtId="0" fontId="41" fillId="0" borderId="0" xfId="0" applyFont="1" applyAlignment="1" applyProtection="1">
      <alignment vertical="top" wrapText="1"/>
      <protection locked="0"/>
    </xf>
    <xf numFmtId="0" fontId="48" fillId="0" borderId="3" xfId="0" applyFont="1" applyBorder="1" applyAlignment="1">
      <alignment vertical="center" wrapText="1"/>
    </xf>
    <xf numFmtId="0" fontId="48" fillId="0" borderId="19" xfId="0" applyFont="1" applyBorder="1" applyAlignment="1">
      <alignment vertical="top" wrapText="1"/>
    </xf>
    <xf numFmtId="0" fontId="48" fillId="0" borderId="20" xfId="0" applyFont="1" applyBorder="1" applyAlignment="1">
      <alignment vertical="top" wrapText="1"/>
    </xf>
    <xf numFmtId="15" fontId="48" fillId="0" borderId="0" xfId="7" applyNumberFormat="1" applyFont="1" applyAlignment="1">
      <alignment horizontal="left" vertical="top"/>
    </xf>
    <xf numFmtId="0" fontId="52" fillId="0" borderId="12" xfId="6" applyFont="1" applyBorder="1" applyAlignment="1">
      <alignment horizontal="center" vertical="center" wrapText="1"/>
    </xf>
    <xf numFmtId="0" fontId="52" fillId="0" borderId="12" xfId="7" applyFont="1" applyBorder="1" applyAlignment="1">
      <alignment horizontal="center" vertical="center" wrapText="1"/>
    </xf>
    <xf numFmtId="9" fontId="105" fillId="0" borderId="12" xfId="7" applyNumberFormat="1" applyFont="1" applyBorder="1" applyAlignment="1">
      <alignment horizontal="left" vertical="top" wrapText="1"/>
    </xf>
    <xf numFmtId="0" fontId="105" fillId="0" borderId="12" xfId="7" applyFont="1" applyBorder="1" applyAlignment="1">
      <alignment vertical="top" wrapText="1"/>
    </xf>
    <xf numFmtId="0" fontId="105" fillId="0" borderId="12" xfId="7" applyFont="1" applyBorder="1" applyAlignment="1">
      <alignment horizontal="left" vertical="top" wrapText="1"/>
    </xf>
    <xf numFmtId="0" fontId="124" fillId="0" borderId="12" xfId="7" applyFont="1" applyBorder="1" applyAlignment="1">
      <alignment horizontal="left" vertical="top" wrapText="1"/>
    </xf>
    <xf numFmtId="0" fontId="53" fillId="0" borderId="0" xfId="7" applyFont="1" applyAlignment="1">
      <alignment horizontal="left" vertical="top" wrapText="1"/>
    </xf>
    <xf numFmtId="0" fontId="52" fillId="0" borderId="16" xfId="7" applyFont="1" applyBorder="1" applyAlignment="1">
      <alignment vertical="top"/>
    </xf>
    <xf numFmtId="0" fontId="48" fillId="0" borderId="22" xfId="7" applyFont="1" applyBorder="1" applyAlignment="1">
      <alignment vertical="top" wrapText="1"/>
    </xf>
    <xf numFmtId="0" fontId="48" fillId="0" borderId="22" xfId="7" applyFont="1" applyBorder="1" applyAlignment="1">
      <alignment vertical="top"/>
    </xf>
    <xf numFmtId="0" fontId="48" fillId="0" borderId="17" xfId="7" applyFont="1" applyBorder="1" applyAlignment="1">
      <alignment vertical="top" wrapText="1"/>
    </xf>
    <xf numFmtId="14" fontId="49" fillId="0" borderId="21" xfId="7" applyNumberFormat="1" applyFont="1" applyBorder="1" applyAlignment="1">
      <alignment vertical="top"/>
    </xf>
    <xf numFmtId="15" fontId="48" fillId="0" borderId="20" xfId="7" applyNumberFormat="1" applyFont="1" applyBorder="1" applyAlignment="1">
      <alignment vertical="top" wrapText="1"/>
    </xf>
    <xf numFmtId="0" fontId="3" fillId="0" borderId="0" xfId="0" applyFont="1" applyAlignment="1">
      <alignment vertical="top"/>
    </xf>
    <xf numFmtId="0" fontId="3" fillId="0" borderId="12" xfId="0" applyFont="1" applyBorder="1" applyAlignment="1">
      <alignment vertical="top"/>
    </xf>
    <xf numFmtId="0" fontId="0" fillId="0" borderId="0" xfId="0" applyAlignment="1">
      <alignment vertical="top"/>
    </xf>
    <xf numFmtId="0" fontId="107" fillId="0" borderId="12" xfId="0" applyFont="1" applyBorder="1" applyAlignment="1">
      <alignment vertical="top"/>
    </xf>
    <xf numFmtId="0" fontId="107" fillId="0" borderId="0" xfId="0" applyFont="1" applyAlignment="1">
      <alignment vertical="top"/>
    </xf>
    <xf numFmtId="0" fontId="56" fillId="8" borderId="14" xfId="0" applyFont="1" applyFill="1" applyBorder="1" applyAlignment="1">
      <alignment vertical="top" wrapText="1"/>
    </xf>
    <xf numFmtId="0" fontId="98" fillId="0" borderId="14" xfId="0" applyFont="1" applyBorder="1"/>
    <xf numFmtId="0" fontId="49" fillId="0" borderId="14" xfId="0" applyFont="1" applyBorder="1" applyAlignment="1">
      <alignment vertical="top"/>
    </xf>
    <xf numFmtId="0" fontId="49" fillId="0" borderId="14" xfId="0" applyFont="1" applyBorder="1" applyAlignment="1">
      <alignment horizontal="right" vertical="top" wrapText="1"/>
    </xf>
    <xf numFmtId="0" fontId="49" fillId="0" borderId="17" xfId="0" applyFont="1" applyBorder="1" applyAlignment="1">
      <alignment vertical="top" wrapText="1"/>
    </xf>
    <xf numFmtId="0" fontId="3" fillId="0" borderId="14" xfId="0" applyFont="1" applyBorder="1" applyAlignment="1">
      <alignment vertical="top"/>
    </xf>
    <xf numFmtId="0" fontId="99" fillId="0" borderId="14" xfId="0" applyFont="1" applyBorder="1" applyAlignment="1">
      <alignment vertical="top" wrapText="1"/>
    </xf>
    <xf numFmtId="0" fontId="72" fillId="13" borderId="14" xfId="0" applyFont="1" applyFill="1" applyBorder="1" applyAlignment="1">
      <alignment vertical="top" wrapText="1"/>
    </xf>
    <xf numFmtId="0" fontId="0" fillId="0" borderId="12" xfId="0" applyBorder="1"/>
    <xf numFmtId="0" fontId="0" fillId="0" borderId="12" xfId="0" applyBorder="1" applyAlignment="1">
      <alignment vertical="top"/>
    </xf>
    <xf numFmtId="14" fontId="48" fillId="16" borderId="12" xfId="8" applyNumberFormat="1" applyFont="1" applyFill="1" applyBorder="1" applyAlignment="1">
      <alignment vertical="top" wrapText="1"/>
    </xf>
    <xf numFmtId="14" fontId="48" fillId="0" borderId="12" xfId="0" applyNumberFormat="1" applyFont="1" applyBorder="1" applyAlignment="1">
      <alignment vertical="top" wrapText="1"/>
    </xf>
    <xf numFmtId="15" fontId="125" fillId="11" borderId="54" xfId="5" applyNumberFormat="1" applyFont="1" applyFill="1" applyBorder="1" applyAlignment="1" applyProtection="1">
      <alignment horizontal="left" vertical="top" wrapText="1"/>
      <protection locked="0"/>
    </xf>
    <xf numFmtId="0" fontId="126" fillId="28" borderId="12" xfId="0" applyFont="1" applyFill="1" applyBorder="1" applyAlignment="1">
      <alignment vertical="top" wrapText="1"/>
    </xf>
    <xf numFmtId="0" fontId="128" fillId="28" borderId="12" xfId="0" applyFont="1" applyFill="1" applyBorder="1" applyAlignment="1">
      <alignment vertical="top" wrapText="1"/>
    </xf>
    <xf numFmtId="0" fontId="128" fillId="0" borderId="12" xfId="0" applyFont="1" applyBorder="1" applyAlignment="1">
      <alignment vertical="top" wrapText="1"/>
    </xf>
    <xf numFmtId="0" fontId="128" fillId="28" borderId="12" xfId="0" applyFont="1" applyFill="1" applyBorder="1" applyAlignment="1">
      <alignment horizontal="left" vertical="top" wrapText="1"/>
    </xf>
    <xf numFmtId="164" fontId="52" fillId="14" borderId="22" xfId="0" applyNumberFormat="1" applyFont="1" applyFill="1" applyBorder="1" applyAlignment="1">
      <alignment vertical="top" wrapText="1"/>
    </xf>
    <xf numFmtId="164" fontId="52" fillId="14" borderId="17" xfId="0" applyNumberFormat="1" applyFont="1" applyFill="1" applyBorder="1" applyAlignment="1">
      <alignment vertical="top" wrapText="1"/>
    </xf>
    <xf numFmtId="0" fontId="56" fillId="16" borderId="12" xfId="10" applyFont="1" applyFill="1" applyBorder="1" applyAlignment="1" applyProtection="1">
      <alignment horizontal="left" vertical="top" wrapText="1"/>
      <protection locked="0"/>
    </xf>
    <xf numFmtId="0" fontId="48" fillId="30" borderId="0" xfId="0" applyFont="1" applyFill="1"/>
    <xf numFmtId="0" fontId="49" fillId="11" borderId="23" xfId="0" applyFont="1" applyFill="1" applyBorder="1" applyAlignment="1">
      <alignment vertical="top" wrapText="1"/>
    </xf>
    <xf numFmtId="0" fontId="48" fillId="13" borderId="0" xfId="0" applyFont="1" applyFill="1" applyAlignment="1">
      <alignment vertical="top"/>
    </xf>
    <xf numFmtId="0" fontId="48" fillId="30" borderId="0" xfId="0" applyFont="1" applyFill="1" applyAlignment="1">
      <alignment vertical="top"/>
    </xf>
    <xf numFmtId="0" fontId="49" fillId="0" borderId="23" xfId="0" applyFont="1" applyBorder="1" applyAlignment="1">
      <alignment wrapText="1"/>
    </xf>
    <xf numFmtId="0" fontId="49" fillId="0" borderId="23" xfId="0" applyFont="1" applyBorder="1"/>
    <xf numFmtId="0" fontId="49" fillId="30" borderId="0" xfId="0" applyFont="1" applyFill="1" applyAlignment="1">
      <alignment wrapText="1"/>
    </xf>
    <xf numFmtId="0" fontId="49" fillId="30" borderId="0" xfId="0" applyFont="1" applyFill="1"/>
    <xf numFmtId="0" fontId="56" fillId="22" borderId="43" xfId="16" applyFont="1" applyFill="1" applyBorder="1" applyAlignment="1" applyProtection="1">
      <alignment horizontal="left" vertical="top" wrapText="1"/>
      <protection locked="0"/>
    </xf>
    <xf numFmtId="0" fontId="56" fillId="0" borderId="0" xfId="16" applyFont="1" applyAlignment="1" applyProtection="1">
      <alignment horizontal="left" vertical="top" wrapText="1"/>
      <protection locked="0"/>
    </xf>
    <xf numFmtId="0" fontId="56" fillId="0" borderId="44" xfId="16" applyFont="1" applyBorder="1" applyAlignment="1" applyProtection="1">
      <alignment horizontal="left" vertical="top" wrapText="1"/>
      <protection locked="0"/>
    </xf>
    <xf numFmtId="0" fontId="56" fillId="22" borderId="44" xfId="16" applyFont="1" applyFill="1" applyBorder="1" applyAlignment="1" applyProtection="1">
      <alignment horizontal="left" vertical="top" wrapText="1"/>
      <protection locked="0"/>
    </xf>
    <xf numFmtId="17" fontId="56" fillId="0" borderId="44" xfId="16" applyNumberFormat="1" applyFont="1" applyBorder="1" applyAlignment="1" applyProtection="1">
      <alignment horizontal="left" vertical="top" wrapText="1"/>
      <protection locked="0"/>
    </xf>
    <xf numFmtId="17" fontId="56" fillId="0" borderId="0" xfId="16" applyNumberFormat="1" applyFont="1" applyAlignment="1" applyProtection="1">
      <alignment horizontal="left" vertical="top" wrapText="1"/>
      <protection locked="0"/>
    </xf>
    <xf numFmtId="0" fontId="56" fillId="0" borderId="45" xfId="16" applyFont="1" applyBorder="1" applyAlignment="1" applyProtection="1">
      <alignment horizontal="left" vertical="top" wrapText="1"/>
      <protection locked="0"/>
    </xf>
    <xf numFmtId="0" fontId="85" fillId="18" borderId="0" xfId="16" applyFont="1" applyFill="1" applyAlignment="1" applyProtection="1">
      <alignment horizontal="left" vertical="top"/>
      <protection locked="0"/>
    </xf>
    <xf numFmtId="0" fontId="85" fillId="0" borderId="0" xfId="16" applyFont="1" applyAlignment="1" applyProtection="1">
      <alignment horizontal="left" vertical="top"/>
      <protection locked="0"/>
    </xf>
    <xf numFmtId="0" fontId="56" fillId="0" borderId="12" xfId="16" applyFont="1" applyBorder="1" applyAlignment="1" applyProtection="1">
      <alignment vertical="top"/>
      <protection locked="0"/>
    </xf>
    <xf numFmtId="0" fontId="52" fillId="0" borderId="0" xfId="16" applyFont="1" applyAlignment="1" applyProtection="1">
      <alignment horizontal="left" vertical="top"/>
      <protection locked="0"/>
    </xf>
    <xf numFmtId="0" fontId="56" fillId="0" borderId="12" xfId="16" applyFont="1" applyBorder="1" applyAlignment="1" applyProtection="1">
      <alignment vertical="top" wrapText="1"/>
      <protection locked="0"/>
    </xf>
    <xf numFmtId="0" fontId="49" fillId="0" borderId="23" xfId="16" applyFont="1" applyBorder="1" applyAlignment="1" applyProtection="1">
      <alignment vertical="top" wrapText="1"/>
      <protection locked="0"/>
    </xf>
    <xf numFmtId="0" fontId="56" fillId="0" borderId="12" xfId="16" applyFont="1" applyBorder="1" applyAlignment="1" applyProtection="1">
      <alignment horizontal="right" vertical="top"/>
      <protection locked="0"/>
    </xf>
    <xf numFmtId="0" fontId="56" fillId="0" borderId="12" xfId="16" applyFont="1" applyBorder="1" applyAlignment="1" applyProtection="1">
      <alignment horizontal="left" vertical="top"/>
      <protection locked="0"/>
    </xf>
    <xf numFmtId="0" fontId="49" fillId="0" borderId="12" xfId="16" applyFont="1" applyBorder="1" applyAlignment="1" applyProtection="1">
      <alignment vertical="top" wrapText="1"/>
      <protection locked="0"/>
    </xf>
    <xf numFmtId="0" fontId="56" fillId="0" borderId="0" xfId="16" applyFont="1" applyAlignment="1" applyProtection="1">
      <alignment horizontal="right" vertical="top"/>
      <protection locked="0"/>
    </xf>
    <xf numFmtId="0" fontId="56" fillId="0" borderId="0" xfId="16" applyFont="1" applyAlignment="1" applyProtection="1">
      <alignment horizontal="left" vertical="top"/>
      <protection locked="0"/>
    </xf>
    <xf numFmtId="0" fontId="49" fillId="0" borderId="0" xfId="16" applyFont="1" applyAlignment="1" applyProtection="1">
      <alignment vertical="top" wrapText="1"/>
      <protection locked="0"/>
    </xf>
    <xf numFmtId="0" fontId="61" fillId="18" borderId="0" xfId="16" applyFont="1" applyFill="1" applyAlignment="1" applyProtection="1">
      <alignment horizontal="left" vertical="top" wrapText="1"/>
      <protection locked="0"/>
    </xf>
    <xf numFmtId="0" fontId="61" fillId="18" borderId="0" xfId="16" applyFont="1" applyFill="1" applyAlignment="1" applyProtection="1">
      <alignment vertical="top" wrapText="1"/>
      <protection locked="0"/>
    </xf>
    <xf numFmtId="0" fontId="56" fillId="32" borderId="12" xfId="10" applyFont="1" applyFill="1" applyBorder="1" applyAlignment="1" applyProtection="1">
      <alignment horizontal="left" vertical="top"/>
      <protection locked="0"/>
    </xf>
    <xf numFmtId="49" fontId="56" fillId="32" borderId="12" xfId="10" applyNumberFormat="1" applyFont="1" applyFill="1" applyBorder="1" applyAlignment="1" applyProtection="1">
      <alignment horizontal="left" vertical="top"/>
      <protection locked="0"/>
    </xf>
    <xf numFmtId="0" fontId="56" fillId="32" borderId="12" xfId="10" applyFont="1" applyFill="1" applyBorder="1" applyAlignment="1" applyProtection="1">
      <alignment horizontal="left" vertical="top" wrapText="1"/>
      <protection locked="0"/>
    </xf>
    <xf numFmtId="0" fontId="49" fillId="32" borderId="12" xfId="10" applyFont="1" applyFill="1" applyBorder="1" applyAlignment="1" applyProtection="1">
      <alignment horizontal="left" vertical="top" wrapText="1"/>
      <protection locked="0"/>
    </xf>
    <xf numFmtId="0" fontId="86" fillId="32" borderId="12" xfId="10" applyFont="1" applyFill="1" applyBorder="1" applyAlignment="1" applyProtection="1">
      <alignment horizontal="left" vertical="top" wrapText="1"/>
      <protection locked="0"/>
    </xf>
    <xf numFmtId="0" fontId="58" fillId="32" borderId="12" xfId="10" applyFont="1" applyFill="1" applyBorder="1" applyAlignment="1" applyProtection="1">
      <alignment horizontal="left" vertical="top" wrapText="1"/>
      <protection locked="0"/>
    </xf>
    <xf numFmtId="0" fontId="52" fillId="24" borderId="12" xfId="16" applyFont="1" applyFill="1" applyBorder="1" applyAlignment="1" applyProtection="1">
      <alignment vertical="top" wrapText="1"/>
      <protection locked="0"/>
    </xf>
    <xf numFmtId="0" fontId="52" fillId="0" borderId="12" xfId="16" applyFont="1" applyBorder="1" applyAlignment="1" applyProtection="1">
      <alignment vertical="top" wrapText="1"/>
      <protection locked="0"/>
    </xf>
    <xf numFmtId="0" fontId="48" fillId="0" borderId="12" xfId="16" applyFont="1" applyBorder="1" applyAlignment="1" applyProtection="1">
      <alignment vertical="top" wrapText="1"/>
      <protection locked="0"/>
    </xf>
    <xf numFmtId="0" fontId="64" fillId="16" borderId="12" xfId="0" applyFont="1" applyFill="1" applyBorder="1" applyAlignment="1" applyProtection="1">
      <alignment vertical="top" wrapText="1"/>
      <protection locked="0"/>
    </xf>
    <xf numFmtId="0" fontId="52" fillId="10" borderId="12" xfId="16" applyFont="1" applyFill="1" applyBorder="1" applyAlignment="1" applyProtection="1">
      <alignment vertical="top" wrapText="1"/>
      <protection locked="0"/>
    </xf>
    <xf numFmtId="0" fontId="94" fillId="0" borderId="12" xfId="16" applyFont="1" applyBorder="1" applyAlignment="1" applyProtection="1">
      <alignment vertical="top" wrapText="1"/>
      <protection locked="0"/>
    </xf>
    <xf numFmtId="0" fontId="73" fillId="0" borderId="12" xfId="17" applyFont="1" applyBorder="1" applyAlignment="1" applyProtection="1">
      <alignment vertical="top" wrapText="1"/>
      <protection locked="0"/>
    </xf>
    <xf numFmtId="0" fontId="52" fillId="0" borderId="14" xfId="16" applyFont="1" applyBorder="1" applyAlignment="1" applyProtection="1">
      <alignment vertical="top" wrapText="1"/>
      <protection locked="0"/>
    </xf>
    <xf numFmtId="0" fontId="25" fillId="0" borderId="12" xfId="16" applyFont="1" applyBorder="1" applyAlignment="1" applyProtection="1">
      <alignment vertical="top" wrapText="1"/>
      <protection locked="0"/>
    </xf>
    <xf numFmtId="0" fontId="105" fillId="0" borderId="12" xfId="17" applyFont="1" applyBorder="1" applyAlignment="1" applyProtection="1">
      <alignment vertical="top" wrapText="1"/>
      <protection locked="0"/>
    </xf>
    <xf numFmtId="0" fontId="134" fillId="28" borderId="12" xfId="0" applyFont="1" applyFill="1" applyBorder="1" applyAlignment="1">
      <alignment vertical="top" wrapText="1"/>
    </xf>
    <xf numFmtId="0" fontId="125" fillId="0" borderId="12" xfId="0" applyFont="1" applyBorder="1" applyAlignment="1">
      <alignment vertical="top" wrapText="1"/>
    </xf>
    <xf numFmtId="0" fontId="125" fillId="0" borderId="12" xfId="0" applyFont="1" applyBorder="1" applyAlignment="1">
      <alignment horizontal="right" vertical="top" wrapText="1"/>
    </xf>
    <xf numFmtId="14" fontId="49" fillId="0" borderId="0" xfId="0" applyNumberFormat="1" applyFont="1" applyAlignment="1" applyProtection="1">
      <alignment vertical="top"/>
      <protection locked="0"/>
    </xf>
    <xf numFmtId="0" fontId="48" fillId="0" borderId="20" xfId="0" applyFont="1" applyBorder="1" applyAlignment="1">
      <alignment horizontal="left" vertical="top"/>
    </xf>
    <xf numFmtId="0" fontId="48" fillId="0" borderId="3" xfId="7" applyFont="1" applyBorder="1" applyAlignment="1">
      <alignment vertical="top" wrapText="1"/>
    </xf>
    <xf numFmtId="14" fontId="48" fillId="0" borderId="20" xfId="7" applyNumberFormat="1" applyFont="1" applyBorder="1" applyAlignment="1">
      <alignment vertical="top" wrapText="1"/>
    </xf>
    <xf numFmtId="0" fontId="49" fillId="0" borderId="0" xfId="0" applyFont="1" applyAlignment="1">
      <alignment horizontal="center" vertical="center"/>
    </xf>
    <xf numFmtId="0" fontId="48" fillId="0" borderId="0" xfId="0" applyFont="1" applyAlignment="1">
      <alignment horizontal="center" vertical="center"/>
    </xf>
    <xf numFmtId="0" fontId="79" fillId="0" borderId="0" xfId="0" applyFont="1" applyAlignment="1" applyProtection="1">
      <alignment horizontal="left" vertical="top" wrapText="1"/>
      <protection locked="0"/>
    </xf>
    <xf numFmtId="0" fontId="48" fillId="0" borderId="0" xfId="0" applyFont="1" applyAlignment="1">
      <alignment horizontal="center"/>
    </xf>
    <xf numFmtId="0" fontId="51" fillId="10" borderId="0" xfId="0" applyFont="1" applyFill="1" applyAlignment="1">
      <alignment wrapText="1"/>
    </xf>
    <xf numFmtId="0" fontId="48" fillId="10" borderId="0" xfId="0" applyFont="1" applyFill="1" applyAlignment="1">
      <alignment wrapText="1"/>
    </xf>
    <xf numFmtId="0" fontId="51" fillId="10" borderId="0" xfId="0" applyFont="1" applyFill="1" applyAlignment="1">
      <alignment vertical="top"/>
    </xf>
    <xf numFmtId="0" fontId="48" fillId="10" borderId="0" xfId="0" applyFont="1" applyFill="1" applyAlignment="1">
      <alignment vertical="top"/>
    </xf>
    <xf numFmtId="0" fontId="51" fillId="0" borderId="0" xfId="0" applyFont="1" applyAlignment="1">
      <alignment vertical="top"/>
    </xf>
    <xf numFmtId="0" fontId="48" fillId="0" borderId="0" xfId="0" applyFont="1" applyAlignment="1">
      <alignment vertical="top"/>
    </xf>
    <xf numFmtId="0" fontId="80" fillId="10" borderId="0" xfId="0" applyFont="1" applyFill="1" applyAlignment="1" applyProtection="1">
      <alignment vertical="top" wrapText="1"/>
      <protection locked="0"/>
    </xf>
    <xf numFmtId="0" fontId="81" fillId="10" borderId="0" xfId="0" applyFont="1" applyFill="1" applyAlignment="1" applyProtection="1">
      <alignment vertical="top" wrapText="1"/>
      <protection locked="0"/>
    </xf>
    <xf numFmtId="0" fontId="48" fillId="0" borderId="0" xfId="0" applyFont="1" applyAlignment="1">
      <alignment horizontal="center" vertical="top"/>
    </xf>
    <xf numFmtId="0" fontId="48" fillId="0" borderId="0" xfId="0" applyFont="1"/>
    <xf numFmtId="0" fontId="58" fillId="0" borderId="0" xfId="0" applyFont="1" applyAlignment="1">
      <alignment horizontal="center" vertical="top"/>
    </xf>
    <xf numFmtId="0" fontId="49" fillId="0" borderId="0" xfId="0" applyFont="1" applyAlignment="1">
      <alignment horizontal="center" vertical="top"/>
    </xf>
    <xf numFmtId="0" fontId="48" fillId="0" borderId="40" xfId="0" applyFont="1" applyBorder="1" applyAlignment="1" applyProtection="1">
      <alignment horizontal="left" vertical="top"/>
      <protection locked="0"/>
    </xf>
    <xf numFmtId="0" fontId="48" fillId="0" borderId="41" xfId="0" applyFont="1" applyBorder="1" applyAlignment="1" applyProtection="1">
      <alignment horizontal="left" vertical="top"/>
      <protection locked="0"/>
    </xf>
    <xf numFmtId="0" fontId="48" fillId="0" borderId="42" xfId="0" applyFont="1" applyBorder="1" applyAlignment="1" applyProtection="1">
      <alignment horizontal="left" vertical="top"/>
      <protection locked="0"/>
    </xf>
    <xf numFmtId="0" fontId="48" fillId="0" borderId="40" xfId="0" applyFont="1" applyBorder="1" applyAlignment="1" applyProtection="1">
      <alignment horizontal="left" vertical="top" wrapText="1"/>
      <protection locked="0"/>
    </xf>
    <xf numFmtId="0" fontId="48" fillId="0" borderId="42" xfId="0" applyFont="1" applyBorder="1" applyAlignment="1" applyProtection="1">
      <alignment horizontal="left" vertical="top" wrapText="1"/>
      <protection locked="0"/>
    </xf>
    <xf numFmtId="0" fontId="52" fillId="14" borderId="23" xfId="0" applyFont="1" applyFill="1" applyBorder="1" applyAlignment="1" applyProtection="1">
      <alignment vertical="top" wrapText="1"/>
      <protection locked="0"/>
    </xf>
    <xf numFmtId="0" fontId="0" fillId="14" borderId="24" xfId="0" applyFill="1" applyBorder="1" applyAlignment="1" applyProtection="1">
      <alignment vertical="top" wrapText="1"/>
      <protection locked="0"/>
    </xf>
    <xf numFmtId="0" fontId="0" fillId="14" borderId="13" xfId="0" applyFill="1" applyBorder="1" applyAlignment="1" applyProtection="1">
      <alignment vertical="top" wrapText="1"/>
      <protection locked="0"/>
    </xf>
    <xf numFmtId="0" fontId="48" fillId="13" borderId="0" xfId="0" applyFont="1" applyFill="1" applyAlignment="1">
      <alignment horizontal="left" vertical="top" wrapText="1"/>
    </xf>
    <xf numFmtId="0" fontId="61" fillId="14" borderId="12" xfId="0" applyFont="1" applyFill="1" applyBorder="1" applyAlignment="1">
      <alignment horizontal="left" vertical="center" wrapText="1"/>
    </xf>
    <xf numFmtId="164" fontId="52" fillId="14" borderId="23" xfId="0" applyNumberFormat="1" applyFont="1" applyFill="1" applyBorder="1" applyAlignment="1">
      <alignment vertical="top" wrapText="1"/>
    </xf>
    <xf numFmtId="164" fontId="52" fillId="14" borderId="24" xfId="0" applyNumberFormat="1" applyFont="1" applyFill="1" applyBorder="1" applyAlignment="1">
      <alignment vertical="top" wrapText="1"/>
    </xf>
    <xf numFmtId="164" fontId="52" fillId="14" borderId="13" xfId="0" applyNumberFormat="1" applyFont="1" applyFill="1" applyBorder="1" applyAlignment="1">
      <alignment vertical="top" wrapText="1"/>
    </xf>
    <xf numFmtId="0" fontId="82" fillId="0" borderId="24" xfId="0" applyFont="1" applyBorder="1" applyAlignment="1">
      <alignment horizontal="center" vertical="top" wrapText="1"/>
    </xf>
    <xf numFmtId="0" fontId="0" fillId="0" borderId="24" xfId="0" applyBorder="1" applyAlignment="1">
      <alignment horizontal="center" vertical="top" wrapText="1"/>
    </xf>
    <xf numFmtId="164" fontId="52" fillId="14" borderId="22" xfId="0" applyNumberFormat="1" applyFont="1" applyFill="1" applyBorder="1" applyAlignment="1">
      <alignment vertical="top"/>
    </xf>
    <xf numFmtId="0" fontId="0" fillId="0" borderId="22" xfId="0" applyBorder="1" applyAlignment="1">
      <alignment vertical="top"/>
    </xf>
    <xf numFmtId="0" fontId="131" fillId="29" borderId="0" xfId="0" applyFont="1" applyFill="1" applyAlignment="1">
      <alignment horizontal="left" wrapText="1"/>
    </xf>
    <xf numFmtId="0" fontId="131" fillId="29" borderId="55" xfId="0" applyFont="1" applyFill="1" applyBorder="1" applyAlignment="1">
      <alignment horizontal="left" wrapText="1"/>
    </xf>
    <xf numFmtId="0" fontId="133" fillId="31" borderId="12" xfId="0" applyFont="1" applyFill="1" applyBorder="1" applyAlignment="1">
      <alignment horizontal="left" wrapText="1"/>
    </xf>
    <xf numFmtId="0" fontId="133" fillId="31" borderId="12" xfId="0" applyFont="1" applyFill="1" applyBorder="1" applyAlignment="1">
      <alignment horizontal="left" textRotation="90" wrapText="1"/>
    </xf>
    <xf numFmtId="0" fontId="133" fillId="31" borderId="14" xfId="0" applyFont="1" applyFill="1" applyBorder="1" applyAlignment="1">
      <alignment horizontal="left" wrapText="1"/>
    </xf>
    <xf numFmtId="0" fontId="133" fillId="31" borderId="15" xfId="0" applyFont="1" applyFill="1" applyBorder="1" applyAlignment="1">
      <alignment horizontal="left" wrapText="1"/>
    </xf>
    <xf numFmtId="0" fontId="133" fillId="31" borderId="23" xfId="0" applyFont="1" applyFill="1" applyBorder="1" applyAlignment="1">
      <alignment horizontal="left" wrapText="1"/>
    </xf>
    <xf numFmtId="0" fontId="49" fillId="11" borderId="14" xfId="0" applyFont="1" applyFill="1" applyBorder="1" applyAlignment="1">
      <alignment horizontal="center" vertical="center"/>
    </xf>
    <xf numFmtId="0" fontId="49" fillId="11" borderId="15" xfId="0" applyFont="1" applyFill="1" applyBorder="1" applyAlignment="1">
      <alignment horizontal="center" vertical="center"/>
    </xf>
    <xf numFmtId="0" fontId="49" fillId="11" borderId="14" xfId="0" applyFont="1" applyFill="1" applyBorder="1" applyAlignment="1">
      <alignment horizontal="center" vertical="center" wrapText="1"/>
    </xf>
    <xf numFmtId="0" fontId="49" fillId="11" borderId="15" xfId="0" applyFont="1" applyFill="1" applyBorder="1" applyAlignment="1">
      <alignment horizontal="center" vertical="center" wrapText="1"/>
    </xf>
    <xf numFmtId="0" fontId="49" fillId="11" borderId="14" xfId="0" applyFont="1" applyFill="1" applyBorder="1" applyAlignment="1">
      <alignment vertical="center"/>
    </xf>
    <xf numFmtId="0" fontId="49" fillId="11" borderId="15" xfId="0" applyFont="1" applyFill="1" applyBorder="1" applyAlignment="1">
      <alignment vertical="center"/>
    </xf>
    <xf numFmtId="0" fontId="48" fillId="0" borderId="0" xfId="0" applyFont="1" applyAlignment="1">
      <alignment horizontal="center" wrapText="1"/>
    </xf>
    <xf numFmtId="0" fontId="83" fillId="15" borderId="21" xfId="0" applyFont="1" applyFill="1" applyBorder="1" applyAlignment="1">
      <alignment horizontal="center" vertical="top" wrapText="1"/>
    </xf>
    <xf numFmtId="0" fontId="48" fillId="15" borderId="21" xfId="0" applyFont="1" applyFill="1" applyBorder="1" applyAlignment="1">
      <alignment horizontal="center" vertical="top" wrapText="1"/>
    </xf>
    <xf numFmtId="0" fontId="49" fillId="26" borderId="23" xfId="0" applyFont="1" applyFill="1" applyBorder="1" applyAlignment="1">
      <alignment horizontal="center" vertical="top" wrapText="1"/>
    </xf>
    <xf numFmtId="0" fontId="49" fillId="26" borderId="24" xfId="0" applyFont="1" applyFill="1" applyBorder="1" applyAlignment="1">
      <alignment horizontal="center" vertical="top"/>
    </xf>
    <xf numFmtId="0" fontId="49" fillId="26" borderId="13" xfId="0" applyFont="1" applyFill="1" applyBorder="1" applyAlignment="1">
      <alignment horizontal="center" vertical="top"/>
    </xf>
    <xf numFmtId="0" fontId="56" fillId="19" borderId="25" xfId="0" applyFont="1" applyFill="1" applyBorder="1" applyAlignment="1">
      <alignment horizontal="left" vertical="top" wrapText="1"/>
    </xf>
    <xf numFmtId="0" fontId="56" fillId="19" borderId="32" xfId="0" applyFont="1" applyFill="1" applyBorder="1" applyAlignment="1">
      <alignment horizontal="left" vertical="top" wrapText="1"/>
    </xf>
    <xf numFmtId="0" fontId="56" fillId="19" borderId="28" xfId="0" applyFont="1" applyFill="1" applyBorder="1" applyAlignment="1">
      <alignment horizontal="left" vertical="top" wrapText="1"/>
    </xf>
    <xf numFmtId="0" fontId="6" fillId="0" borderId="0" xfId="12" applyAlignment="1">
      <alignment horizontal="left" vertical="top" wrapText="1"/>
    </xf>
    <xf numFmtId="0" fontId="102" fillId="0" borderId="0" xfId="12" applyFont="1" applyAlignment="1">
      <alignment horizontal="left" wrapText="1"/>
    </xf>
    <xf numFmtId="0" fontId="13" fillId="0" borderId="0" xfId="12" applyFont="1" applyAlignment="1">
      <alignment horizontal="left" wrapText="1"/>
    </xf>
    <xf numFmtId="0" fontId="13" fillId="27" borderId="23" xfId="12" applyFont="1" applyFill="1" applyBorder="1"/>
    <xf numFmtId="0" fontId="6" fillId="27" borderId="13" xfId="12" applyFill="1" applyBorder="1"/>
    <xf numFmtId="0" fontId="48" fillId="0" borderId="18" xfId="0" applyFont="1" applyBorder="1" applyAlignment="1">
      <alignment vertical="top" wrapText="1"/>
    </xf>
    <xf numFmtId="0" fontId="48" fillId="0" borderId="18" xfId="0" applyFont="1" applyBorder="1" applyAlignment="1">
      <alignment vertical="top"/>
    </xf>
    <xf numFmtId="0" fontId="58" fillId="0" borderId="0" xfId="0" applyFont="1" applyAlignment="1">
      <alignment horizontal="center" vertical="top" wrapText="1"/>
    </xf>
    <xf numFmtId="0" fontId="47" fillId="0" borderId="24" xfId="7" applyFont="1" applyBorder="1" applyAlignment="1" applyProtection="1">
      <alignment horizontal="center" vertical="center" wrapText="1"/>
      <protection locked="0"/>
    </xf>
    <xf numFmtId="0" fontId="49" fillId="0" borderId="0" xfId="6" applyFont="1" applyAlignment="1">
      <alignment horizontal="left" vertical="top" wrapText="1"/>
    </xf>
    <xf numFmtId="0" fontId="52" fillId="0" borderId="0" xfId="7" applyFont="1" applyAlignment="1">
      <alignment horizontal="left" vertical="top"/>
    </xf>
    <xf numFmtId="0" fontId="58" fillId="0" borderId="0" xfId="7" applyFont="1" applyAlignment="1">
      <alignment horizontal="center" vertical="top"/>
    </xf>
    <xf numFmtId="0" fontId="48" fillId="0" borderId="0" xfId="7" applyFont="1" applyAlignment="1">
      <alignment horizontal="left" vertical="top"/>
    </xf>
    <xf numFmtId="0" fontId="48" fillId="0" borderId="18" xfId="7" applyFont="1" applyBorder="1" applyAlignment="1">
      <alignment horizontal="left" vertical="top"/>
    </xf>
    <xf numFmtId="0" fontId="48" fillId="0" borderId="0" xfId="7" applyFont="1" applyAlignment="1">
      <alignment horizontal="left" vertical="top" wrapText="1"/>
    </xf>
    <xf numFmtId="0" fontId="48" fillId="0" borderId="3" xfId="7" applyFont="1" applyBorder="1" applyAlignment="1">
      <alignment horizontal="left" vertical="top" wrapText="1"/>
    </xf>
    <xf numFmtId="0" fontId="49" fillId="0" borderId="0" xfId="7" applyFont="1" applyAlignment="1">
      <alignment horizontal="center" vertical="top"/>
    </xf>
    <xf numFmtId="0" fontId="49" fillId="0" borderId="3" xfId="7" applyFont="1" applyBorder="1" applyAlignment="1">
      <alignment horizontal="center" vertical="top"/>
    </xf>
    <xf numFmtId="0" fontId="48" fillId="0" borderId="19" xfId="7" applyFont="1" applyBorder="1" applyAlignment="1">
      <alignment horizontal="left" vertical="top"/>
    </xf>
    <xf numFmtId="0" fontId="48" fillId="0" borderId="21" xfId="7" applyFont="1" applyBorder="1" applyAlignment="1">
      <alignment horizontal="left" vertical="top"/>
    </xf>
    <xf numFmtId="0" fontId="58" fillId="0" borderId="0" xfId="7" applyFont="1" applyAlignment="1">
      <alignment horizontal="center" vertical="top" wrapText="1"/>
    </xf>
    <xf numFmtId="0" fontId="24" fillId="4" borderId="33" xfId="0" applyFont="1" applyFill="1" applyBorder="1" applyAlignment="1">
      <alignment vertical="top" wrapText="1"/>
    </xf>
    <xf numFmtId="0" fontId="24" fillId="4" borderId="5" xfId="0" applyFont="1" applyFill="1" applyBorder="1" applyAlignment="1">
      <alignment vertical="top" wrapText="1"/>
    </xf>
    <xf numFmtId="49" fontId="18" fillId="3" borderId="34" xfId="0" applyNumberFormat="1" applyFont="1" applyFill="1" applyBorder="1" applyAlignment="1">
      <alignment wrapText="1"/>
    </xf>
    <xf numFmtId="49" fontId="18" fillId="3" borderId="2" xfId="0" applyNumberFormat="1" applyFont="1" applyFill="1" applyBorder="1" applyAlignment="1">
      <alignment wrapText="1"/>
    </xf>
    <xf numFmtId="0" fontId="18" fillId="3" borderId="0" xfId="0" applyFont="1" applyFill="1" applyAlignment="1">
      <alignment horizontal="left" vertical="top" wrapText="1"/>
    </xf>
    <xf numFmtId="0" fontId="18" fillId="3" borderId="4" xfId="0" applyFont="1" applyFill="1" applyBorder="1" applyAlignment="1">
      <alignment horizontal="left" vertical="top" wrapText="1"/>
    </xf>
    <xf numFmtId="0" fontId="21" fillId="4" borderId="33" xfId="0" applyFont="1" applyFill="1" applyBorder="1" applyAlignment="1">
      <alignment vertical="top" wrapText="1"/>
    </xf>
    <xf numFmtId="0" fontId="21" fillId="4" borderId="35" xfId="0" applyFont="1" applyFill="1" applyBorder="1" applyAlignment="1">
      <alignment vertical="top" wrapText="1"/>
    </xf>
    <xf numFmtId="0" fontId="21" fillId="4" borderId="36" xfId="0" applyFont="1" applyFill="1" applyBorder="1" applyAlignment="1">
      <alignment vertical="top" wrapText="1"/>
    </xf>
    <xf numFmtId="0" fontId="23" fillId="0" borderId="25" xfId="0" applyFont="1" applyBorder="1" applyAlignment="1">
      <alignment horizontal="center" vertical="top" wrapText="1"/>
    </xf>
    <xf numFmtId="0" fontId="23" fillId="0" borderId="32" xfId="0" applyFont="1" applyBorder="1" applyAlignment="1">
      <alignment horizontal="center" vertical="top" wrapText="1"/>
    </xf>
    <xf numFmtId="0" fontId="23" fillId="0" borderId="28" xfId="0" applyFont="1" applyBorder="1" applyAlignment="1">
      <alignment horizontal="center" vertical="top" wrapText="1"/>
    </xf>
    <xf numFmtId="0" fontId="23" fillId="0" borderId="37" xfId="0" applyFont="1" applyBorder="1" applyAlignment="1">
      <alignment horizontal="center" vertical="top" wrapText="1"/>
    </xf>
    <xf numFmtId="0" fontId="23" fillId="0" borderId="0" xfId="0" applyFont="1" applyAlignment="1">
      <alignment horizontal="center" vertical="top" wrapText="1"/>
    </xf>
    <xf numFmtId="0" fontId="22" fillId="0" borderId="25" xfId="0" applyFont="1" applyBorder="1" applyAlignment="1">
      <alignment horizontal="left" vertical="top" wrapText="1"/>
    </xf>
    <xf numFmtId="0" fontId="22" fillId="0" borderId="32" xfId="0" applyFont="1" applyBorder="1" applyAlignment="1">
      <alignment horizontal="left" vertical="top" wrapText="1"/>
    </xf>
    <xf numFmtId="0" fontId="22" fillId="0" borderId="28" xfId="0" applyFont="1" applyBorder="1" applyAlignment="1">
      <alignment horizontal="left" vertical="top" wrapText="1"/>
    </xf>
  </cellXfs>
  <cellStyles count="18">
    <cellStyle name="Hyperlink" xfId="9" builtinId="8"/>
    <cellStyle name="Normal" xfId="0" builtinId="0"/>
    <cellStyle name="Normal 2" xfId="1" xr:uid="{00000000-0005-0000-0000-000002000000}"/>
    <cellStyle name="Normal 2 2" xfId="2" xr:uid="{00000000-0005-0000-0000-000003000000}"/>
    <cellStyle name="Normal 2 2 2" xfId="11" xr:uid="{00000000-0005-0000-0000-000004000000}"/>
    <cellStyle name="Normal 2 2 2 2" xfId="16" xr:uid="{00000000-0005-0000-0000-000005000000}"/>
    <cellStyle name="Normal 2 2 3" xfId="14" xr:uid="{00000000-0005-0000-0000-000006000000}"/>
    <cellStyle name="Normal 2 2 3 2" xfId="15" xr:uid="{00000000-0005-0000-0000-000007000000}"/>
    <cellStyle name="Normal 2 2 3 2 2" xfId="17" xr:uid="{00000000-0005-0000-0000-000008000000}"/>
    <cellStyle name="Normal 2 3" xfId="12" xr:uid="{00000000-0005-0000-0000-000009000000}"/>
    <cellStyle name="Normal 4" xfId="13" xr:uid="{00000000-0005-0000-0000-00000A000000}"/>
    <cellStyle name="Normal 5" xfId="3" xr:uid="{00000000-0005-0000-0000-00000B000000}"/>
    <cellStyle name="Normal 5 2" xfId="4" xr:uid="{00000000-0005-0000-0000-00000C000000}"/>
    <cellStyle name="Normal 6" xfId="10" xr:uid="{00000000-0005-0000-0000-00000D000000}"/>
    <cellStyle name="Normal_RT-COC-001-13 Report spreadsheet" xfId="5" xr:uid="{00000000-0005-0000-0000-00000E000000}"/>
    <cellStyle name="Normal_RT-COC-001-18 Report spreadsheet" xfId="6" xr:uid="{00000000-0005-0000-0000-00000F000000}"/>
    <cellStyle name="Normal_RT-FM-001-03 Forest cert report template" xfId="7" xr:uid="{00000000-0005-0000-0000-000010000000}"/>
    <cellStyle name="Normal_T&amp;M RA report 2005 draft 2" xfId="8" xr:uid="{00000000-0005-0000-0000-000011000000}"/>
  </cellStyles>
  <dxfs count="60">
    <dxf>
      <font>
        <color rgb="FF9C0006"/>
      </font>
      <fill>
        <patternFill>
          <bgColor rgb="FFFFC7CE"/>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rgb="FFFFFF00"/>
        </patternFill>
      </fill>
    </dxf>
    <dxf>
      <fill>
        <patternFill>
          <bgColor rgb="FFFFFFCC"/>
        </patternFill>
      </fill>
    </dxf>
    <dxf>
      <fill>
        <patternFill>
          <bgColor theme="0" tint="-0.14996795556505021"/>
        </patternFill>
      </fill>
    </dxf>
    <dxf>
      <fill>
        <patternFill>
          <bgColor rgb="FFFFFF00"/>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styles" Target="styles.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xdr:from>
      <xdr:col>0</xdr:col>
      <xdr:colOff>473529</xdr:colOff>
      <xdr:row>0</xdr:row>
      <xdr:rowOff>234043</xdr:rowOff>
    </xdr:from>
    <xdr:to>
      <xdr:col>0</xdr:col>
      <xdr:colOff>424543</xdr:colOff>
      <xdr:row>0</xdr:row>
      <xdr:rowOff>1834243</xdr:rowOff>
    </xdr:to>
    <xdr:pic>
      <xdr:nvPicPr>
        <xdr:cNvPr id="8752" name="Picture 1">
          <a:extLst>
            <a:ext uri="{FF2B5EF4-FFF2-40B4-BE49-F238E27FC236}">
              <a16:creationId xmlns:a16="http://schemas.microsoft.com/office/drawing/2014/main" id="{394C6FD4-6741-406C-829C-AB0B429BEB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4543" y="234043"/>
          <a:ext cx="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174171</xdr:colOff>
      <xdr:row>0</xdr:row>
      <xdr:rowOff>533400</xdr:rowOff>
    </xdr:from>
    <xdr:to>
      <xdr:col>2</xdr:col>
      <xdr:colOff>601889</xdr:colOff>
      <xdr:row>0</xdr:row>
      <xdr:rowOff>1692729</xdr:rowOff>
    </xdr:to>
    <xdr:pic>
      <xdr:nvPicPr>
        <xdr:cNvPr id="8753" name="Picture 2">
          <a:extLst>
            <a:ext uri="{FF2B5EF4-FFF2-40B4-BE49-F238E27FC236}">
              <a16:creationId xmlns:a16="http://schemas.microsoft.com/office/drawing/2014/main" id="{E9E98F3F-3695-41E1-B67E-9A1FBDA4582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171" y="533400"/>
          <a:ext cx="1905000" cy="1159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451757</xdr:colOff>
      <xdr:row>0</xdr:row>
      <xdr:rowOff>283029</xdr:rowOff>
    </xdr:from>
    <xdr:to>
      <xdr:col>5</xdr:col>
      <xdr:colOff>811439</xdr:colOff>
      <xdr:row>0</xdr:row>
      <xdr:rowOff>1855561</xdr:rowOff>
    </xdr:to>
    <xdr:pic>
      <xdr:nvPicPr>
        <xdr:cNvPr id="8754" name="Picture 2">
          <a:extLst>
            <a:ext uri="{FF2B5EF4-FFF2-40B4-BE49-F238E27FC236}">
              <a16:creationId xmlns:a16="http://schemas.microsoft.com/office/drawing/2014/main" id="{23511EEE-3AEF-4880-A060-7FE16D8516E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170714" y="283029"/>
          <a:ext cx="1398815" cy="15729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604157</xdr:colOff>
      <xdr:row>0</xdr:row>
      <xdr:rowOff>527957</xdr:rowOff>
    </xdr:from>
    <xdr:to>
      <xdr:col>0</xdr:col>
      <xdr:colOff>2257425</xdr:colOff>
      <xdr:row>0</xdr:row>
      <xdr:rowOff>1533525</xdr:rowOff>
    </xdr:to>
    <xdr:pic>
      <xdr:nvPicPr>
        <xdr:cNvPr id="21766" name="Picture 4">
          <a:extLst>
            <a:ext uri="{FF2B5EF4-FFF2-40B4-BE49-F238E27FC236}">
              <a16:creationId xmlns:a16="http://schemas.microsoft.com/office/drawing/2014/main" id="{DB7C8700-7307-4247-AE9E-DB59E76483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4157" y="527957"/>
          <a:ext cx="1654629" cy="10069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1070882</xdr:colOff>
      <xdr:row>0</xdr:row>
      <xdr:rowOff>179614</xdr:rowOff>
    </xdr:from>
    <xdr:to>
      <xdr:col>3</xdr:col>
      <xdr:colOff>2209801</xdr:colOff>
      <xdr:row>0</xdr:row>
      <xdr:rowOff>1571624</xdr:rowOff>
    </xdr:to>
    <xdr:pic>
      <xdr:nvPicPr>
        <xdr:cNvPr id="31090" name="Picture 3">
          <a:extLst>
            <a:ext uri="{FF2B5EF4-FFF2-40B4-BE49-F238E27FC236}">
              <a16:creationId xmlns:a16="http://schemas.microsoft.com/office/drawing/2014/main" id="{628747BB-9840-417D-A98F-4939927755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9007" y="179614"/>
          <a:ext cx="1138919" cy="1392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57150</xdr:colOff>
      <xdr:row>0</xdr:row>
      <xdr:rowOff>383721</xdr:rowOff>
    </xdr:from>
    <xdr:to>
      <xdr:col>0</xdr:col>
      <xdr:colOff>1533525</xdr:colOff>
      <xdr:row>0</xdr:row>
      <xdr:rowOff>1335392</xdr:rowOff>
    </xdr:to>
    <xdr:pic>
      <xdr:nvPicPr>
        <xdr:cNvPr id="31091" name="Picture 4">
          <a:extLst>
            <a:ext uri="{FF2B5EF4-FFF2-40B4-BE49-F238E27FC236}">
              <a16:creationId xmlns:a16="http://schemas.microsoft.com/office/drawing/2014/main" id="{89014115-DDCB-45F1-9904-0052D18CC3B3}"/>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383721"/>
          <a:ext cx="1476375" cy="951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BRS003\Work\Users\ghellier.DOMAIN\Documents\Woodmark\CLIENT%20FILES\0706%20Coillte\2005-10\S4%202009\Coillte%20FM%20S4%20report%20%20F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nion\Work\Forestry\Masters\Certification%20Records\CURRENT%20LICENSEES\0706%20Coillte\S2%202007\Coillte%20FM%20S2%202007%20report%20draft%201.xls"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W:\Forestry\Masters\Certification%20Records\CURRENT%20LICENSEES\013526%20IForUT\2023%20S2\FSC%20DAR%20FM%20Template%20v1.3.7%20013526%20IForUT%202023%20S2%20d3%20AS.xlsx" TargetMode="External"/><Relationship Id="rId1" Type="http://schemas.openxmlformats.org/officeDocument/2006/relationships/externalLinkPath" Target="/Forestry/Masters/Certification%20Records/CURRENT%20LICENSEES/013526%20IForUT/2023%20S2/FSC%20DAR%20FM%20Template%20v1.3.7%20013526%20IForUT%202023%20S2%20d3%20AS.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W:\Forestry\Masters\Certification%20Records\CURRENT%20LICENSEES\013526%20IForUT\2023%20S2\FSC%20DAR%20FM%20Template%20v1.3.7%20013526%20IForUT%202023%20S2%20d2.xlsx" TargetMode="External"/><Relationship Id="rId1" Type="http://schemas.openxmlformats.org/officeDocument/2006/relationships/externalLinkPath" Target="/Forestry/Masters/Certification%20Records/CURRENT%20LICENSEES/013526%20IForUT/2023%20S2/FSC%20DAR%20FM%20Template%20v1.3.7%20013526%20IForUT%202023%20S2%20d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Carol%20Robertson\Documents\Irish%20Forestry%20Unit%20Trust\2024%20Audit\FSC%20DAR%20FM%20Template%20v1.3.7%20013526%20IForUT%202023%20S2%20d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CARs"/>
      <sheetName val="3 Cert process"/>
      <sheetName val="5 Forest"/>
      <sheetName val="6 S1"/>
      <sheetName val="7 S2"/>
      <sheetName val="8 S3"/>
      <sheetName val="9 S4"/>
      <sheetName val="A1 Checklist"/>
      <sheetName val="A2 Stakeholders MA"/>
      <sheetName val="A2a Stakeholder Issues MA"/>
      <sheetName val="A2b Stakeholders S1"/>
      <sheetName val="A2c Stakeholder issues S1"/>
      <sheetName val="A2d Stakeholders S2"/>
      <sheetName val="A2e Stakeholder issues S2"/>
      <sheetName val="A2f Stakeholders S3"/>
      <sheetName val="A2g Stakeholder issues S3"/>
      <sheetName val="A2h Stakeholders S4"/>
      <sheetName val="A21 Stakeholder issues S4"/>
      <sheetName val="A3 Species list"/>
      <sheetName val="A4 additional info"/>
      <sheetName val="A5 Multi site standard"/>
      <sheetName val="A6 Group members"/>
      <sheetName val="A7 Group sampling"/>
      <sheetName val="Review of previous CARs"/>
      <sheetName val="Legislation"/>
      <sheetName val="Certification Recommendation"/>
      <sheetName val="4 Admin "/>
      <sheetName val="1_Basic_Info"/>
      <sheetName val="2_CARs"/>
      <sheetName val="3_Cert_process"/>
      <sheetName val="5_Forest"/>
      <sheetName val="6_S1"/>
      <sheetName val="7_S2"/>
      <sheetName val="8_S3"/>
      <sheetName val="9_S4"/>
      <sheetName val="A1_Checklist"/>
      <sheetName val="A2_Stakeholders_MA"/>
      <sheetName val="A2a_Stakeholder_Issues_MA"/>
      <sheetName val="A2b_Stakeholders_S1"/>
      <sheetName val="A2c_Stakeholder_issues_S1"/>
      <sheetName val="A2d_Stakeholders_S2"/>
      <sheetName val="A2e_Stakeholder_issues_S2"/>
      <sheetName val="A2f_Stakeholders_S3"/>
      <sheetName val="A2g_Stakeholder_issues_S3"/>
      <sheetName val="A2h_Stakeholders_S4"/>
      <sheetName val="A21_Stakeholder_issues_S4"/>
      <sheetName val="A3_Species_list"/>
      <sheetName val="A4_additional_info"/>
      <sheetName val="A5_Multi_site_standard"/>
      <sheetName val="A6_Group_members"/>
      <sheetName val="A7_Group_sampling"/>
      <sheetName val="Review_of_previous_CARs"/>
      <sheetName val="Certification_Recommendation"/>
      <sheetName val="4_Admin_"/>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1 Basic Info"/>
      <sheetName val="2 CARs"/>
      <sheetName val="3 Cert process"/>
      <sheetName val="4 Admin "/>
      <sheetName val="5 Forest"/>
      <sheetName val="6 S1"/>
      <sheetName val="7 S2"/>
      <sheetName val="8 S3"/>
      <sheetName val="9 S4"/>
      <sheetName val="A1 Checklist"/>
      <sheetName val="A2 Stakeholders MA"/>
      <sheetName val="A2a Stakeholder Issues MA"/>
      <sheetName val="A2b Stakeholders S1"/>
      <sheetName val="A2c Stakeholder issues S1"/>
      <sheetName val="A3 Species list"/>
      <sheetName val="A4 additional info"/>
      <sheetName val="A5 Multi site standard"/>
      <sheetName val="A6 Group members"/>
      <sheetName val="A7 Group sampling"/>
      <sheetName val="Review of previous CARs"/>
      <sheetName val="Legislation"/>
      <sheetName val="Certification Recommendation"/>
      <sheetName val="6 Surveillance 1"/>
      <sheetName val="1_Basic_Info"/>
      <sheetName val="2_CARs"/>
      <sheetName val="3_Cert_process"/>
      <sheetName val="4_Admin_"/>
      <sheetName val="5_Forest"/>
      <sheetName val="6_S1"/>
      <sheetName val="7_S2"/>
      <sheetName val="8_S3"/>
      <sheetName val="9_S4"/>
      <sheetName val="A1_Checklist"/>
      <sheetName val="A2_Stakeholders_MA"/>
      <sheetName val="A2a_Stakeholder_Issues_MA"/>
      <sheetName val="A2b_Stakeholders_S1"/>
      <sheetName val="A2c_Stakeholder_issues_S1"/>
      <sheetName val="A3_Species_list"/>
      <sheetName val="A4_additional_info"/>
      <sheetName val="A5_Multi_site_standard"/>
      <sheetName val="A6_Group_members"/>
      <sheetName val="A7_Group_sampling"/>
      <sheetName val="Review_of_previous_CARs"/>
      <sheetName val="Certification_Recommendation"/>
      <sheetName val="6_Surveillance_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s"/>
      <sheetName val="Data Vocab ML"/>
      <sheetName val="Data Vocab SL"/>
      <sheetName val="Data Vocab Pesticides"/>
      <sheetName val="Conversion"/>
      <sheetName val="Changes Log"/>
      <sheetName val="SA Guidance"/>
      <sheetName val="Index"/>
      <sheetName val="0 Cover"/>
      <sheetName val="1 CH, CB"/>
      <sheetName val="2 Eval"/>
      <sheetName val="3 Team"/>
      <sheetName val="4 Itinerary"/>
      <sheetName val="5 FME"/>
      <sheetName val="6 Group"/>
      <sheetName val="7 MUs"/>
      <sheetName val="10 Pesticides"/>
      <sheetName val="8 Spp"/>
      <sheetName val="9 NTFP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s>
    <sheetDataSet>
      <sheetData sheetId="0" refreshError="1"/>
      <sheetData sheetId="1">
        <row r="77">
          <cell r="C77" t="str">
            <v>! One or more formula are broken, undo until this message disappears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Questions"/>
      <sheetName val="Data Vocab ML"/>
      <sheetName val="Data Vocab SL"/>
      <sheetName val="Data Vocab Pesticides"/>
      <sheetName val="Conversion"/>
      <sheetName val="Changes Log"/>
      <sheetName val="SA Guidance"/>
      <sheetName val="Index"/>
      <sheetName val="0 Cover"/>
      <sheetName val="1 CH, CB"/>
      <sheetName val="2 Eval"/>
      <sheetName val="3 Team"/>
      <sheetName val="4 Itinerary"/>
      <sheetName val="5 FME"/>
      <sheetName val="6 Group"/>
      <sheetName val="7 MUs"/>
      <sheetName val="10 Pesticides"/>
      <sheetName val="8 Spp"/>
      <sheetName val="9 NTFP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E5">
            <v>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estions"/>
      <sheetName val="Data Vocab ML"/>
      <sheetName val="Data Vocab SL"/>
      <sheetName val="Data Vocab Pesticides"/>
      <sheetName val="Conversion"/>
      <sheetName val="Changes Log"/>
      <sheetName val="SA Guidance"/>
      <sheetName val="Index"/>
      <sheetName val="0 Cover"/>
      <sheetName val="1 CH, CB"/>
      <sheetName val="2 Eval"/>
      <sheetName val="3 Team"/>
      <sheetName val="4 Itinerary"/>
      <sheetName val="5 FME"/>
      <sheetName val="6 Group"/>
      <sheetName val="7 MUs"/>
      <sheetName val="10 Pesticides"/>
      <sheetName val="8 Spp"/>
      <sheetName val="9 NTFPs"/>
      <sheetName val="11 Plan"/>
      <sheetName val="12 Comments"/>
      <sheetName val="13 Complaints"/>
      <sheetName val="14 CARs"/>
      <sheetName val="15 Review"/>
      <sheetName val="16 ES Impacts"/>
      <sheetName val="17 ES Sponsors"/>
      <sheetName val="18 P&amp;C"/>
      <sheetName val="19 NFSS Indicators"/>
      <sheetName val="20 Annexes"/>
      <sheetName val="21 Errors"/>
      <sheetName val="22 Translations"/>
      <sheetName val="ESRI_MAPINFO_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5">
          <cell r="E5">
            <v>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persons/person.xml><?xml version="1.0" encoding="utf-8"?>
<personList xmlns="http://schemas.microsoft.com/office/spreadsheetml/2018/threadedcomments" xmlns:x="http://schemas.openxmlformats.org/spreadsheetml/2006/main">
  <person displayName="Daniel Gough" id="{48313600-3C2B-4C97-BB4D-1BC19C6F68E0}" userId="S::DGough@soilassociation.org::2951a8b2-d6f6-4ea0-8cec-65ad4990aca0" providerId="AD"/>
  <person displayName="Gemma Worswick" id="{8B77BFAF-F83C-4AB4-A62A-F1B78CE7B6D2}" userId="S::GWorswick@soilassociation.org::8700a8a9-85a0-4206-9a74-67c9b1461405"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C16" dT="2022-11-07T11:47:07.69" personId="{8B77BFAF-F83C-4AB4-A62A-F1B78CE7B6D2}" id="{2009D7E7-108C-4BB9-B38F-9B6DE1AB26F4}">
    <text>7/11/2022 (GW) Timber Species added to Scope. For changes see: tab 'A3 Species List', and; tab 'A12a Product schedule'</text>
  </threadedComment>
  <threadedComment ref="C16" dT="2022-12-08T17:07:43.05" personId="{8B77BFAF-F83C-4AB4-A62A-F1B78CE7B6D2}" id="{6BB25FE1-0595-451E-B745-11EAE69483D9}" parentId="{2009D7E7-108C-4BB9-B38F-9B6DE1AB26F4}">
    <text>02/12/2022 ( GW) Minor CARs Closed 2021-01, 02, 03, 04, 05, 08, 09, 11.</text>
  </threadedComment>
  <threadedComment ref="C16" dT="2023-02-09T17:11:50.38" personId="{48313600-3C2B-4C97-BB4D-1BC19C6F68E0}" id="{A58E97D5-3912-4A44-B8F9-857754AA99C6}" parentId="{2009D7E7-108C-4BB9-B38F-9B6DE1AB26F4}">
    <text>Daniel Gough:
09/02/2023: Species list amended</text>
  </threadedComment>
  <threadedComment ref="C16" dT="2023-07-27T12:01:42.49" personId="{48313600-3C2B-4C97-BB4D-1BC19C6F68E0}" id="{9D0A0BDF-5A8F-4F3D-80DE-F3779499D277}" parentId="{2009D7E7-108C-4BB9-B38F-9B6DE1AB26F4}">
    <text>Cert code amended</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2.xml"/><Relationship Id="rId1" Type="http://schemas.openxmlformats.org/officeDocument/2006/relationships/printerSettings" Target="../printerSettings/printerSettings16.bin"/><Relationship Id="rId4" Type="http://schemas.openxmlformats.org/officeDocument/2006/relationships/comments" Target="../comments9.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3.xml"/><Relationship Id="rId1" Type="http://schemas.openxmlformats.org/officeDocument/2006/relationships/printerSettings" Target="../printerSettings/printerSettings17.bin"/><Relationship Id="rId4" Type="http://schemas.openxmlformats.org/officeDocument/2006/relationships/comments" Target="../comments10.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iforut.ie/" TargetMode="External"/><Relationship Id="rId1" Type="http://schemas.openxmlformats.org/officeDocument/2006/relationships/hyperlink" Target="mailto:stacey.bradley@IForUT.i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tabSelected="1" view="pageBreakPreview" zoomScaleNormal="75" zoomScaleSheetLayoutView="100" workbookViewId="0">
      <selection activeCell="D3" sqref="D3"/>
    </sheetView>
  </sheetViews>
  <sheetFormatPr defaultColWidth="9" defaultRowHeight="12.75"/>
  <cols>
    <col min="1" max="1" width="6" style="36" customWidth="1"/>
    <col min="2" max="2" width="15.42578125" style="36" customWidth="1"/>
    <col min="3" max="3" width="19.42578125" style="36" customWidth="1"/>
    <col min="4" max="4" width="29" style="36" customWidth="1"/>
    <col min="5" max="5" width="14.5703125" style="36" customWidth="1"/>
    <col min="6" max="6" width="16.42578125" style="36" customWidth="1"/>
    <col min="7" max="7" width="15.42578125" style="36" customWidth="1"/>
    <col min="8" max="16384" width="9" style="36"/>
  </cols>
  <sheetData>
    <row r="1" spans="1:8" ht="163.5" customHeight="1">
      <c r="A1" s="637"/>
      <c r="B1" s="638"/>
      <c r="C1" s="638"/>
      <c r="D1" s="34" t="s">
        <v>507</v>
      </c>
      <c r="E1" s="640"/>
      <c r="F1" s="640"/>
      <c r="G1" s="35"/>
    </row>
    <row r="2" spans="1:8">
      <c r="H2" s="37"/>
    </row>
    <row r="3" spans="1:8" ht="57.6" customHeight="1">
      <c r="A3" s="641" t="s">
        <v>460</v>
      </c>
      <c r="B3" s="642"/>
      <c r="C3" s="642"/>
      <c r="D3" s="314" t="str">
        <f>'1 Basic info'!C11</f>
        <v>IForUT</v>
      </c>
      <c r="E3" s="315"/>
      <c r="F3" s="315"/>
      <c r="H3" s="39"/>
    </row>
    <row r="4" spans="1:8" ht="18">
      <c r="A4" s="40"/>
      <c r="B4" s="41"/>
      <c r="D4" s="38"/>
      <c r="H4" s="39"/>
    </row>
    <row r="5" spans="1:8" s="42" customFormat="1" ht="18">
      <c r="A5" s="643" t="s">
        <v>461</v>
      </c>
      <c r="B5" s="644"/>
      <c r="C5" s="644"/>
      <c r="D5" s="310" t="s">
        <v>712</v>
      </c>
      <c r="E5" s="311"/>
      <c r="F5" s="311"/>
      <c r="H5" s="43"/>
    </row>
    <row r="6" spans="1:8" s="42" customFormat="1" ht="18">
      <c r="A6" s="44" t="s">
        <v>240</v>
      </c>
      <c r="B6" s="45"/>
      <c r="D6" s="310" t="str">
        <f>'1 Basic info'!C16</f>
        <v>Ireland</v>
      </c>
      <c r="E6" s="311"/>
      <c r="F6" s="311"/>
      <c r="H6" s="43"/>
    </row>
    <row r="7" spans="1:8" s="42" customFormat="1" ht="63" customHeight="1">
      <c r="A7" s="645" t="s">
        <v>194</v>
      </c>
      <c r="B7" s="646"/>
      <c r="C7" s="646"/>
      <c r="D7" s="647" t="s">
        <v>711</v>
      </c>
      <c r="E7" s="648"/>
      <c r="F7" s="648"/>
      <c r="H7" s="43"/>
    </row>
    <row r="8" spans="1:8" s="42" customFormat="1" ht="37.5" customHeight="1">
      <c r="A8" s="44" t="s">
        <v>57</v>
      </c>
      <c r="D8" s="639" t="s">
        <v>2118</v>
      </c>
      <c r="E8" s="639"/>
      <c r="F8" s="311"/>
      <c r="H8" s="43"/>
    </row>
    <row r="9" spans="1:8" s="42" customFormat="1" ht="37.5" customHeight="1">
      <c r="A9" s="201" t="s">
        <v>462</v>
      </c>
      <c r="B9" s="170"/>
      <c r="C9" s="170"/>
      <c r="D9" s="312" t="s">
        <v>463</v>
      </c>
      <c r="E9" s="313"/>
      <c r="F9" s="311"/>
      <c r="H9" s="43"/>
    </row>
    <row r="10" spans="1:8" s="42" customFormat="1" ht="18">
      <c r="A10" s="44" t="s">
        <v>49</v>
      </c>
      <c r="B10" s="45"/>
      <c r="D10" s="541">
        <v>44965</v>
      </c>
      <c r="E10" s="311"/>
      <c r="F10" s="311"/>
      <c r="H10" s="43"/>
    </row>
    <row r="11" spans="1:8" s="42" customFormat="1" ht="18">
      <c r="A11" s="645" t="s">
        <v>50</v>
      </c>
      <c r="B11" s="646"/>
      <c r="C11" s="646"/>
      <c r="D11" s="541">
        <v>46424</v>
      </c>
      <c r="E11" s="311"/>
      <c r="F11" s="311"/>
      <c r="H11" s="43"/>
    </row>
    <row r="12" spans="1:8" s="42" customFormat="1" ht="18">
      <c r="A12" s="44"/>
      <c r="B12" s="45"/>
    </row>
    <row r="13" spans="1:8" s="42" customFormat="1" ht="18">
      <c r="B13" s="45"/>
    </row>
    <row r="14" spans="1:8" s="42" customFormat="1" ht="42.75">
      <c r="A14" s="46"/>
      <c r="B14" s="47" t="s">
        <v>239</v>
      </c>
      <c r="C14" s="47" t="s">
        <v>16</v>
      </c>
      <c r="D14" s="47" t="s">
        <v>518</v>
      </c>
      <c r="E14" s="47" t="s">
        <v>237</v>
      </c>
      <c r="F14" s="48" t="s">
        <v>238</v>
      </c>
      <c r="G14" s="49"/>
    </row>
    <row r="15" spans="1:8" s="42" customFormat="1" ht="14.25" hidden="1">
      <c r="A15" s="316" t="s">
        <v>464</v>
      </c>
      <c r="B15" s="307"/>
      <c r="C15" s="307"/>
      <c r="D15" s="307"/>
      <c r="E15" s="307"/>
      <c r="F15" s="308"/>
      <c r="G15" s="49"/>
    </row>
    <row r="16" spans="1:8" s="42" customFormat="1" ht="47.25" customHeight="1">
      <c r="A16" s="317" t="s">
        <v>125</v>
      </c>
      <c r="B16" s="309" t="s">
        <v>1868</v>
      </c>
      <c r="C16" s="309" t="s">
        <v>2120</v>
      </c>
      <c r="D16" s="309" t="s">
        <v>714</v>
      </c>
      <c r="E16" s="309" t="s">
        <v>2098</v>
      </c>
      <c r="F16" s="309" t="s">
        <v>2109</v>
      </c>
      <c r="G16" s="50"/>
    </row>
    <row r="17" spans="1:7" s="42" customFormat="1" ht="14.25">
      <c r="A17" s="317" t="s">
        <v>196</v>
      </c>
      <c r="B17" s="309"/>
      <c r="C17" s="311"/>
      <c r="D17" s="309"/>
      <c r="E17" s="309"/>
      <c r="F17" s="309"/>
      <c r="G17" s="50"/>
    </row>
    <row r="18" spans="1:7" s="42" customFormat="1" ht="42.75">
      <c r="A18" s="317" t="s">
        <v>5</v>
      </c>
      <c r="B18" s="577" t="s">
        <v>2148</v>
      </c>
      <c r="C18" s="633">
        <v>45335</v>
      </c>
      <c r="D18" s="577" t="s">
        <v>1870</v>
      </c>
      <c r="E18" s="309" t="s">
        <v>2332</v>
      </c>
      <c r="F18" s="309" t="s">
        <v>2109</v>
      </c>
      <c r="G18" s="50"/>
    </row>
    <row r="19" spans="1:7" s="42" customFormat="1" ht="14.25">
      <c r="A19" s="317" t="s">
        <v>6</v>
      </c>
      <c r="B19" s="309"/>
      <c r="C19" s="309"/>
      <c r="D19" s="309"/>
      <c r="E19" s="309"/>
      <c r="F19" s="309"/>
      <c r="G19" s="50"/>
    </row>
    <row r="20" spans="1:7" s="42" customFormat="1" ht="14.25">
      <c r="A20" s="317" t="s">
        <v>7</v>
      </c>
      <c r="B20" s="309"/>
      <c r="C20" s="309"/>
      <c r="D20" s="309"/>
      <c r="E20" s="309"/>
      <c r="F20" s="309"/>
      <c r="G20" s="50"/>
    </row>
    <row r="21" spans="1:7" s="42" customFormat="1" ht="18">
      <c r="B21" s="45"/>
    </row>
    <row r="22" spans="1:7" s="42" customFormat="1" ht="18" customHeight="1">
      <c r="A22" s="652" t="s">
        <v>587</v>
      </c>
      <c r="B22" s="652"/>
      <c r="C22" s="652"/>
      <c r="D22" s="652"/>
      <c r="E22" s="652"/>
      <c r="F22" s="652"/>
    </row>
    <row r="23" spans="1:7" ht="14.25">
      <c r="A23" s="649" t="s">
        <v>52</v>
      </c>
      <c r="B23" s="650"/>
      <c r="C23" s="650"/>
      <c r="D23" s="650"/>
      <c r="E23" s="650"/>
      <c r="F23" s="650"/>
      <c r="G23" s="35"/>
    </row>
    <row r="24" spans="1:7" ht="14.25">
      <c r="A24" s="51"/>
      <c r="B24" s="51"/>
    </row>
    <row r="25" spans="1:7" ht="14.25">
      <c r="A25" s="649" t="s">
        <v>542</v>
      </c>
      <c r="B25" s="650"/>
      <c r="C25" s="650"/>
      <c r="D25" s="650"/>
      <c r="E25" s="650"/>
      <c r="F25" s="650"/>
      <c r="G25" s="35"/>
    </row>
    <row r="26" spans="1:7" ht="14.25">
      <c r="A26" s="649" t="s">
        <v>544</v>
      </c>
      <c r="B26" s="650"/>
      <c r="C26" s="650"/>
      <c r="D26" s="650"/>
      <c r="E26" s="650"/>
      <c r="F26" s="650"/>
      <c r="G26" s="35"/>
    </row>
    <row r="27" spans="1:7" ht="14.25">
      <c r="A27" s="649" t="s">
        <v>530</v>
      </c>
      <c r="B27" s="650"/>
      <c r="C27" s="650"/>
      <c r="D27" s="650"/>
      <c r="E27" s="650"/>
      <c r="F27" s="650"/>
      <c r="G27" s="35"/>
    </row>
    <row r="28" spans="1:7" ht="14.25">
      <c r="A28" s="52"/>
      <c r="B28" s="52"/>
    </row>
    <row r="29" spans="1:7" ht="14.25">
      <c r="A29" s="651" t="s">
        <v>53</v>
      </c>
      <c r="B29" s="650"/>
      <c r="C29" s="650"/>
      <c r="D29" s="650"/>
      <c r="E29" s="650"/>
      <c r="F29" s="650"/>
      <c r="G29" s="35"/>
    </row>
    <row r="30" spans="1:7" ht="14.25">
      <c r="A30" s="651" t="s">
        <v>54</v>
      </c>
      <c r="B30" s="650"/>
      <c r="C30" s="650"/>
      <c r="D30" s="650"/>
      <c r="E30" s="650"/>
      <c r="F30" s="650"/>
      <c r="G30" s="35"/>
    </row>
    <row r="31" spans="1:7" ht="13.5" customHeight="1"/>
    <row r="32" spans="1:7">
      <c r="A32" s="36" t="s">
        <v>708</v>
      </c>
    </row>
  </sheetData>
  <sheetProtection password="CD46" sheet="1" objects="1" scenarios="1" formatCells="0" formatColumns="0" formatRows="0" insertColumns="0" insertRows="0" insertHyperlinks="0" deleteColumns="0" deleteRows="0" selectLockedCells="1"/>
  <mergeCells count="15">
    <mergeCell ref="A11:C11"/>
    <mergeCell ref="A27:F27"/>
    <mergeCell ref="A29:F29"/>
    <mergeCell ref="A30:F30"/>
    <mergeCell ref="A23:F23"/>
    <mergeCell ref="A25:F25"/>
    <mergeCell ref="A26:F26"/>
    <mergeCell ref="A22:F22"/>
    <mergeCell ref="A1:C1"/>
    <mergeCell ref="D8:E8"/>
    <mergeCell ref="E1:F1"/>
    <mergeCell ref="A3:C3"/>
    <mergeCell ref="A5:C5"/>
    <mergeCell ref="A7:C7"/>
    <mergeCell ref="D7:F7"/>
  </mergeCells>
  <phoneticPr fontId="11" type="noConversion"/>
  <pageMargins left="0.75" right="0.75" top="1" bottom="1" header="0.5" footer="0.5"/>
  <pageSetup paperSize="9" scale="85" orientation="portrait" horizontalDpi="4294967294"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J2002"/>
  <sheetViews>
    <sheetView view="pageBreakPreview" zoomScaleNormal="100" zoomScaleSheetLayoutView="100" workbookViewId="0">
      <pane ySplit="3" topLeftCell="A4" activePane="bottomLeft" state="frozen"/>
      <selection activeCell="C1" sqref="C1"/>
      <selection pane="bottomLeft" activeCell="E2" sqref="E2"/>
    </sheetView>
  </sheetViews>
  <sheetFormatPr defaultColWidth="9" defaultRowHeight="12.75"/>
  <cols>
    <col min="1" max="1" width="6.5703125" style="324" customWidth="1"/>
    <col min="2" max="2" width="9" style="324"/>
    <col min="3" max="3" width="6.5703125" style="325" customWidth="1"/>
    <col min="4" max="4" width="6.5703125" style="326" customWidth="1"/>
    <col min="5" max="5" width="5.5703125" style="325" customWidth="1"/>
    <col min="6" max="6" width="79.42578125" style="343" customWidth="1"/>
    <col min="7" max="7" width="41" style="344" customWidth="1"/>
    <col min="8" max="8" width="35.42578125" style="345" customWidth="1"/>
    <col min="9" max="9" width="9.42578125" style="346" customWidth="1"/>
    <col min="10" max="10" width="37.5703125" style="342" customWidth="1"/>
    <col min="11" max="16384" width="9" style="324"/>
  </cols>
  <sheetData>
    <row r="1" spans="1:10" ht="37.5" customHeight="1">
      <c r="A1" s="324">
        <v>1</v>
      </c>
      <c r="F1" s="327" t="s">
        <v>730</v>
      </c>
      <c r="G1" s="328"/>
      <c r="H1" s="329"/>
      <c r="I1" s="330"/>
      <c r="J1" s="331"/>
    </row>
    <row r="2" spans="1:10" s="332" customFormat="1" ht="14.25">
      <c r="A2" s="332">
        <v>2</v>
      </c>
      <c r="C2" s="333" t="s">
        <v>731</v>
      </c>
      <c r="D2" s="334"/>
      <c r="E2" s="325"/>
      <c r="F2" s="335"/>
      <c r="G2" s="336"/>
      <c r="H2" s="337"/>
      <c r="I2" s="335"/>
      <c r="J2" s="335"/>
    </row>
    <row r="3" spans="1:10" s="338" customFormat="1" ht="25.5">
      <c r="A3" s="332">
        <v>3</v>
      </c>
      <c r="B3" s="338" t="s">
        <v>662</v>
      </c>
      <c r="C3" s="339" t="s">
        <v>732</v>
      </c>
      <c r="D3" s="340" t="s">
        <v>733</v>
      </c>
      <c r="E3" s="341" t="s">
        <v>734</v>
      </c>
      <c r="F3" s="339" t="s">
        <v>735</v>
      </c>
      <c r="G3" s="339" t="s">
        <v>736</v>
      </c>
      <c r="H3" s="339" t="s">
        <v>737</v>
      </c>
      <c r="I3" s="339" t="s">
        <v>378</v>
      </c>
      <c r="J3" s="342"/>
    </row>
    <row r="4" spans="1:10" ht="15" thickBot="1">
      <c r="A4" s="332">
        <v>4</v>
      </c>
      <c r="B4" s="324" t="s">
        <v>662</v>
      </c>
    </row>
    <row r="5" spans="1:10">
      <c r="A5" s="324">
        <v>5</v>
      </c>
      <c r="B5" s="324" t="s">
        <v>662</v>
      </c>
      <c r="F5" s="593" t="s">
        <v>738</v>
      </c>
      <c r="J5" s="594"/>
    </row>
    <row r="6" spans="1:10" ht="14.25">
      <c r="A6" s="332">
        <v>6</v>
      </c>
      <c r="B6" s="324" t="s">
        <v>662</v>
      </c>
      <c r="F6" s="595"/>
      <c r="J6" s="594"/>
    </row>
    <row r="7" spans="1:10" ht="14.25">
      <c r="A7" s="332">
        <v>7</v>
      </c>
      <c r="B7" s="324" t="s">
        <v>662</v>
      </c>
      <c r="F7" s="596" t="s">
        <v>739</v>
      </c>
      <c r="J7" s="594"/>
    </row>
    <row r="8" spans="1:10" ht="14.25">
      <c r="A8" s="332">
        <v>8</v>
      </c>
      <c r="B8" s="324" t="s">
        <v>662</v>
      </c>
      <c r="F8" s="597"/>
      <c r="J8" s="598"/>
    </row>
    <row r="9" spans="1:10">
      <c r="A9" s="324">
        <v>9</v>
      </c>
      <c r="B9" s="324" t="s">
        <v>662</v>
      </c>
      <c r="F9" s="596" t="s">
        <v>740</v>
      </c>
      <c r="J9" s="594"/>
    </row>
    <row r="10" spans="1:10" ht="30" customHeight="1" thickBot="1">
      <c r="A10" s="332">
        <v>10</v>
      </c>
      <c r="B10" s="324" t="s">
        <v>662</v>
      </c>
      <c r="F10" s="599"/>
      <c r="J10" s="594"/>
    </row>
    <row r="11" spans="1:10" ht="15" thickBot="1">
      <c r="A11" s="332">
        <v>11</v>
      </c>
      <c r="B11" s="324" t="s">
        <v>662</v>
      </c>
      <c r="C11" s="347"/>
      <c r="D11" s="348"/>
      <c r="F11" s="347"/>
      <c r="G11" s="349"/>
      <c r="I11" s="350"/>
      <c r="J11" s="347"/>
    </row>
    <row r="12" spans="1:10" ht="14.25">
      <c r="A12" s="332">
        <v>12</v>
      </c>
      <c r="B12" s="324" t="s">
        <v>662</v>
      </c>
      <c r="C12" s="347"/>
      <c r="D12" s="348"/>
      <c r="F12" s="351" t="s">
        <v>741</v>
      </c>
      <c r="G12" s="351"/>
      <c r="H12" s="351"/>
      <c r="I12" s="350"/>
      <c r="J12" s="347"/>
    </row>
    <row r="13" spans="1:10" ht="78.75" customHeight="1">
      <c r="A13" s="324">
        <v>13</v>
      </c>
      <c r="B13" s="324" t="s">
        <v>662</v>
      </c>
      <c r="C13" s="347"/>
      <c r="D13" s="348"/>
      <c r="F13" s="352" t="s">
        <v>742</v>
      </c>
      <c r="G13" s="353" t="s">
        <v>743</v>
      </c>
      <c r="H13" s="354"/>
      <c r="I13" s="350"/>
      <c r="J13" s="347"/>
    </row>
    <row r="14" spans="1:10" ht="48" customHeight="1">
      <c r="A14" s="332">
        <v>14</v>
      </c>
      <c r="B14" s="324" t="s">
        <v>662</v>
      </c>
      <c r="C14" s="347"/>
      <c r="D14" s="348"/>
      <c r="F14" s="352" t="s">
        <v>744</v>
      </c>
      <c r="G14" s="355" t="s">
        <v>745</v>
      </c>
      <c r="H14" s="356"/>
      <c r="I14" s="350"/>
      <c r="J14" s="347"/>
    </row>
    <row r="15" spans="1:10" ht="58.5" customHeight="1">
      <c r="A15" s="332">
        <v>15</v>
      </c>
      <c r="B15" s="324" t="s">
        <v>662</v>
      </c>
      <c r="C15" s="347"/>
      <c r="D15" s="348"/>
      <c r="F15" s="352" t="s">
        <v>746</v>
      </c>
      <c r="G15" s="355" t="s">
        <v>747</v>
      </c>
      <c r="H15" s="356"/>
      <c r="I15" s="350"/>
      <c r="J15" s="347"/>
    </row>
    <row r="16" spans="1:10" ht="58.5" customHeight="1">
      <c r="A16" s="332">
        <v>16</v>
      </c>
      <c r="B16" s="324" t="s">
        <v>662</v>
      </c>
      <c r="C16" s="347"/>
      <c r="D16" s="348"/>
      <c r="F16" s="352" t="s">
        <v>748</v>
      </c>
      <c r="G16" s="357" t="s">
        <v>749</v>
      </c>
      <c r="H16" s="358"/>
      <c r="I16" s="350"/>
      <c r="J16" s="347"/>
    </row>
    <row r="17" spans="1:10" ht="37.5" customHeight="1">
      <c r="A17" s="324">
        <v>17</v>
      </c>
      <c r="B17" s="324" t="s">
        <v>662</v>
      </c>
      <c r="C17" s="347"/>
      <c r="D17" s="348"/>
      <c r="F17" s="352" t="s">
        <v>750</v>
      </c>
      <c r="G17" s="357" t="s">
        <v>751</v>
      </c>
      <c r="H17" s="358"/>
      <c r="I17" s="350"/>
      <c r="J17" s="347"/>
    </row>
    <row r="18" spans="1:10" ht="34.5" customHeight="1">
      <c r="A18" s="332">
        <v>18</v>
      </c>
      <c r="B18" s="324" t="s">
        <v>662</v>
      </c>
      <c r="C18" s="347"/>
      <c r="D18" s="348"/>
      <c r="F18" s="352" t="s">
        <v>752</v>
      </c>
      <c r="G18" s="357" t="s">
        <v>753</v>
      </c>
      <c r="H18" s="358">
        <v>2</v>
      </c>
      <c r="I18" s="350"/>
      <c r="J18" s="347"/>
    </row>
    <row r="19" spans="1:10" ht="36" customHeight="1">
      <c r="A19" s="332">
        <v>19</v>
      </c>
      <c r="B19" s="324" t="s">
        <v>662</v>
      </c>
      <c r="C19" s="347"/>
      <c r="D19" s="348"/>
      <c r="F19" s="352" t="s">
        <v>754</v>
      </c>
      <c r="G19" s="357" t="s">
        <v>755</v>
      </c>
      <c r="H19" s="358"/>
      <c r="I19" s="350"/>
      <c r="J19" s="347"/>
    </row>
    <row r="20" spans="1:10" ht="45" customHeight="1">
      <c r="A20" s="332">
        <v>20</v>
      </c>
      <c r="B20" s="324" t="s">
        <v>662</v>
      </c>
      <c r="C20" s="347"/>
      <c r="D20" s="348"/>
      <c r="F20" s="352" t="s">
        <v>756</v>
      </c>
      <c r="G20" s="357" t="s">
        <v>757</v>
      </c>
      <c r="H20" s="358"/>
      <c r="I20" s="350"/>
      <c r="J20" s="347"/>
    </row>
    <row r="21" spans="1:10" ht="36" customHeight="1">
      <c r="A21" s="324">
        <v>21</v>
      </c>
      <c r="B21" s="324" t="s">
        <v>662</v>
      </c>
      <c r="C21" s="347"/>
      <c r="D21" s="348"/>
      <c r="F21" s="352" t="s">
        <v>758</v>
      </c>
      <c r="G21" s="357" t="s">
        <v>759</v>
      </c>
      <c r="H21" s="358"/>
      <c r="I21" s="350"/>
      <c r="J21" s="347"/>
    </row>
    <row r="22" spans="1:10" ht="67.5" customHeight="1" thickBot="1">
      <c r="A22" s="332">
        <v>22</v>
      </c>
      <c r="B22" s="324" t="s">
        <v>662</v>
      </c>
      <c r="C22" s="347"/>
      <c r="D22" s="348"/>
      <c r="F22" s="359" t="s">
        <v>760</v>
      </c>
      <c r="G22" s="360" t="s">
        <v>761</v>
      </c>
      <c r="H22" s="361"/>
      <c r="I22" s="350"/>
      <c r="J22" s="347"/>
    </row>
    <row r="23" spans="1:10" ht="14.25">
      <c r="A23" s="332">
        <v>23</v>
      </c>
      <c r="B23" s="324" t="s">
        <v>662</v>
      </c>
      <c r="C23" s="347"/>
      <c r="D23" s="348"/>
      <c r="F23" s="347"/>
      <c r="G23" s="349"/>
      <c r="I23" s="350"/>
    </row>
    <row r="24" spans="1:10" ht="15.75" customHeight="1">
      <c r="A24" s="332">
        <v>24</v>
      </c>
      <c r="B24" s="324" t="s">
        <v>662</v>
      </c>
      <c r="E24" s="362"/>
      <c r="F24" s="363" t="s">
        <v>762</v>
      </c>
      <c r="G24" s="364"/>
      <c r="H24" s="364"/>
      <c r="I24" s="365"/>
    </row>
    <row r="25" spans="1:10" ht="28.5" customHeight="1">
      <c r="A25" s="324">
        <v>25</v>
      </c>
      <c r="B25" s="324" t="s">
        <v>662</v>
      </c>
      <c r="E25" s="362"/>
      <c r="F25" s="366" t="s">
        <v>763</v>
      </c>
      <c r="G25" s="364"/>
      <c r="H25" s="364"/>
      <c r="I25" s="365"/>
    </row>
    <row r="26" spans="1:10" ht="16.5" customHeight="1">
      <c r="A26" s="332">
        <v>26</v>
      </c>
      <c r="B26" s="324" t="s">
        <v>662</v>
      </c>
      <c r="E26" s="362"/>
      <c r="F26" s="363" t="s">
        <v>764</v>
      </c>
      <c r="G26" s="364"/>
      <c r="H26" s="364"/>
      <c r="I26" s="365"/>
    </row>
    <row r="27" spans="1:10" ht="31.5">
      <c r="A27" s="332">
        <v>27</v>
      </c>
      <c r="B27" s="324" t="s">
        <v>662</v>
      </c>
      <c r="E27" s="367" t="str">
        <f>E$77</f>
        <v>MA</v>
      </c>
      <c r="F27" s="358" t="s">
        <v>371</v>
      </c>
      <c r="G27" s="368" t="s">
        <v>765</v>
      </c>
      <c r="H27" s="368"/>
      <c r="I27" s="369"/>
    </row>
    <row r="28" spans="1:10" ht="14.25">
      <c r="A28" s="332">
        <v>28</v>
      </c>
      <c r="B28" s="324" t="s">
        <v>662</v>
      </c>
      <c r="E28" s="367" t="str">
        <f>E$78</f>
        <v>S1</v>
      </c>
      <c r="F28" s="358" t="s">
        <v>371</v>
      </c>
      <c r="G28" s="368"/>
      <c r="H28" s="368" t="s">
        <v>372</v>
      </c>
      <c r="I28" s="369" t="s">
        <v>372</v>
      </c>
    </row>
    <row r="29" spans="1:10">
      <c r="A29" s="324">
        <v>29</v>
      </c>
      <c r="B29" s="324" t="s">
        <v>662</v>
      </c>
      <c r="E29" s="367" t="str">
        <f>E$79</f>
        <v>S2</v>
      </c>
      <c r="F29" s="358" t="s">
        <v>371</v>
      </c>
      <c r="G29" s="368"/>
      <c r="H29" s="368" t="s">
        <v>372</v>
      </c>
      <c r="I29" s="369" t="s">
        <v>372</v>
      </c>
    </row>
    <row r="30" spans="1:10" ht="14.25">
      <c r="A30" s="332">
        <v>30</v>
      </c>
      <c r="B30" s="324" t="s">
        <v>662</v>
      </c>
      <c r="E30" s="367" t="str">
        <f>E$80</f>
        <v>S3</v>
      </c>
      <c r="F30" s="358"/>
      <c r="G30" s="368"/>
      <c r="H30" s="368"/>
      <c r="I30" s="369"/>
    </row>
    <row r="31" spans="1:10" ht="14.25">
      <c r="A31" s="332">
        <v>31</v>
      </c>
      <c r="B31" s="324" t="s">
        <v>662</v>
      </c>
      <c r="E31" s="367" t="str">
        <f>E$81</f>
        <v>S4</v>
      </c>
      <c r="F31" s="358"/>
      <c r="G31" s="368"/>
      <c r="H31" s="368"/>
      <c r="I31" s="369"/>
    </row>
    <row r="32" spans="1:10" ht="14.25">
      <c r="A32" s="332">
        <v>32</v>
      </c>
      <c r="B32" s="324" t="s">
        <v>662</v>
      </c>
    </row>
    <row r="33" spans="1:10" ht="13.5" customHeight="1">
      <c r="A33" s="324">
        <v>33</v>
      </c>
      <c r="B33" s="324" t="s">
        <v>662</v>
      </c>
      <c r="E33" s="362"/>
      <c r="F33" s="363" t="s">
        <v>766</v>
      </c>
      <c r="G33" s="364"/>
      <c r="H33" s="364"/>
      <c r="I33" s="365"/>
    </row>
    <row r="34" spans="1:10" ht="31.5">
      <c r="A34" s="332">
        <v>34</v>
      </c>
      <c r="B34" s="324" t="s">
        <v>662</v>
      </c>
      <c r="E34" s="367" t="str">
        <f>E$77</f>
        <v>MA</v>
      </c>
      <c r="F34" s="358" t="s">
        <v>371</v>
      </c>
      <c r="G34" s="368" t="s">
        <v>765</v>
      </c>
      <c r="H34" s="368"/>
      <c r="I34" s="369"/>
    </row>
    <row r="35" spans="1:10" ht="38.25">
      <c r="A35" s="332">
        <v>35</v>
      </c>
      <c r="B35" s="324" t="s">
        <v>662</v>
      </c>
      <c r="C35" s="516"/>
      <c r="E35" s="367" t="str">
        <f>E$78</f>
        <v>S1</v>
      </c>
      <c r="F35" s="358" t="s">
        <v>1943</v>
      </c>
      <c r="G35" s="368"/>
      <c r="H35" s="368" t="s">
        <v>1880</v>
      </c>
      <c r="I35" s="369" t="s">
        <v>1880</v>
      </c>
    </row>
    <row r="36" spans="1:10" ht="14.25">
      <c r="A36" s="332">
        <v>36</v>
      </c>
      <c r="B36" s="324" t="s">
        <v>662</v>
      </c>
      <c r="E36" s="367" t="str">
        <f>E$79</f>
        <v>S2</v>
      </c>
      <c r="F36" s="358" t="s">
        <v>2253</v>
      </c>
      <c r="G36" s="368"/>
      <c r="H36" s="368"/>
      <c r="I36" s="369"/>
    </row>
    <row r="37" spans="1:10">
      <c r="A37" s="324">
        <v>37</v>
      </c>
      <c r="B37" s="324" t="s">
        <v>662</v>
      </c>
      <c r="E37" s="367" t="str">
        <f>E$80</f>
        <v>S3</v>
      </c>
      <c r="F37" s="358"/>
      <c r="G37" s="368"/>
      <c r="H37" s="368"/>
      <c r="I37" s="369"/>
    </row>
    <row r="38" spans="1:10" ht="14.25">
      <c r="A38" s="332">
        <v>38</v>
      </c>
      <c r="B38" s="324" t="s">
        <v>662</v>
      </c>
      <c r="E38" s="367" t="str">
        <f>E$81</f>
        <v>S4</v>
      </c>
      <c r="F38" s="358"/>
      <c r="G38" s="368"/>
      <c r="H38" s="368"/>
      <c r="I38" s="369"/>
    </row>
    <row r="39" spans="1:10" ht="14.25">
      <c r="A39" s="332">
        <v>39</v>
      </c>
      <c r="H39" s="344"/>
    </row>
    <row r="40" spans="1:10" ht="18">
      <c r="A40" s="332">
        <v>40</v>
      </c>
      <c r="B40" s="324" t="s">
        <v>651</v>
      </c>
      <c r="D40" s="370" t="s">
        <v>767</v>
      </c>
      <c r="E40" s="371"/>
      <c r="F40" s="600" t="s">
        <v>768</v>
      </c>
      <c r="G40" s="372"/>
      <c r="H40" s="372"/>
      <c r="I40" s="373"/>
      <c r="J40" s="374"/>
    </row>
    <row r="41" spans="1:10" ht="18">
      <c r="A41" s="324">
        <v>41</v>
      </c>
      <c r="B41" s="324" t="s">
        <v>651</v>
      </c>
      <c r="D41" s="370">
        <v>0</v>
      </c>
      <c r="F41" s="601"/>
      <c r="H41" s="344"/>
    </row>
    <row r="42" spans="1:10" ht="14.25">
      <c r="A42" s="332">
        <v>42</v>
      </c>
      <c r="B42" s="324" t="s">
        <v>651</v>
      </c>
      <c r="D42" s="370">
        <v>0</v>
      </c>
      <c r="F42" s="375" t="s">
        <v>374</v>
      </c>
      <c r="H42" s="344"/>
    </row>
    <row r="43" spans="1:10" ht="28.5">
      <c r="A43" s="332">
        <v>43</v>
      </c>
      <c r="B43" s="324" t="s">
        <v>651</v>
      </c>
      <c r="D43" s="370">
        <v>0</v>
      </c>
      <c r="F43" s="376" t="s">
        <v>769</v>
      </c>
      <c r="H43" s="344"/>
    </row>
    <row r="44" spans="1:10" ht="14.25">
      <c r="A44" s="332">
        <v>44</v>
      </c>
      <c r="B44" s="324" t="s">
        <v>651</v>
      </c>
      <c r="D44" s="370">
        <v>0</v>
      </c>
      <c r="F44" s="375" t="s">
        <v>367</v>
      </c>
      <c r="H44" s="344"/>
    </row>
    <row r="45" spans="1:10" ht="14.25">
      <c r="A45" s="324">
        <v>45</v>
      </c>
      <c r="B45" s="324" t="s">
        <v>651</v>
      </c>
      <c r="D45" s="370">
        <v>0</v>
      </c>
      <c r="F45" s="376" t="s">
        <v>770</v>
      </c>
      <c r="H45" s="344"/>
    </row>
    <row r="46" spans="1:10" ht="14.25">
      <c r="A46" s="332">
        <v>46</v>
      </c>
      <c r="B46" s="324" t="s">
        <v>651</v>
      </c>
      <c r="D46" s="370">
        <v>0</v>
      </c>
      <c r="F46" s="375" t="s">
        <v>381</v>
      </c>
      <c r="H46" s="344"/>
    </row>
    <row r="47" spans="1:10" ht="14.25">
      <c r="A47" s="332">
        <v>47</v>
      </c>
      <c r="B47" s="324" t="s">
        <v>651</v>
      </c>
      <c r="D47" s="370">
        <v>0</v>
      </c>
      <c r="F47" s="377"/>
      <c r="H47" s="344"/>
    </row>
    <row r="48" spans="1:10" ht="71.25">
      <c r="A48" s="332">
        <v>48</v>
      </c>
      <c r="B48" s="324" t="s">
        <v>651</v>
      </c>
      <c r="D48" s="370">
        <v>0</v>
      </c>
      <c r="F48" s="378" t="s">
        <v>771</v>
      </c>
      <c r="H48" s="344"/>
    </row>
    <row r="49" spans="1:8">
      <c r="A49" s="324">
        <v>49</v>
      </c>
      <c r="B49" s="324" t="s">
        <v>651</v>
      </c>
      <c r="D49" s="370">
        <v>0</v>
      </c>
      <c r="H49" s="344"/>
    </row>
    <row r="50" spans="1:8" ht="57">
      <c r="A50" s="332">
        <v>50</v>
      </c>
      <c r="B50" s="324" t="s">
        <v>651</v>
      </c>
      <c r="D50" s="370">
        <v>0</v>
      </c>
      <c r="E50" s="379" t="s">
        <v>368</v>
      </c>
      <c r="F50" s="380"/>
      <c r="G50" s="381" t="s">
        <v>375</v>
      </c>
      <c r="H50" s="381" t="s">
        <v>369</v>
      </c>
    </row>
    <row r="51" spans="1:8" ht="42.75">
      <c r="A51" s="332">
        <v>51</v>
      </c>
      <c r="B51" s="324" t="s">
        <v>651</v>
      </c>
      <c r="D51" s="370">
        <v>0</v>
      </c>
      <c r="E51" s="382" t="s">
        <v>370</v>
      </c>
      <c r="F51" s="383"/>
      <c r="G51" s="376" t="s">
        <v>376</v>
      </c>
      <c r="H51" s="384"/>
    </row>
    <row r="52" spans="1:8" ht="14.25">
      <c r="A52" s="332">
        <v>52</v>
      </c>
      <c r="B52" s="324" t="s">
        <v>651</v>
      </c>
      <c r="D52" s="370">
        <v>0</v>
      </c>
      <c r="E52" s="382"/>
      <c r="F52" s="383" t="s">
        <v>125</v>
      </c>
      <c r="G52" s="384" t="s">
        <v>371</v>
      </c>
      <c r="H52" s="384" t="s">
        <v>372</v>
      </c>
    </row>
    <row r="53" spans="1:8" ht="14.25">
      <c r="A53" s="324">
        <v>53</v>
      </c>
      <c r="B53" s="324" t="s">
        <v>651</v>
      </c>
      <c r="D53" s="370">
        <v>0</v>
      </c>
      <c r="E53" s="382"/>
      <c r="F53" s="383" t="s">
        <v>196</v>
      </c>
      <c r="G53" s="384"/>
      <c r="H53" s="384"/>
    </row>
    <row r="54" spans="1:8" ht="14.25">
      <c r="A54" s="332">
        <v>54</v>
      </c>
      <c r="B54" s="324" t="s">
        <v>651</v>
      </c>
      <c r="D54" s="370">
        <v>0</v>
      </c>
      <c r="E54" s="382"/>
      <c r="F54" s="383" t="s">
        <v>5</v>
      </c>
      <c r="G54" s="384" t="s">
        <v>371</v>
      </c>
      <c r="H54" s="384" t="s">
        <v>372</v>
      </c>
    </row>
    <row r="55" spans="1:8" ht="14.25">
      <c r="A55" s="332">
        <v>55</v>
      </c>
      <c r="B55" s="324" t="s">
        <v>651</v>
      </c>
      <c r="D55" s="370">
        <v>0</v>
      </c>
      <c r="E55" s="382"/>
      <c r="F55" s="383" t="s">
        <v>6</v>
      </c>
      <c r="G55" s="384"/>
      <c r="H55" s="384"/>
    </row>
    <row r="56" spans="1:8" ht="14.25">
      <c r="A56" s="332">
        <v>56</v>
      </c>
      <c r="B56" s="324" t="s">
        <v>651</v>
      </c>
      <c r="D56" s="370">
        <v>0</v>
      </c>
      <c r="E56" s="382"/>
      <c r="F56" s="383" t="s">
        <v>7</v>
      </c>
      <c r="G56" s="384"/>
      <c r="H56" s="384"/>
    </row>
    <row r="57" spans="1:8" ht="14.25">
      <c r="A57" s="324">
        <v>57</v>
      </c>
      <c r="B57" s="324" t="s">
        <v>651</v>
      </c>
      <c r="D57" s="370">
        <v>0</v>
      </c>
      <c r="E57" s="385"/>
      <c r="F57" s="333"/>
      <c r="G57" s="386"/>
      <c r="H57" s="386"/>
    </row>
    <row r="58" spans="1:8" ht="57">
      <c r="A58" s="332">
        <v>58</v>
      </c>
      <c r="B58" s="324" t="s">
        <v>651</v>
      </c>
      <c r="D58" s="370">
        <v>0</v>
      </c>
      <c r="E58" s="382" t="s">
        <v>373</v>
      </c>
      <c r="F58" s="383"/>
      <c r="G58" s="376" t="s">
        <v>377</v>
      </c>
      <c r="H58" s="384"/>
    </row>
    <row r="59" spans="1:8" ht="14.25">
      <c r="A59" s="332">
        <v>59</v>
      </c>
      <c r="B59" s="324" t="s">
        <v>651</v>
      </c>
      <c r="D59" s="370">
        <v>0</v>
      </c>
      <c r="E59" s="382"/>
      <c r="F59" s="383" t="s">
        <v>125</v>
      </c>
      <c r="G59" s="384" t="s">
        <v>371</v>
      </c>
      <c r="H59" s="384" t="s">
        <v>372</v>
      </c>
    </row>
    <row r="60" spans="1:8" ht="14.25">
      <c r="A60" s="332">
        <v>60</v>
      </c>
      <c r="B60" s="324" t="s">
        <v>651</v>
      </c>
      <c r="D60" s="370">
        <v>0</v>
      </c>
      <c r="E60" s="382"/>
      <c r="F60" s="383" t="s">
        <v>196</v>
      </c>
      <c r="G60" s="384"/>
      <c r="H60" s="384"/>
    </row>
    <row r="61" spans="1:8" ht="14.25">
      <c r="A61" s="324">
        <v>61</v>
      </c>
      <c r="B61" s="324" t="s">
        <v>651</v>
      </c>
      <c r="D61" s="370">
        <v>0</v>
      </c>
      <c r="E61" s="382"/>
      <c r="F61" s="383" t="s">
        <v>5</v>
      </c>
      <c r="G61" s="384" t="s">
        <v>371</v>
      </c>
      <c r="H61" s="384" t="s">
        <v>372</v>
      </c>
    </row>
    <row r="62" spans="1:8" ht="14.25">
      <c r="A62" s="332">
        <v>62</v>
      </c>
      <c r="B62" s="324" t="s">
        <v>651</v>
      </c>
      <c r="D62" s="370">
        <v>0</v>
      </c>
      <c r="E62" s="382"/>
      <c r="F62" s="383" t="s">
        <v>6</v>
      </c>
      <c r="G62" s="384"/>
      <c r="H62" s="384"/>
    </row>
    <row r="63" spans="1:8" ht="14.25">
      <c r="A63" s="332">
        <v>63</v>
      </c>
      <c r="B63" s="324" t="s">
        <v>651</v>
      </c>
      <c r="D63" s="370">
        <v>0</v>
      </c>
      <c r="E63" s="382"/>
      <c r="F63" s="383" t="s">
        <v>7</v>
      </c>
      <c r="G63" s="384"/>
      <c r="H63" s="384"/>
    </row>
    <row r="64" spans="1:8" ht="51">
      <c r="A64" s="332">
        <v>64</v>
      </c>
      <c r="B64" s="324" t="s">
        <v>651</v>
      </c>
      <c r="D64" s="370">
        <v>0</v>
      </c>
      <c r="E64" s="602" t="s">
        <v>517</v>
      </c>
      <c r="F64" s="603"/>
      <c r="G64" s="604" t="s">
        <v>772</v>
      </c>
      <c r="H64" s="605"/>
    </row>
    <row r="65" spans="1:10">
      <c r="A65" s="324">
        <v>65</v>
      </c>
      <c r="B65" s="324" t="s">
        <v>651</v>
      </c>
      <c r="D65" s="370">
        <v>0</v>
      </c>
      <c r="E65" s="606"/>
      <c r="F65" s="607" t="s">
        <v>125</v>
      </c>
      <c r="G65" s="608" t="s">
        <v>1944</v>
      </c>
      <c r="H65" s="605" t="s">
        <v>372</v>
      </c>
    </row>
    <row r="66" spans="1:10" ht="14.25">
      <c r="A66" s="332">
        <v>66</v>
      </c>
      <c r="B66" s="324" t="s">
        <v>651</v>
      </c>
      <c r="D66" s="370">
        <v>0</v>
      </c>
      <c r="E66" s="606"/>
      <c r="F66" s="607" t="s">
        <v>196</v>
      </c>
      <c r="G66" s="608"/>
      <c r="H66" s="605"/>
    </row>
    <row r="67" spans="1:10" ht="14.25">
      <c r="A67" s="332">
        <v>67</v>
      </c>
      <c r="B67" s="324" t="s">
        <v>651</v>
      </c>
      <c r="D67" s="370">
        <v>0</v>
      </c>
      <c r="E67" s="606"/>
      <c r="F67" s="607" t="s">
        <v>5</v>
      </c>
      <c r="G67" s="384" t="s">
        <v>371</v>
      </c>
      <c r="H67" s="384" t="s">
        <v>372</v>
      </c>
    </row>
    <row r="68" spans="1:10" ht="14.25">
      <c r="A68" s="332">
        <v>68</v>
      </c>
      <c r="B68" s="324" t="s">
        <v>651</v>
      </c>
      <c r="D68" s="370">
        <v>0</v>
      </c>
      <c r="E68" s="606"/>
      <c r="F68" s="607" t="s">
        <v>6</v>
      </c>
      <c r="G68" s="608"/>
      <c r="H68" s="605"/>
    </row>
    <row r="69" spans="1:10">
      <c r="A69" s="324">
        <v>69</v>
      </c>
      <c r="B69" s="324" t="s">
        <v>651</v>
      </c>
      <c r="D69" s="370">
        <v>0</v>
      </c>
      <c r="E69" s="606"/>
      <c r="F69" s="607" t="s">
        <v>7</v>
      </c>
      <c r="G69" s="608"/>
      <c r="H69" s="605"/>
    </row>
    <row r="70" spans="1:10" ht="14.25">
      <c r="A70" s="332">
        <v>70</v>
      </c>
      <c r="B70" s="324" t="s">
        <v>651</v>
      </c>
      <c r="D70" s="370"/>
      <c r="E70" s="609"/>
      <c r="F70" s="610"/>
      <c r="G70" s="611"/>
      <c r="H70" s="611"/>
    </row>
    <row r="71" spans="1:10" ht="31.5">
      <c r="A71" s="332">
        <v>71</v>
      </c>
      <c r="B71" s="324" t="s">
        <v>651</v>
      </c>
      <c r="D71" s="370">
        <v>0</v>
      </c>
      <c r="E71" s="612" t="s">
        <v>734</v>
      </c>
      <c r="F71" s="613" t="s">
        <v>773</v>
      </c>
      <c r="G71" s="613" t="s">
        <v>774</v>
      </c>
      <c r="H71" s="613" t="s">
        <v>775</v>
      </c>
      <c r="I71" s="613" t="s">
        <v>378</v>
      </c>
    </row>
    <row r="72" spans="1:10" ht="14.25">
      <c r="A72" s="332">
        <v>72</v>
      </c>
      <c r="H72" s="344"/>
    </row>
    <row r="73" spans="1:10" s="338" customFormat="1" ht="51">
      <c r="A73" s="324">
        <v>73</v>
      </c>
      <c r="B73" s="324" t="s">
        <v>662</v>
      </c>
      <c r="C73" s="341">
        <v>1</v>
      </c>
      <c r="D73" s="387"/>
      <c r="E73" s="341"/>
      <c r="F73" s="339" t="s">
        <v>776</v>
      </c>
      <c r="G73" s="388"/>
      <c r="H73" s="388"/>
      <c r="I73" s="388"/>
      <c r="J73" s="342"/>
    </row>
    <row r="74" spans="1:10" s="338" customFormat="1" ht="38.25">
      <c r="A74" s="332">
        <v>74</v>
      </c>
      <c r="B74" s="324" t="s">
        <v>662</v>
      </c>
      <c r="C74" s="341" t="s">
        <v>777</v>
      </c>
      <c r="D74" s="387"/>
      <c r="E74" s="341"/>
      <c r="F74" s="339" t="s">
        <v>778</v>
      </c>
      <c r="G74" s="389"/>
      <c r="H74" s="389"/>
      <c r="I74" s="390"/>
      <c r="J74" s="342"/>
    </row>
    <row r="75" spans="1:10" ht="63.75">
      <c r="A75" s="332">
        <v>75</v>
      </c>
      <c r="B75" s="324" t="s">
        <v>662</v>
      </c>
      <c r="C75" s="367" t="s">
        <v>59</v>
      </c>
      <c r="D75" s="391"/>
      <c r="E75" s="367"/>
      <c r="F75" s="392" t="s">
        <v>779</v>
      </c>
      <c r="G75" s="393" t="s">
        <v>780</v>
      </c>
      <c r="H75" s="368" t="s">
        <v>781</v>
      </c>
      <c r="I75" s="369"/>
    </row>
    <row r="76" spans="1:10" ht="14.25">
      <c r="A76" s="332">
        <v>76</v>
      </c>
      <c r="B76" s="324" t="s">
        <v>662</v>
      </c>
      <c r="C76" s="367"/>
      <c r="D76" s="391"/>
      <c r="E76" s="367" t="s">
        <v>464</v>
      </c>
      <c r="F76" s="392"/>
      <c r="G76" s="368"/>
      <c r="H76" s="368"/>
      <c r="I76" s="369"/>
    </row>
    <row r="77" spans="1:10">
      <c r="A77" s="324">
        <v>77</v>
      </c>
      <c r="B77" s="324" t="s">
        <v>662</v>
      </c>
      <c r="C77" s="367"/>
      <c r="D77" s="391"/>
      <c r="E77" s="392" t="s">
        <v>125</v>
      </c>
      <c r="F77" s="358"/>
      <c r="G77" s="345"/>
      <c r="H77" s="368"/>
      <c r="I77" s="369"/>
    </row>
    <row r="78" spans="1:10" ht="51">
      <c r="A78" s="332">
        <v>78</v>
      </c>
      <c r="B78" s="324" t="s">
        <v>662</v>
      </c>
      <c r="C78" s="367"/>
      <c r="D78" s="391"/>
      <c r="E78" s="392" t="s">
        <v>196</v>
      </c>
      <c r="F78" s="358" t="s">
        <v>1945</v>
      </c>
      <c r="G78" s="368"/>
      <c r="H78" s="368"/>
      <c r="I78" s="369" t="s">
        <v>1880</v>
      </c>
    </row>
    <row r="79" spans="1:10" ht="357">
      <c r="A79" s="332">
        <v>79</v>
      </c>
      <c r="B79" s="324" t="s">
        <v>662</v>
      </c>
      <c r="C79" s="614"/>
      <c r="D79" s="615"/>
      <c r="E79" s="616" t="s">
        <v>5</v>
      </c>
      <c r="F79" s="617" t="s">
        <v>2235</v>
      </c>
      <c r="G79" s="618"/>
      <c r="H79" s="618"/>
      <c r="I79" s="619" t="s">
        <v>2254</v>
      </c>
    </row>
    <row r="80" spans="1:10" ht="14.25">
      <c r="A80" s="332">
        <v>80</v>
      </c>
      <c r="B80" s="324" t="s">
        <v>662</v>
      </c>
      <c r="C80" s="367"/>
      <c r="D80" s="391"/>
      <c r="E80" s="392" t="s">
        <v>6</v>
      </c>
      <c r="F80" s="358"/>
      <c r="G80" s="368"/>
      <c r="H80" s="368"/>
      <c r="I80" s="369"/>
    </row>
    <row r="81" spans="1:10">
      <c r="A81" s="324">
        <v>81</v>
      </c>
      <c r="B81" s="324" t="s">
        <v>662</v>
      </c>
      <c r="C81" s="367"/>
      <c r="D81" s="391"/>
      <c r="E81" s="392" t="s">
        <v>7</v>
      </c>
      <c r="F81" s="358"/>
      <c r="G81" s="368"/>
      <c r="H81" s="368"/>
      <c r="I81" s="369"/>
    </row>
    <row r="82" spans="1:10" ht="25.5">
      <c r="A82" s="332">
        <v>82</v>
      </c>
      <c r="B82" s="324" t="s">
        <v>651</v>
      </c>
      <c r="C82" s="394"/>
      <c r="D82" s="395" t="s">
        <v>782</v>
      </c>
      <c r="E82" s="396"/>
      <c r="F82" s="396" t="s">
        <v>783</v>
      </c>
      <c r="G82" s="397"/>
      <c r="H82" s="397"/>
      <c r="I82" s="397"/>
    </row>
    <row r="83" spans="1:10" ht="14.25">
      <c r="A83" s="332">
        <v>83</v>
      </c>
      <c r="B83" s="324" t="s">
        <v>651</v>
      </c>
      <c r="C83" s="398"/>
      <c r="D83" s="399" t="s">
        <v>784</v>
      </c>
      <c r="E83" s="400"/>
      <c r="F83" s="400" t="s">
        <v>785</v>
      </c>
      <c r="G83" s="401"/>
      <c r="H83" s="401"/>
      <c r="I83" s="401"/>
    </row>
    <row r="84" spans="1:10" ht="136.5">
      <c r="A84" s="332">
        <v>84</v>
      </c>
      <c r="B84" s="324" t="s">
        <v>651</v>
      </c>
      <c r="C84" s="367"/>
      <c r="D84" s="391" t="s">
        <v>59</v>
      </c>
      <c r="E84" s="392"/>
      <c r="F84" s="392" t="s">
        <v>786</v>
      </c>
      <c r="G84" s="368" t="s">
        <v>787</v>
      </c>
      <c r="H84" s="368" t="s">
        <v>788</v>
      </c>
      <c r="I84" s="369"/>
    </row>
    <row r="85" spans="1:10">
      <c r="A85" s="324">
        <v>85</v>
      </c>
      <c r="B85" s="324" t="s">
        <v>651</v>
      </c>
      <c r="C85" s="367"/>
      <c r="D85" s="402" t="s">
        <v>59</v>
      </c>
      <c r="E85" s="367" t="s">
        <v>464</v>
      </c>
      <c r="F85" s="358"/>
      <c r="G85" s="368"/>
      <c r="H85" s="368"/>
      <c r="I85" s="369"/>
    </row>
    <row r="86" spans="1:10" ht="38.25">
      <c r="A86" s="332">
        <v>86</v>
      </c>
      <c r="B86" s="324" t="s">
        <v>651</v>
      </c>
      <c r="C86" s="367"/>
      <c r="D86" s="402" t="s">
        <v>59</v>
      </c>
      <c r="E86" s="392" t="s">
        <v>125</v>
      </c>
      <c r="F86" s="358" t="s">
        <v>1946</v>
      </c>
      <c r="G86" s="368"/>
      <c r="H86" s="368" t="s">
        <v>1880</v>
      </c>
      <c r="I86" s="369" t="s">
        <v>1880</v>
      </c>
    </row>
    <row r="87" spans="1:10" ht="14.25">
      <c r="A87" s="332">
        <v>87</v>
      </c>
      <c r="B87" s="324" t="s">
        <v>651</v>
      </c>
      <c r="C87" s="367"/>
      <c r="D87" s="402" t="s">
        <v>59</v>
      </c>
      <c r="E87" s="392" t="s">
        <v>196</v>
      </c>
      <c r="G87" s="368"/>
      <c r="I87" s="368"/>
    </row>
    <row r="88" spans="1:10" ht="357">
      <c r="A88" s="332">
        <v>88</v>
      </c>
      <c r="B88" s="324" t="s">
        <v>651</v>
      </c>
      <c r="C88" s="520"/>
      <c r="D88" s="526" t="s">
        <v>59</v>
      </c>
      <c r="E88" s="584" t="s">
        <v>5</v>
      </c>
      <c r="F88" s="525" t="s">
        <v>2235</v>
      </c>
      <c r="G88" s="523"/>
      <c r="H88" s="523"/>
      <c r="I88" s="524" t="s">
        <v>2254</v>
      </c>
    </row>
    <row r="89" spans="1:10">
      <c r="A89" s="324">
        <v>89</v>
      </c>
      <c r="B89" s="324" t="s">
        <v>651</v>
      </c>
      <c r="C89" s="403"/>
      <c r="D89" s="402" t="s">
        <v>59</v>
      </c>
      <c r="E89" s="404" t="s">
        <v>6</v>
      </c>
      <c r="F89" s="405"/>
      <c r="G89" s="406"/>
      <c r="H89" s="406"/>
      <c r="I89" s="407"/>
    </row>
    <row r="90" spans="1:10" ht="14.25">
      <c r="A90" s="332">
        <v>90</v>
      </c>
      <c r="B90" s="324" t="s">
        <v>651</v>
      </c>
      <c r="C90" s="367"/>
      <c r="D90" s="402" t="s">
        <v>59</v>
      </c>
      <c r="E90" s="404" t="s">
        <v>7</v>
      </c>
      <c r="F90" s="358"/>
      <c r="G90" s="368"/>
      <c r="H90" s="368"/>
      <c r="I90" s="369"/>
      <c r="J90" s="408"/>
    </row>
    <row r="91" spans="1:10" ht="14.25">
      <c r="A91" s="332">
        <v>91</v>
      </c>
      <c r="E91" s="409"/>
      <c r="H91" s="344"/>
    </row>
    <row r="92" spans="1:10" ht="51">
      <c r="A92" s="332">
        <v>92</v>
      </c>
      <c r="B92" s="324" t="s">
        <v>662</v>
      </c>
      <c r="C92" s="367" t="s">
        <v>789</v>
      </c>
      <c r="D92" s="391"/>
      <c r="E92" s="410"/>
      <c r="F92" s="392" t="s">
        <v>790</v>
      </c>
      <c r="G92" s="393" t="s">
        <v>791</v>
      </c>
      <c r="H92" s="368"/>
      <c r="I92" s="369"/>
    </row>
    <row r="93" spans="1:10">
      <c r="A93" s="324">
        <v>93</v>
      </c>
      <c r="B93" s="324" t="s">
        <v>662</v>
      </c>
      <c r="C93" s="367"/>
      <c r="D93" s="391"/>
      <c r="E93" s="367" t="s">
        <v>464</v>
      </c>
      <c r="F93" s="392"/>
      <c r="G93" s="368"/>
      <c r="H93" s="368"/>
      <c r="I93" s="369"/>
    </row>
    <row r="94" spans="1:10" ht="14.25">
      <c r="A94" s="332">
        <v>94</v>
      </c>
      <c r="B94" s="324" t="s">
        <v>662</v>
      </c>
      <c r="C94" s="367"/>
      <c r="D94" s="391"/>
      <c r="E94" s="367" t="str">
        <f>E$77</f>
        <v>MA</v>
      </c>
      <c r="F94" s="358"/>
      <c r="G94" s="368"/>
      <c r="H94" s="368"/>
      <c r="I94" s="369"/>
    </row>
    <row r="95" spans="1:10" ht="38.25">
      <c r="A95" s="332">
        <v>95</v>
      </c>
      <c r="B95" s="324" t="s">
        <v>662</v>
      </c>
      <c r="C95" s="367"/>
      <c r="D95" s="391"/>
      <c r="E95" s="367" t="str">
        <f>E$78</f>
        <v>S1</v>
      </c>
      <c r="F95" s="358" t="s">
        <v>1947</v>
      </c>
      <c r="G95" s="368"/>
      <c r="H95" s="368" t="s">
        <v>1880</v>
      </c>
      <c r="I95" s="369" t="s">
        <v>1880</v>
      </c>
    </row>
    <row r="96" spans="1:10" ht="14.25">
      <c r="A96" s="332">
        <v>96</v>
      </c>
      <c r="B96" s="324" t="s">
        <v>662</v>
      </c>
      <c r="C96" s="367"/>
      <c r="D96" s="391"/>
      <c r="E96" s="367" t="str">
        <f>E$79</f>
        <v>S2</v>
      </c>
      <c r="F96" s="358"/>
      <c r="G96" s="368"/>
      <c r="H96" s="368"/>
      <c r="I96" s="369"/>
    </row>
    <row r="97" spans="1:9">
      <c r="A97" s="324">
        <v>97</v>
      </c>
      <c r="B97" s="324" t="s">
        <v>662</v>
      </c>
      <c r="C97" s="367"/>
      <c r="D97" s="391"/>
      <c r="E97" s="367" t="str">
        <f>E$80</f>
        <v>S3</v>
      </c>
      <c r="F97" s="358"/>
      <c r="G97" s="368"/>
      <c r="H97" s="368"/>
      <c r="I97" s="369"/>
    </row>
    <row r="98" spans="1:9" ht="14.25">
      <c r="A98" s="332">
        <v>98</v>
      </c>
      <c r="B98" s="324" t="s">
        <v>662</v>
      </c>
      <c r="C98" s="367"/>
      <c r="D98" s="391"/>
      <c r="E98" s="367" t="str">
        <f>E$81</f>
        <v>S4</v>
      </c>
      <c r="F98" s="358"/>
      <c r="G98" s="368"/>
      <c r="H98" s="368"/>
      <c r="I98" s="369"/>
    </row>
    <row r="99" spans="1:9" ht="14.25">
      <c r="A99" s="332">
        <v>99</v>
      </c>
      <c r="H99" s="344"/>
    </row>
    <row r="100" spans="1:9" ht="25.5">
      <c r="A100" s="332">
        <v>100</v>
      </c>
      <c r="B100" s="324" t="s">
        <v>662</v>
      </c>
      <c r="C100" s="341" t="s">
        <v>792</v>
      </c>
      <c r="D100" s="387"/>
      <c r="E100" s="341"/>
      <c r="F100" s="339" t="s">
        <v>793</v>
      </c>
      <c r="G100" s="389"/>
      <c r="H100" s="389"/>
      <c r="I100" s="390"/>
    </row>
    <row r="101" spans="1:9" ht="37.5" customHeight="1">
      <c r="A101" s="324">
        <v>101</v>
      </c>
      <c r="B101" s="324" t="s">
        <v>662</v>
      </c>
      <c r="C101" s="367" t="s">
        <v>61</v>
      </c>
      <c r="D101" s="391"/>
      <c r="E101" s="367"/>
      <c r="F101" s="392" t="s">
        <v>794</v>
      </c>
      <c r="G101" s="368" t="s">
        <v>795</v>
      </c>
      <c r="H101" s="368" t="s">
        <v>796</v>
      </c>
      <c r="I101" s="369"/>
    </row>
    <row r="102" spans="1:9" ht="14.25">
      <c r="A102" s="332">
        <v>102</v>
      </c>
      <c r="B102" s="324" t="s">
        <v>662</v>
      </c>
      <c r="C102" s="367"/>
      <c r="D102" s="391"/>
      <c r="E102" s="367" t="s">
        <v>464</v>
      </c>
      <c r="F102" s="392"/>
      <c r="G102" s="368"/>
      <c r="H102" s="368"/>
      <c r="I102" s="369"/>
    </row>
    <row r="103" spans="1:9" ht="14.25">
      <c r="A103" s="332">
        <v>103</v>
      </c>
      <c r="B103" s="324" t="s">
        <v>662</v>
      </c>
      <c r="C103" s="367"/>
      <c r="D103" s="391"/>
      <c r="E103" s="367" t="str">
        <f>E$77</f>
        <v>MA</v>
      </c>
      <c r="F103" s="358"/>
      <c r="G103" s="368"/>
      <c r="H103" s="368"/>
      <c r="I103" s="369"/>
    </row>
    <row r="104" spans="1:9" ht="25.5">
      <c r="A104" s="332">
        <v>104</v>
      </c>
      <c r="B104" s="324" t="s">
        <v>662</v>
      </c>
      <c r="C104" s="367"/>
      <c r="D104" s="391"/>
      <c r="E104" s="367" t="str">
        <f>E$78</f>
        <v>S1</v>
      </c>
      <c r="F104" s="358" t="s">
        <v>1948</v>
      </c>
      <c r="G104" s="368"/>
      <c r="H104" s="368" t="s">
        <v>1880</v>
      </c>
      <c r="I104" s="369" t="s">
        <v>1880</v>
      </c>
    </row>
    <row r="105" spans="1:9">
      <c r="A105" s="324">
        <v>105</v>
      </c>
      <c r="B105" s="324" t="s">
        <v>662</v>
      </c>
      <c r="C105" s="367"/>
      <c r="D105" s="391"/>
      <c r="E105" s="367" t="str">
        <f>E$79</f>
        <v>S2</v>
      </c>
      <c r="F105" s="358"/>
      <c r="G105" s="368"/>
      <c r="H105" s="368"/>
      <c r="I105" s="369"/>
    </row>
    <row r="106" spans="1:9" ht="14.25">
      <c r="A106" s="332">
        <v>106</v>
      </c>
      <c r="B106" s="324" t="s">
        <v>662</v>
      </c>
      <c r="C106" s="367"/>
      <c r="D106" s="391"/>
      <c r="E106" s="367" t="str">
        <f>E$80</f>
        <v>S3</v>
      </c>
      <c r="F106" s="358"/>
      <c r="G106" s="368"/>
      <c r="H106" s="368"/>
      <c r="I106" s="369"/>
    </row>
    <row r="107" spans="1:9" ht="14.25">
      <c r="A107" s="332">
        <v>107</v>
      </c>
      <c r="B107" s="324" t="s">
        <v>662</v>
      </c>
      <c r="C107" s="367"/>
      <c r="D107" s="391"/>
      <c r="E107" s="367" t="str">
        <f>E$81</f>
        <v>S4</v>
      </c>
      <c r="F107" s="358"/>
      <c r="G107" s="368"/>
      <c r="H107" s="368"/>
      <c r="I107" s="369"/>
    </row>
    <row r="108" spans="1:9" ht="14.25">
      <c r="A108" s="332">
        <v>108</v>
      </c>
      <c r="H108" s="344"/>
    </row>
    <row r="109" spans="1:9" ht="25.5">
      <c r="A109" s="324">
        <v>109</v>
      </c>
      <c r="B109" s="324" t="s">
        <v>662</v>
      </c>
      <c r="C109" s="341">
        <v>1.3</v>
      </c>
      <c r="D109" s="387"/>
      <c r="E109" s="341"/>
      <c r="F109" s="339" t="s">
        <v>797</v>
      </c>
      <c r="G109" s="389"/>
      <c r="H109" s="389"/>
      <c r="I109" s="390"/>
    </row>
    <row r="110" spans="1:9" ht="51.75" customHeight="1">
      <c r="A110" s="332">
        <v>110</v>
      </c>
      <c r="B110" s="324" t="s">
        <v>662</v>
      </c>
      <c r="C110" s="367" t="s">
        <v>72</v>
      </c>
      <c r="D110" s="391"/>
      <c r="E110" s="367"/>
      <c r="F110" s="392" t="s">
        <v>798</v>
      </c>
      <c r="G110" s="368" t="s">
        <v>799</v>
      </c>
      <c r="H110" s="368" t="s">
        <v>800</v>
      </c>
      <c r="I110" s="369"/>
    </row>
    <row r="111" spans="1:9" ht="14.25">
      <c r="A111" s="332">
        <v>111</v>
      </c>
      <c r="B111" s="324" t="s">
        <v>662</v>
      </c>
      <c r="C111" s="367"/>
      <c r="D111" s="391"/>
      <c r="E111" s="367" t="s">
        <v>464</v>
      </c>
      <c r="F111" s="392"/>
      <c r="G111" s="368"/>
      <c r="H111" s="368"/>
      <c r="I111" s="369"/>
    </row>
    <row r="112" spans="1:9" ht="14.25">
      <c r="A112" s="332">
        <v>112</v>
      </c>
      <c r="B112" s="324" t="s">
        <v>662</v>
      </c>
      <c r="C112" s="367"/>
      <c r="D112" s="391"/>
      <c r="E112" s="367" t="str">
        <f>E$77</f>
        <v>MA</v>
      </c>
      <c r="F112" s="358"/>
      <c r="G112" s="368"/>
      <c r="H112" s="368"/>
      <c r="I112" s="369"/>
    </row>
    <row r="113" spans="1:9" ht="25.5">
      <c r="A113" s="324">
        <v>113</v>
      </c>
      <c r="B113" s="324" t="s">
        <v>662</v>
      </c>
      <c r="C113" s="367"/>
      <c r="D113" s="391"/>
      <c r="E113" s="367" t="str">
        <f>E$78</f>
        <v>S1</v>
      </c>
      <c r="F113" s="358" t="s">
        <v>1949</v>
      </c>
      <c r="G113" s="368"/>
      <c r="H113" s="368" t="s">
        <v>1880</v>
      </c>
      <c r="I113" s="369" t="s">
        <v>1880</v>
      </c>
    </row>
    <row r="114" spans="1:9" ht="14.25">
      <c r="A114" s="332">
        <v>114</v>
      </c>
      <c r="B114" s="324" t="s">
        <v>662</v>
      </c>
      <c r="C114" s="367"/>
      <c r="D114" s="391"/>
      <c r="E114" s="367" t="str">
        <f>E$79</f>
        <v>S2</v>
      </c>
      <c r="F114" s="358"/>
      <c r="G114" s="368"/>
      <c r="H114" s="368"/>
      <c r="I114" s="369"/>
    </row>
    <row r="115" spans="1:9" ht="14.25">
      <c r="A115" s="332">
        <v>115</v>
      </c>
      <c r="B115" s="324" t="s">
        <v>662</v>
      </c>
      <c r="C115" s="367"/>
      <c r="D115" s="391"/>
      <c r="E115" s="367" t="str">
        <f>E$80</f>
        <v>S3</v>
      </c>
      <c r="F115" s="358"/>
      <c r="G115" s="368"/>
      <c r="H115" s="368"/>
      <c r="I115" s="369"/>
    </row>
    <row r="116" spans="1:9" ht="14.25">
      <c r="A116" s="332">
        <v>116</v>
      </c>
      <c r="B116" s="324" t="s">
        <v>662</v>
      </c>
      <c r="C116" s="367"/>
      <c r="D116" s="391"/>
      <c r="E116" s="367" t="str">
        <f>E$81</f>
        <v>S4</v>
      </c>
      <c r="F116" s="358"/>
      <c r="G116" s="368"/>
      <c r="H116" s="368"/>
      <c r="I116" s="369"/>
    </row>
    <row r="117" spans="1:9" ht="51.75" customHeight="1">
      <c r="A117" s="324">
        <v>117</v>
      </c>
      <c r="B117" s="324" t="s">
        <v>651</v>
      </c>
      <c r="C117" s="367"/>
      <c r="D117" s="391" t="s">
        <v>468</v>
      </c>
      <c r="E117" s="367"/>
      <c r="F117" s="392" t="s">
        <v>801</v>
      </c>
      <c r="G117" s="368" t="s">
        <v>802</v>
      </c>
      <c r="H117" s="368" t="s">
        <v>803</v>
      </c>
      <c r="I117" s="369"/>
    </row>
    <row r="118" spans="1:9" ht="14.25">
      <c r="A118" s="332">
        <v>118</v>
      </c>
      <c r="B118" s="324" t="s">
        <v>651</v>
      </c>
      <c r="C118" s="367"/>
      <c r="D118" s="402" t="s">
        <v>468</v>
      </c>
      <c r="E118" s="367" t="s">
        <v>464</v>
      </c>
      <c r="F118" s="392"/>
      <c r="G118" s="368"/>
      <c r="H118" s="368"/>
      <c r="I118" s="369"/>
    </row>
    <row r="119" spans="1:9" ht="216.75">
      <c r="A119" s="332">
        <v>119</v>
      </c>
      <c r="B119" s="324" t="s">
        <v>651</v>
      </c>
      <c r="C119" s="367"/>
      <c r="D119" s="402" t="s">
        <v>468</v>
      </c>
      <c r="E119" s="367" t="str">
        <f>E$77</f>
        <v>MA</v>
      </c>
      <c r="F119" s="517" t="s">
        <v>1950</v>
      </c>
      <c r="G119" s="368"/>
      <c r="H119" s="368" t="s">
        <v>1880</v>
      </c>
      <c r="I119" s="369" t="s">
        <v>1880</v>
      </c>
    </row>
    <row r="120" spans="1:9" ht="14.25">
      <c r="A120" s="332">
        <v>120</v>
      </c>
      <c r="B120" s="324" t="s">
        <v>651</v>
      </c>
      <c r="C120" s="367"/>
      <c r="D120" s="402" t="s">
        <v>468</v>
      </c>
      <c r="E120" s="367" t="str">
        <f>E$78</f>
        <v>S1</v>
      </c>
      <c r="G120" s="368"/>
      <c r="H120" s="368"/>
      <c r="I120" s="369"/>
    </row>
    <row r="121" spans="1:9">
      <c r="A121" s="324">
        <v>121</v>
      </c>
      <c r="B121" s="324" t="s">
        <v>651</v>
      </c>
      <c r="C121" s="367"/>
      <c r="D121" s="402" t="s">
        <v>468</v>
      </c>
      <c r="E121" s="367" t="str">
        <f>E$79</f>
        <v>S2</v>
      </c>
      <c r="F121" s="358"/>
      <c r="G121" s="368"/>
      <c r="H121" s="368"/>
      <c r="I121" s="369"/>
    </row>
    <row r="122" spans="1:9" ht="14.25">
      <c r="A122" s="332">
        <v>122</v>
      </c>
      <c r="B122" s="324" t="s">
        <v>651</v>
      </c>
      <c r="C122" s="367"/>
      <c r="D122" s="402" t="s">
        <v>468</v>
      </c>
      <c r="E122" s="367" t="str">
        <f>E$80</f>
        <v>S3</v>
      </c>
      <c r="F122" s="358"/>
      <c r="G122" s="368"/>
      <c r="H122" s="368"/>
      <c r="I122" s="369"/>
    </row>
    <row r="123" spans="1:9" ht="14.25">
      <c r="A123" s="332">
        <v>123</v>
      </c>
      <c r="B123" s="324" t="s">
        <v>651</v>
      </c>
      <c r="C123" s="367"/>
      <c r="D123" s="402" t="s">
        <v>468</v>
      </c>
      <c r="E123" s="367" t="str">
        <f>E$81</f>
        <v>S4</v>
      </c>
      <c r="F123" s="358"/>
      <c r="G123" s="368"/>
      <c r="H123" s="368"/>
      <c r="I123" s="369"/>
    </row>
    <row r="124" spans="1:9" ht="14.25">
      <c r="A124" s="332">
        <v>124</v>
      </c>
      <c r="H124" s="344"/>
    </row>
    <row r="125" spans="1:9" ht="38.25">
      <c r="A125" s="324">
        <v>125</v>
      </c>
      <c r="B125" s="324" t="s">
        <v>662</v>
      </c>
      <c r="C125" s="341" t="s">
        <v>804</v>
      </c>
      <c r="D125" s="387"/>
      <c r="E125" s="341"/>
      <c r="F125" s="339" t="s">
        <v>805</v>
      </c>
      <c r="G125" s="389"/>
      <c r="H125" s="389"/>
      <c r="I125" s="390"/>
    </row>
    <row r="126" spans="1:9" ht="51">
      <c r="A126" s="332">
        <v>126</v>
      </c>
      <c r="B126" s="324" t="s">
        <v>662</v>
      </c>
      <c r="C126" s="367" t="s">
        <v>806</v>
      </c>
      <c r="D126" s="391"/>
      <c r="E126" s="367"/>
      <c r="F126" s="392" t="s">
        <v>807</v>
      </c>
      <c r="G126" s="368" t="s">
        <v>808</v>
      </c>
      <c r="H126" s="368"/>
      <c r="I126" s="369"/>
    </row>
    <row r="127" spans="1:9" ht="14.25">
      <c r="A127" s="332">
        <v>127</v>
      </c>
      <c r="B127" s="324" t="s">
        <v>662</v>
      </c>
      <c r="C127" s="367"/>
      <c r="D127" s="391"/>
      <c r="E127" s="367" t="s">
        <v>464</v>
      </c>
      <c r="F127" s="392"/>
      <c r="G127" s="368"/>
      <c r="H127" s="368"/>
      <c r="I127" s="369"/>
    </row>
    <row r="128" spans="1:9" ht="14.25">
      <c r="A128" s="332">
        <v>128</v>
      </c>
      <c r="B128" s="324" t="s">
        <v>662</v>
      </c>
      <c r="C128" s="367"/>
      <c r="D128" s="391"/>
      <c r="E128" s="367" t="str">
        <f>E$77</f>
        <v>MA</v>
      </c>
      <c r="F128" s="358"/>
      <c r="G128" s="368"/>
      <c r="H128" s="368"/>
      <c r="I128" s="369"/>
    </row>
    <row r="129" spans="1:9" ht="25.5">
      <c r="A129" s="324">
        <v>129</v>
      </c>
      <c r="B129" s="324" t="s">
        <v>662</v>
      </c>
      <c r="C129" s="367"/>
      <c r="D129" s="391"/>
      <c r="E129" s="367" t="str">
        <f>E$78</f>
        <v>S1</v>
      </c>
      <c r="F129" s="358" t="s">
        <v>1949</v>
      </c>
      <c r="G129" s="368"/>
      <c r="H129" s="368" t="s">
        <v>1880</v>
      </c>
      <c r="I129" s="369" t="s">
        <v>1880</v>
      </c>
    </row>
    <row r="130" spans="1:9" ht="14.25">
      <c r="A130" s="332">
        <v>130</v>
      </c>
      <c r="B130" s="324" t="s">
        <v>662</v>
      </c>
      <c r="C130" s="367"/>
      <c r="D130" s="391"/>
      <c r="E130" s="367" t="str">
        <f>E$79</f>
        <v>S2</v>
      </c>
      <c r="F130" s="358"/>
      <c r="G130" s="368"/>
      <c r="H130" s="368"/>
      <c r="I130" s="369"/>
    </row>
    <row r="131" spans="1:9" ht="14.25">
      <c r="A131" s="332">
        <v>131</v>
      </c>
      <c r="B131" s="324" t="s">
        <v>662</v>
      </c>
      <c r="C131" s="367"/>
      <c r="D131" s="391"/>
      <c r="E131" s="367" t="str">
        <f>E$80</f>
        <v>S3</v>
      </c>
      <c r="F131" s="358"/>
      <c r="G131" s="368"/>
      <c r="H131" s="368"/>
      <c r="I131" s="369"/>
    </row>
    <row r="132" spans="1:9" ht="14.25">
      <c r="A132" s="332">
        <v>132</v>
      </c>
      <c r="B132" s="324" t="s">
        <v>662</v>
      </c>
      <c r="C132" s="367"/>
      <c r="D132" s="391"/>
      <c r="E132" s="367" t="str">
        <f>E$81</f>
        <v>S4</v>
      </c>
      <c r="F132" s="358"/>
      <c r="G132" s="368"/>
      <c r="H132" s="368"/>
      <c r="I132" s="369"/>
    </row>
    <row r="133" spans="1:9">
      <c r="A133" s="324">
        <v>133</v>
      </c>
      <c r="H133" s="344"/>
    </row>
    <row r="134" spans="1:9" ht="25.5">
      <c r="A134" s="332">
        <v>134</v>
      </c>
      <c r="B134" s="324" t="s">
        <v>662</v>
      </c>
      <c r="C134" s="341" t="s">
        <v>809</v>
      </c>
      <c r="D134" s="387"/>
      <c r="E134" s="341"/>
      <c r="F134" s="339" t="s">
        <v>810</v>
      </c>
      <c r="G134" s="411"/>
      <c r="H134" s="411"/>
      <c r="I134" s="388"/>
    </row>
    <row r="135" spans="1:9" ht="71.25">
      <c r="A135" s="332">
        <v>135</v>
      </c>
      <c r="B135" s="324" t="s">
        <v>662</v>
      </c>
      <c r="C135" s="367" t="s">
        <v>811</v>
      </c>
      <c r="D135" s="391"/>
      <c r="E135" s="367"/>
      <c r="F135" s="392" t="s">
        <v>812</v>
      </c>
      <c r="G135" s="412" t="s">
        <v>813</v>
      </c>
      <c r="H135" s="368"/>
      <c r="I135" s="369"/>
    </row>
    <row r="136" spans="1:9" ht="14.25">
      <c r="A136" s="332">
        <v>136</v>
      </c>
      <c r="B136" s="324" t="s">
        <v>662</v>
      </c>
      <c r="C136" s="367"/>
      <c r="D136" s="391"/>
      <c r="E136" s="367" t="s">
        <v>464</v>
      </c>
      <c r="F136" s="392"/>
      <c r="G136" s="368"/>
      <c r="H136" s="368"/>
      <c r="I136" s="369"/>
    </row>
    <row r="137" spans="1:9">
      <c r="A137" s="324">
        <v>137</v>
      </c>
      <c r="B137" s="324" t="s">
        <v>662</v>
      </c>
      <c r="C137" s="367"/>
      <c r="D137" s="391"/>
      <c r="E137" s="367" t="str">
        <f>E$77</f>
        <v>MA</v>
      </c>
      <c r="F137" s="358"/>
      <c r="G137" s="368"/>
      <c r="H137" s="368"/>
      <c r="I137" s="369"/>
    </row>
    <row r="138" spans="1:9" ht="63.75">
      <c r="A138" s="332">
        <v>138</v>
      </c>
      <c r="B138" s="324" t="s">
        <v>662</v>
      </c>
      <c r="C138" s="367"/>
      <c r="D138" s="391"/>
      <c r="E138" s="367" t="str">
        <f>E$78</f>
        <v>S1</v>
      </c>
      <c r="F138" s="358" t="s">
        <v>1951</v>
      </c>
      <c r="G138" s="368"/>
      <c r="H138" s="368" t="s">
        <v>1880</v>
      </c>
      <c r="I138" s="369" t="s">
        <v>1880</v>
      </c>
    </row>
    <row r="139" spans="1:9" ht="14.25">
      <c r="A139" s="332">
        <v>139</v>
      </c>
      <c r="B139" s="324" t="s">
        <v>662</v>
      </c>
      <c r="C139" s="367"/>
      <c r="D139" s="391"/>
      <c r="E139" s="367" t="str">
        <f>E$79</f>
        <v>S2</v>
      </c>
      <c r="F139" s="358"/>
      <c r="G139" s="368"/>
      <c r="H139" s="368"/>
      <c r="I139" s="369"/>
    </row>
    <row r="140" spans="1:9" ht="14.25">
      <c r="A140" s="332">
        <v>140</v>
      </c>
      <c r="B140" s="324" t="s">
        <v>662</v>
      </c>
      <c r="C140" s="367"/>
      <c r="D140" s="391"/>
      <c r="E140" s="367" t="str">
        <f>E$80</f>
        <v>S3</v>
      </c>
      <c r="F140" s="358"/>
      <c r="G140" s="368"/>
      <c r="H140" s="368"/>
      <c r="I140" s="369"/>
    </row>
    <row r="141" spans="1:9">
      <c r="A141" s="324">
        <v>141</v>
      </c>
      <c r="B141" s="324" t="s">
        <v>662</v>
      </c>
      <c r="C141" s="367"/>
      <c r="D141" s="391"/>
      <c r="E141" s="367" t="str">
        <f>E$81</f>
        <v>S4</v>
      </c>
      <c r="F141" s="358"/>
      <c r="G141" s="368"/>
      <c r="H141" s="368"/>
      <c r="I141" s="369"/>
    </row>
    <row r="142" spans="1:9" ht="14.25">
      <c r="A142" s="332">
        <v>142</v>
      </c>
      <c r="B142" s="324" t="s">
        <v>651</v>
      </c>
      <c r="C142" s="398"/>
      <c r="D142" s="399" t="s">
        <v>814</v>
      </c>
      <c r="E142" s="398"/>
      <c r="F142" s="400" t="s">
        <v>815</v>
      </c>
      <c r="G142" s="413"/>
      <c r="H142" s="401"/>
      <c r="I142" s="401"/>
    </row>
    <row r="143" spans="1:9" ht="71.25">
      <c r="A143" s="332">
        <v>143</v>
      </c>
      <c r="B143" s="324" t="s">
        <v>651</v>
      </c>
      <c r="C143" s="367"/>
      <c r="D143" s="391" t="s">
        <v>61</v>
      </c>
      <c r="E143" s="367"/>
      <c r="F143" s="392" t="s">
        <v>816</v>
      </c>
      <c r="G143" s="414" t="s">
        <v>817</v>
      </c>
      <c r="H143" s="368" t="s">
        <v>818</v>
      </c>
      <c r="I143" s="369"/>
    </row>
    <row r="144" spans="1:9" ht="14.25">
      <c r="A144" s="332">
        <v>144</v>
      </c>
      <c r="B144" s="324" t="s">
        <v>651</v>
      </c>
      <c r="C144" s="367"/>
      <c r="D144" s="402" t="s">
        <v>61</v>
      </c>
      <c r="E144" s="367" t="s">
        <v>464</v>
      </c>
      <c r="F144" s="392"/>
      <c r="G144" s="368"/>
      <c r="H144" s="368"/>
      <c r="I144" s="369"/>
    </row>
    <row r="145" spans="1:9" ht="162">
      <c r="A145" s="324">
        <v>145</v>
      </c>
      <c r="B145" s="324" t="s">
        <v>651</v>
      </c>
      <c r="C145" s="367"/>
      <c r="D145" s="402" t="s">
        <v>61</v>
      </c>
      <c r="E145" s="367" t="str">
        <f>E$77</f>
        <v>MA</v>
      </c>
      <c r="F145" s="358" t="s">
        <v>1952</v>
      </c>
      <c r="G145" s="368"/>
      <c r="H145" s="368" t="s">
        <v>1880</v>
      </c>
      <c r="I145" s="369" t="s">
        <v>1880</v>
      </c>
    </row>
    <row r="146" spans="1:9" ht="14.25">
      <c r="A146" s="332">
        <v>146</v>
      </c>
      <c r="B146" s="324" t="s">
        <v>651</v>
      </c>
      <c r="C146" s="367"/>
      <c r="D146" s="402" t="s">
        <v>61</v>
      </c>
      <c r="E146" s="367" t="str">
        <f>E$78</f>
        <v>S1</v>
      </c>
      <c r="F146" s="358"/>
      <c r="G146" s="368"/>
      <c r="H146" s="368"/>
      <c r="I146" s="369"/>
    </row>
    <row r="147" spans="1:9" ht="14.25">
      <c r="A147" s="332">
        <v>147</v>
      </c>
      <c r="B147" s="324" t="s">
        <v>651</v>
      </c>
      <c r="C147" s="367"/>
      <c r="D147" s="402" t="s">
        <v>61</v>
      </c>
      <c r="E147" s="367" t="str">
        <f>E$79</f>
        <v>S2</v>
      </c>
      <c r="F147" s="358"/>
      <c r="G147" s="368"/>
      <c r="H147" s="368"/>
      <c r="I147" s="369"/>
    </row>
    <row r="148" spans="1:9" ht="14.25">
      <c r="A148" s="332">
        <v>148</v>
      </c>
      <c r="B148" s="324" t="s">
        <v>651</v>
      </c>
      <c r="C148" s="367"/>
      <c r="D148" s="402" t="s">
        <v>61</v>
      </c>
      <c r="E148" s="367" t="str">
        <f>E$80</f>
        <v>S3</v>
      </c>
      <c r="F148" s="358"/>
      <c r="G148" s="368"/>
      <c r="H148" s="368"/>
      <c r="I148" s="369"/>
    </row>
    <row r="149" spans="1:9">
      <c r="A149" s="324">
        <v>149</v>
      </c>
      <c r="B149" s="324" t="s">
        <v>651</v>
      </c>
      <c r="C149" s="367"/>
      <c r="D149" s="402" t="s">
        <v>61</v>
      </c>
      <c r="E149" s="367" t="str">
        <f>E$81</f>
        <v>S4</v>
      </c>
      <c r="F149" s="358"/>
      <c r="G149" s="368"/>
      <c r="H149" s="368"/>
      <c r="I149" s="369"/>
    </row>
    <row r="150" spans="1:9" ht="14.25">
      <c r="A150" s="332">
        <v>150</v>
      </c>
      <c r="H150" s="344"/>
    </row>
    <row r="151" spans="1:9" ht="89.25">
      <c r="A151" s="332">
        <v>151</v>
      </c>
      <c r="B151" s="324" t="s">
        <v>662</v>
      </c>
      <c r="C151" s="367" t="s">
        <v>819</v>
      </c>
      <c r="D151" s="391"/>
      <c r="E151" s="367"/>
      <c r="F151" s="392" t="s">
        <v>820</v>
      </c>
      <c r="G151" s="415" t="s">
        <v>821</v>
      </c>
      <c r="H151" s="368"/>
      <c r="I151" s="369"/>
    </row>
    <row r="152" spans="1:9" ht="14.25">
      <c r="A152" s="332">
        <v>152</v>
      </c>
      <c r="B152" s="324" t="s">
        <v>662</v>
      </c>
      <c r="C152" s="367"/>
      <c r="D152" s="391"/>
      <c r="E152" s="367" t="s">
        <v>464</v>
      </c>
      <c r="F152" s="392"/>
      <c r="G152" s="416"/>
      <c r="H152" s="368"/>
      <c r="I152" s="369"/>
    </row>
    <row r="153" spans="1:9">
      <c r="A153" s="324">
        <v>153</v>
      </c>
      <c r="B153" s="324" t="s">
        <v>662</v>
      </c>
      <c r="C153" s="367"/>
      <c r="D153" s="391"/>
      <c r="E153" s="367" t="str">
        <f>E$77</f>
        <v>MA</v>
      </c>
      <c r="F153" s="358"/>
      <c r="G153" s="368"/>
      <c r="H153" s="368"/>
      <c r="I153" s="369"/>
    </row>
    <row r="154" spans="1:9" ht="127.5">
      <c r="A154" s="332">
        <v>154</v>
      </c>
      <c r="B154" s="324" t="s">
        <v>662</v>
      </c>
      <c r="C154" s="367"/>
      <c r="D154" s="391"/>
      <c r="E154" s="367" t="str">
        <f>E$78</f>
        <v>S1</v>
      </c>
      <c r="F154" s="358" t="s">
        <v>1953</v>
      </c>
      <c r="G154" s="368"/>
      <c r="H154" s="368" t="s">
        <v>1880</v>
      </c>
      <c r="I154" s="369" t="s">
        <v>1880</v>
      </c>
    </row>
    <row r="155" spans="1:9" ht="14.25">
      <c r="A155" s="332">
        <v>155</v>
      </c>
      <c r="B155" s="324" t="s">
        <v>662</v>
      </c>
      <c r="C155" s="367"/>
      <c r="D155" s="391"/>
      <c r="E155" s="367" t="str">
        <f>E$79</f>
        <v>S2</v>
      </c>
      <c r="F155" s="358"/>
      <c r="G155" s="368"/>
      <c r="H155" s="368"/>
      <c r="I155" s="369"/>
    </row>
    <row r="156" spans="1:9" ht="14.25">
      <c r="A156" s="332">
        <v>156</v>
      </c>
      <c r="B156" s="324" t="s">
        <v>662</v>
      </c>
      <c r="C156" s="367"/>
      <c r="D156" s="391"/>
      <c r="E156" s="367" t="str">
        <f>E$80</f>
        <v>S3</v>
      </c>
      <c r="F156" s="358"/>
      <c r="G156" s="368"/>
      <c r="H156" s="368"/>
      <c r="I156" s="369"/>
    </row>
    <row r="157" spans="1:9">
      <c r="A157" s="324">
        <v>157</v>
      </c>
      <c r="B157" s="324" t="s">
        <v>662</v>
      </c>
      <c r="C157" s="367"/>
      <c r="D157" s="391"/>
      <c r="E157" s="367" t="str">
        <f>E$81</f>
        <v>S4</v>
      </c>
      <c r="F157" s="358"/>
      <c r="G157" s="368"/>
      <c r="H157" s="368"/>
      <c r="I157" s="369"/>
    </row>
    <row r="158" spans="1:9" ht="14.25">
      <c r="A158" s="332">
        <v>158</v>
      </c>
      <c r="H158" s="344"/>
    </row>
    <row r="159" spans="1:9" ht="48">
      <c r="A159" s="332">
        <v>159</v>
      </c>
      <c r="B159" s="324" t="s">
        <v>662</v>
      </c>
      <c r="C159" s="367" t="s">
        <v>822</v>
      </c>
      <c r="D159" s="391"/>
      <c r="E159" s="367"/>
      <c r="F159" s="392" t="s">
        <v>823</v>
      </c>
      <c r="G159" s="417" t="s">
        <v>824</v>
      </c>
      <c r="H159" s="368"/>
      <c r="I159" s="369"/>
    </row>
    <row r="160" spans="1:9" ht="14.25">
      <c r="A160" s="332">
        <v>160</v>
      </c>
      <c r="B160" s="324" t="s">
        <v>662</v>
      </c>
      <c r="C160" s="367"/>
      <c r="D160" s="391"/>
      <c r="E160" s="367" t="s">
        <v>464</v>
      </c>
      <c r="F160" s="392"/>
      <c r="G160" s="368"/>
      <c r="H160" s="368"/>
      <c r="I160" s="369"/>
    </row>
    <row r="161" spans="1:9">
      <c r="A161" s="324">
        <v>161</v>
      </c>
      <c r="B161" s="324" t="s">
        <v>662</v>
      </c>
      <c r="C161" s="367"/>
      <c r="D161" s="391"/>
      <c r="E161" s="367" t="str">
        <f>E$77</f>
        <v>MA</v>
      </c>
      <c r="F161" s="358"/>
      <c r="G161" s="368"/>
      <c r="H161" s="368"/>
      <c r="I161" s="369"/>
    </row>
    <row r="162" spans="1:9" ht="51">
      <c r="A162" s="332">
        <v>162</v>
      </c>
      <c r="B162" s="324" t="s">
        <v>662</v>
      </c>
      <c r="C162" s="367"/>
      <c r="D162" s="391"/>
      <c r="E162" s="367" t="str">
        <f>E$78</f>
        <v>S1</v>
      </c>
      <c r="F162" s="358" t="s">
        <v>1954</v>
      </c>
      <c r="G162" s="368"/>
      <c r="H162" s="368" t="s">
        <v>1880</v>
      </c>
      <c r="I162" s="369" t="s">
        <v>1880</v>
      </c>
    </row>
    <row r="163" spans="1:9" ht="14.25">
      <c r="A163" s="332">
        <v>163</v>
      </c>
      <c r="B163" s="324" t="s">
        <v>662</v>
      </c>
      <c r="C163" s="367"/>
      <c r="D163" s="391"/>
      <c r="E163" s="367" t="str">
        <f>E$79</f>
        <v>S2</v>
      </c>
      <c r="F163" s="358"/>
      <c r="G163" s="368"/>
      <c r="H163" s="368"/>
      <c r="I163" s="369"/>
    </row>
    <row r="164" spans="1:9" ht="14.25">
      <c r="A164" s="332">
        <v>164</v>
      </c>
      <c r="B164" s="324" t="s">
        <v>662</v>
      </c>
      <c r="C164" s="367"/>
      <c r="D164" s="391"/>
      <c r="E164" s="367" t="str">
        <f>E$80</f>
        <v>S3</v>
      </c>
      <c r="F164" s="358"/>
      <c r="G164" s="368"/>
      <c r="H164" s="368"/>
      <c r="I164" s="369"/>
    </row>
    <row r="165" spans="1:9">
      <c r="A165" s="324">
        <v>165</v>
      </c>
      <c r="B165" s="324" t="s">
        <v>662</v>
      </c>
      <c r="C165" s="367"/>
      <c r="D165" s="391"/>
      <c r="E165" s="367" t="str">
        <f>E$81</f>
        <v>S4</v>
      </c>
      <c r="F165" s="358"/>
      <c r="G165" s="368"/>
      <c r="H165" s="368"/>
      <c r="I165" s="369"/>
    </row>
    <row r="166" spans="1:9" ht="14.25">
      <c r="A166" s="332">
        <v>166</v>
      </c>
      <c r="H166" s="344"/>
    </row>
    <row r="167" spans="1:9" ht="25.5">
      <c r="A167" s="332">
        <v>167</v>
      </c>
      <c r="B167" s="324" t="s">
        <v>662</v>
      </c>
      <c r="C167" s="341" t="s">
        <v>825</v>
      </c>
      <c r="D167" s="387"/>
      <c r="E167" s="341"/>
      <c r="F167" s="339" t="s">
        <v>826</v>
      </c>
      <c r="G167" s="411"/>
      <c r="H167" s="411"/>
      <c r="I167" s="388"/>
    </row>
    <row r="168" spans="1:9" ht="60" customHeight="1">
      <c r="A168" s="332">
        <v>168</v>
      </c>
      <c r="B168" s="324" t="s">
        <v>662</v>
      </c>
      <c r="C168" s="367" t="s">
        <v>827</v>
      </c>
      <c r="D168" s="391"/>
      <c r="E168" s="367"/>
      <c r="F168" s="392" t="s">
        <v>828</v>
      </c>
      <c r="G168" s="368" t="s">
        <v>829</v>
      </c>
      <c r="H168" s="368"/>
      <c r="I168" s="369"/>
    </row>
    <row r="169" spans="1:9">
      <c r="A169" s="324">
        <v>169</v>
      </c>
      <c r="B169" s="324" t="s">
        <v>662</v>
      </c>
      <c r="C169" s="367"/>
      <c r="D169" s="391"/>
      <c r="E169" s="367" t="s">
        <v>464</v>
      </c>
      <c r="F169" s="392"/>
      <c r="G169" s="368"/>
      <c r="H169" s="368"/>
      <c r="I169" s="369"/>
    </row>
    <row r="170" spans="1:9" ht="14.25">
      <c r="A170" s="332">
        <v>170</v>
      </c>
      <c r="B170" s="324" t="s">
        <v>662</v>
      </c>
      <c r="C170" s="367"/>
      <c r="D170" s="391"/>
      <c r="E170" s="367" t="str">
        <f>E$77</f>
        <v>MA</v>
      </c>
      <c r="F170" s="358"/>
      <c r="G170" s="368"/>
      <c r="H170" s="368"/>
      <c r="I170" s="369"/>
    </row>
    <row r="171" spans="1:9" ht="38.25">
      <c r="A171" s="332">
        <v>171</v>
      </c>
      <c r="B171" s="324" t="s">
        <v>662</v>
      </c>
      <c r="C171" s="367"/>
      <c r="D171" s="391"/>
      <c r="E171" s="367" t="str">
        <f>E$78</f>
        <v>S1</v>
      </c>
      <c r="F171" s="358" t="s">
        <v>1955</v>
      </c>
      <c r="G171" s="368"/>
      <c r="H171" s="368" t="s">
        <v>1880</v>
      </c>
      <c r="I171" s="369" t="s">
        <v>1880</v>
      </c>
    </row>
    <row r="172" spans="1:9" ht="14.25">
      <c r="A172" s="332">
        <v>172</v>
      </c>
      <c r="B172" s="324" t="s">
        <v>662</v>
      </c>
      <c r="C172" s="367"/>
      <c r="D172" s="391"/>
      <c r="E172" s="367" t="str">
        <f>E$79</f>
        <v>S2</v>
      </c>
      <c r="F172" s="358"/>
      <c r="G172" s="368"/>
      <c r="H172" s="368"/>
      <c r="I172" s="369"/>
    </row>
    <row r="173" spans="1:9">
      <c r="A173" s="324">
        <v>173</v>
      </c>
      <c r="B173" s="324" t="s">
        <v>662</v>
      </c>
      <c r="C173" s="367"/>
      <c r="D173" s="391"/>
      <c r="E173" s="367" t="str">
        <f>E$80</f>
        <v>S3</v>
      </c>
      <c r="F173" s="358"/>
      <c r="G173" s="368"/>
      <c r="H173" s="368"/>
      <c r="I173" s="369"/>
    </row>
    <row r="174" spans="1:9" ht="14.25">
      <c r="A174" s="332">
        <v>174</v>
      </c>
      <c r="C174" s="367"/>
      <c r="D174" s="391"/>
      <c r="E174" s="367" t="str">
        <f>E$81</f>
        <v>S4</v>
      </c>
      <c r="F174" s="358"/>
      <c r="G174" s="368"/>
      <c r="H174" s="368"/>
      <c r="I174" s="369"/>
    </row>
    <row r="175" spans="1:9" ht="60" customHeight="1">
      <c r="A175" s="332">
        <v>175</v>
      </c>
      <c r="B175" s="324" t="s">
        <v>651</v>
      </c>
      <c r="C175" s="367"/>
      <c r="D175" s="391" t="s">
        <v>627</v>
      </c>
      <c r="E175" s="367"/>
      <c r="F175" s="392" t="s">
        <v>830</v>
      </c>
      <c r="G175" s="368" t="s">
        <v>831</v>
      </c>
      <c r="H175" s="368" t="s">
        <v>832</v>
      </c>
      <c r="I175" s="369"/>
    </row>
    <row r="176" spans="1:9" ht="14.25">
      <c r="A176" s="332">
        <v>176</v>
      </c>
      <c r="B176" s="324" t="s">
        <v>651</v>
      </c>
      <c r="C176" s="367"/>
      <c r="D176" s="402" t="s">
        <v>627</v>
      </c>
      <c r="E176" s="367" t="s">
        <v>464</v>
      </c>
      <c r="F176" s="392"/>
      <c r="G176" s="368"/>
      <c r="H176" s="368"/>
      <c r="I176" s="369"/>
    </row>
    <row r="177" spans="1:9">
      <c r="A177" s="324">
        <v>177</v>
      </c>
      <c r="B177" s="324" t="s">
        <v>651</v>
      </c>
      <c r="C177" s="367"/>
      <c r="D177" s="402" t="s">
        <v>627</v>
      </c>
      <c r="E177" s="367" t="str">
        <f>E$77</f>
        <v>MA</v>
      </c>
      <c r="F177" s="358"/>
      <c r="G177" s="368"/>
      <c r="H177" s="368"/>
      <c r="I177" s="369"/>
    </row>
    <row r="178" spans="1:9" ht="51">
      <c r="A178" s="332">
        <v>178</v>
      </c>
      <c r="B178" s="324" t="s">
        <v>651</v>
      </c>
      <c r="C178" s="367"/>
      <c r="D178" s="402" t="s">
        <v>627</v>
      </c>
      <c r="E178" s="367" t="str">
        <f>E$78</f>
        <v>S1</v>
      </c>
      <c r="F178" s="358" t="s">
        <v>1956</v>
      </c>
      <c r="G178" s="368"/>
      <c r="H178" s="368" t="s">
        <v>1880</v>
      </c>
      <c r="I178" s="369" t="s">
        <v>1880</v>
      </c>
    </row>
    <row r="179" spans="1:9" ht="14.25">
      <c r="A179" s="332">
        <v>179</v>
      </c>
      <c r="B179" s="324" t="s">
        <v>651</v>
      </c>
      <c r="C179" s="367"/>
      <c r="D179" s="402" t="s">
        <v>627</v>
      </c>
      <c r="E179" s="367" t="str">
        <f>E$79</f>
        <v>S2</v>
      </c>
      <c r="F179" s="358"/>
      <c r="G179" s="368"/>
      <c r="H179" s="368"/>
      <c r="I179" s="369"/>
    </row>
    <row r="180" spans="1:9" ht="14.25">
      <c r="A180" s="332">
        <v>180</v>
      </c>
      <c r="B180" s="324" t="s">
        <v>651</v>
      </c>
      <c r="C180" s="367"/>
      <c r="D180" s="402" t="s">
        <v>627</v>
      </c>
      <c r="E180" s="367" t="str">
        <f>E$80</f>
        <v>S3</v>
      </c>
      <c r="F180" s="358"/>
      <c r="G180" s="368"/>
      <c r="H180" s="368"/>
      <c r="I180" s="369"/>
    </row>
    <row r="181" spans="1:9">
      <c r="A181" s="324">
        <v>181</v>
      </c>
      <c r="B181" s="324" t="s">
        <v>651</v>
      </c>
      <c r="C181" s="367"/>
      <c r="D181" s="402" t="s">
        <v>627</v>
      </c>
      <c r="E181" s="367" t="str">
        <f>E$81</f>
        <v>S4</v>
      </c>
      <c r="F181" s="358"/>
      <c r="G181" s="368"/>
      <c r="H181" s="368"/>
      <c r="I181" s="369"/>
    </row>
    <row r="182" spans="1:9" ht="14.25">
      <c r="A182" s="332">
        <v>182</v>
      </c>
      <c r="C182" s="418"/>
      <c r="D182" s="419"/>
      <c r="E182" s="418"/>
      <c r="F182" s="420"/>
      <c r="H182" s="344"/>
    </row>
    <row r="183" spans="1:9" ht="38.25">
      <c r="A183" s="332">
        <v>183</v>
      </c>
      <c r="B183" s="324" t="s">
        <v>662</v>
      </c>
      <c r="C183" s="367" t="s">
        <v>833</v>
      </c>
      <c r="D183" s="391"/>
      <c r="E183" s="367"/>
      <c r="F183" s="392" t="s">
        <v>834</v>
      </c>
      <c r="G183" s="368" t="s">
        <v>835</v>
      </c>
      <c r="H183" s="368" t="s">
        <v>836</v>
      </c>
      <c r="I183" s="369"/>
    </row>
    <row r="184" spans="1:9" ht="14.25">
      <c r="A184" s="332">
        <v>184</v>
      </c>
      <c r="B184" s="324" t="s">
        <v>662</v>
      </c>
      <c r="C184" s="367"/>
      <c r="D184" s="391"/>
      <c r="E184" s="367" t="s">
        <v>464</v>
      </c>
      <c r="F184" s="392"/>
      <c r="G184" s="368"/>
      <c r="H184" s="368"/>
      <c r="I184" s="369"/>
    </row>
    <row r="185" spans="1:9">
      <c r="A185" s="324">
        <v>185</v>
      </c>
      <c r="B185" s="324" t="s">
        <v>662</v>
      </c>
      <c r="C185" s="367"/>
      <c r="D185" s="391"/>
      <c r="E185" s="367" t="str">
        <f>E$77</f>
        <v>MA</v>
      </c>
      <c r="F185" s="358"/>
      <c r="G185" s="368"/>
      <c r="H185" s="368"/>
      <c r="I185" s="369"/>
    </row>
    <row r="186" spans="1:9" ht="63.75">
      <c r="A186" s="332">
        <v>186</v>
      </c>
      <c r="B186" s="324" t="s">
        <v>662</v>
      </c>
      <c r="C186" s="367"/>
      <c r="D186" s="391"/>
      <c r="E186" s="367" t="str">
        <f>E$78</f>
        <v>S1</v>
      </c>
      <c r="F186" s="358" t="s">
        <v>1957</v>
      </c>
      <c r="G186" s="368"/>
      <c r="H186" s="368" t="s">
        <v>1880</v>
      </c>
      <c r="I186" s="369" t="s">
        <v>1880</v>
      </c>
    </row>
    <row r="187" spans="1:9" ht="14.25">
      <c r="A187" s="332">
        <v>187</v>
      </c>
      <c r="B187" s="324" t="s">
        <v>662</v>
      </c>
      <c r="C187" s="367"/>
      <c r="D187" s="391"/>
      <c r="E187" s="367" t="str">
        <f>E$79</f>
        <v>S2</v>
      </c>
      <c r="F187" s="358"/>
      <c r="G187" s="368"/>
      <c r="H187" s="368"/>
      <c r="I187" s="369"/>
    </row>
    <row r="188" spans="1:9" ht="14.25">
      <c r="A188" s="332">
        <v>188</v>
      </c>
      <c r="B188" s="324" t="s">
        <v>662</v>
      </c>
      <c r="C188" s="367"/>
      <c r="D188" s="391"/>
      <c r="E188" s="367" t="str">
        <f>E$80</f>
        <v>S3</v>
      </c>
      <c r="F188" s="358"/>
      <c r="G188" s="368"/>
      <c r="H188" s="368"/>
      <c r="I188" s="369"/>
    </row>
    <row r="189" spans="1:9">
      <c r="A189" s="324">
        <v>189</v>
      </c>
      <c r="B189" s="324" t="s">
        <v>662</v>
      </c>
      <c r="C189" s="367"/>
      <c r="D189" s="391"/>
      <c r="E189" s="367" t="str">
        <f>E$81</f>
        <v>S4</v>
      </c>
      <c r="F189" s="358"/>
      <c r="G189" s="368"/>
      <c r="H189" s="368"/>
      <c r="I189" s="369"/>
    </row>
    <row r="190" spans="1:9" ht="14.25">
      <c r="A190" s="332">
        <v>190</v>
      </c>
      <c r="C190" s="342"/>
      <c r="D190" s="421"/>
      <c r="E190" s="342"/>
      <c r="H190" s="344"/>
    </row>
    <row r="191" spans="1:9" ht="38.25">
      <c r="A191" s="332">
        <v>191</v>
      </c>
      <c r="B191" s="324" t="s">
        <v>662</v>
      </c>
      <c r="C191" s="341">
        <v>2</v>
      </c>
      <c r="D191" s="387"/>
      <c r="E191" s="341"/>
      <c r="F191" s="339" t="s">
        <v>837</v>
      </c>
      <c r="G191" s="389"/>
      <c r="H191" s="389"/>
      <c r="I191" s="390"/>
    </row>
    <row r="192" spans="1:9" ht="25.5">
      <c r="A192" s="332">
        <v>192</v>
      </c>
      <c r="B192" s="324" t="s">
        <v>662</v>
      </c>
      <c r="C192" s="341" t="s">
        <v>838</v>
      </c>
      <c r="D192" s="387"/>
      <c r="E192" s="341"/>
      <c r="F192" s="339" t="s">
        <v>839</v>
      </c>
      <c r="G192" s="389"/>
      <c r="H192" s="389"/>
      <c r="I192" s="390"/>
    </row>
    <row r="193" spans="1:9" ht="62.25" customHeight="1">
      <c r="A193" s="324">
        <v>193</v>
      </c>
      <c r="B193" s="324" t="s">
        <v>662</v>
      </c>
      <c r="C193" s="367" t="s">
        <v>840</v>
      </c>
      <c r="D193" s="391"/>
      <c r="E193" s="367"/>
      <c r="F193" s="392" t="s">
        <v>841</v>
      </c>
      <c r="G193" s="368" t="s">
        <v>842</v>
      </c>
      <c r="H193" s="368" t="s">
        <v>843</v>
      </c>
      <c r="I193" s="369"/>
    </row>
    <row r="194" spans="1:9" ht="14.25">
      <c r="A194" s="332">
        <v>194</v>
      </c>
      <c r="B194" s="324" t="s">
        <v>662</v>
      </c>
      <c r="C194" s="367"/>
      <c r="D194" s="391"/>
      <c r="E194" s="367" t="s">
        <v>464</v>
      </c>
      <c r="F194" s="392"/>
      <c r="G194" s="368"/>
      <c r="H194" s="368"/>
      <c r="I194" s="369"/>
    </row>
    <row r="195" spans="1:9" ht="14.25">
      <c r="A195" s="332">
        <v>195</v>
      </c>
      <c r="B195" s="324" t="s">
        <v>662</v>
      </c>
      <c r="C195" s="367"/>
      <c r="D195" s="391"/>
      <c r="E195" s="367" t="str">
        <f>E$77</f>
        <v>MA</v>
      </c>
      <c r="F195" s="358"/>
      <c r="G195" s="368"/>
      <c r="H195" s="368"/>
      <c r="I195" s="369"/>
    </row>
    <row r="196" spans="1:9" ht="25.5">
      <c r="A196" s="332">
        <v>196</v>
      </c>
      <c r="B196" s="324" t="s">
        <v>662</v>
      </c>
      <c r="C196" s="367"/>
      <c r="D196" s="391"/>
      <c r="E196" s="367" t="str">
        <f>E$78</f>
        <v>S1</v>
      </c>
      <c r="F196" s="358" t="s">
        <v>1958</v>
      </c>
      <c r="G196" s="368"/>
      <c r="H196" s="368" t="s">
        <v>1880</v>
      </c>
      <c r="I196" s="369" t="s">
        <v>1880</v>
      </c>
    </row>
    <row r="197" spans="1:9">
      <c r="A197" s="324">
        <v>197</v>
      </c>
      <c r="B197" s="324" t="s">
        <v>662</v>
      </c>
      <c r="C197" s="367"/>
      <c r="D197" s="391"/>
      <c r="E197" s="367" t="str">
        <f>E$79</f>
        <v>S2</v>
      </c>
      <c r="F197" s="358" t="s">
        <v>2197</v>
      </c>
      <c r="G197" s="368"/>
      <c r="H197" s="368"/>
      <c r="I197" s="369" t="s">
        <v>1880</v>
      </c>
    </row>
    <row r="198" spans="1:9" ht="14.25">
      <c r="A198" s="332">
        <v>198</v>
      </c>
      <c r="B198" s="324" t="s">
        <v>662</v>
      </c>
      <c r="C198" s="367"/>
      <c r="D198" s="391"/>
      <c r="E198" s="367" t="str">
        <f>E$80</f>
        <v>S3</v>
      </c>
      <c r="F198" s="358"/>
      <c r="G198" s="368"/>
      <c r="H198" s="368"/>
      <c r="I198" s="369"/>
    </row>
    <row r="199" spans="1:9" ht="14.25">
      <c r="A199" s="332">
        <v>199</v>
      </c>
      <c r="B199" s="324" t="s">
        <v>662</v>
      </c>
      <c r="C199" s="367"/>
      <c r="D199" s="391"/>
      <c r="E199" s="367" t="str">
        <f>E$81</f>
        <v>S4</v>
      </c>
      <c r="F199" s="358"/>
      <c r="G199" s="368"/>
      <c r="H199" s="368"/>
      <c r="I199" s="369"/>
    </row>
    <row r="200" spans="1:9" ht="62.25" customHeight="1">
      <c r="A200" s="332">
        <v>200</v>
      </c>
      <c r="B200" s="324" t="s">
        <v>651</v>
      </c>
      <c r="C200" s="367"/>
      <c r="D200" s="391" t="s">
        <v>560</v>
      </c>
      <c r="E200" s="367"/>
      <c r="F200" s="392" t="s">
        <v>844</v>
      </c>
      <c r="G200" s="368" t="s">
        <v>845</v>
      </c>
      <c r="H200" s="368" t="s">
        <v>846</v>
      </c>
      <c r="I200" s="369"/>
    </row>
    <row r="201" spans="1:9">
      <c r="A201" s="324">
        <v>201</v>
      </c>
      <c r="B201" s="324" t="s">
        <v>651</v>
      </c>
      <c r="C201" s="367"/>
      <c r="D201" s="402" t="s">
        <v>560</v>
      </c>
      <c r="E201" s="367" t="s">
        <v>464</v>
      </c>
      <c r="F201" s="392"/>
      <c r="G201" s="368"/>
      <c r="H201" s="368"/>
      <c r="I201" s="369"/>
    </row>
    <row r="202" spans="1:9" ht="25.5">
      <c r="A202" s="332">
        <v>202</v>
      </c>
      <c r="B202" s="324" t="s">
        <v>651</v>
      </c>
      <c r="C202" s="367"/>
      <c r="D202" s="402" t="s">
        <v>560</v>
      </c>
      <c r="E202" s="367" t="str">
        <f>E$77</f>
        <v>MA</v>
      </c>
      <c r="F202" s="358" t="s">
        <v>1959</v>
      </c>
      <c r="G202" s="368"/>
      <c r="H202" s="368" t="s">
        <v>1880</v>
      </c>
      <c r="I202" s="369" t="s">
        <v>1880</v>
      </c>
    </row>
    <row r="203" spans="1:9" ht="14.25">
      <c r="A203" s="332">
        <v>203</v>
      </c>
      <c r="B203" s="324" t="s">
        <v>651</v>
      </c>
      <c r="C203" s="367"/>
      <c r="D203" s="402" t="s">
        <v>560</v>
      </c>
      <c r="E203" s="367" t="str">
        <f>E$78</f>
        <v>S1</v>
      </c>
      <c r="F203" s="358"/>
      <c r="G203" s="368"/>
      <c r="H203" s="368"/>
      <c r="I203" s="369"/>
    </row>
    <row r="204" spans="1:9" ht="14.25">
      <c r="A204" s="332">
        <v>204</v>
      </c>
      <c r="B204" s="324" t="s">
        <v>651</v>
      </c>
      <c r="C204" s="367"/>
      <c r="D204" s="402" t="s">
        <v>560</v>
      </c>
      <c r="E204" s="367" t="str">
        <f>E$79</f>
        <v>S2</v>
      </c>
      <c r="F204" s="358" t="s">
        <v>2197</v>
      </c>
      <c r="G204" s="368"/>
      <c r="H204" s="368"/>
      <c r="I204" s="369" t="s">
        <v>1880</v>
      </c>
    </row>
    <row r="205" spans="1:9">
      <c r="A205" s="324">
        <v>205</v>
      </c>
      <c r="B205" s="324" t="s">
        <v>651</v>
      </c>
      <c r="C205" s="367"/>
      <c r="D205" s="402" t="s">
        <v>560</v>
      </c>
      <c r="E205" s="367" t="str">
        <f>E$80</f>
        <v>S3</v>
      </c>
      <c r="F205" s="358"/>
      <c r="G205" s="368"/>
      <c r="H205" s="368"/>
      <c r="I205" s="369"/>
    </row>
    <row r="206" spans="1:9" ht="14.25">
      <c r="A206" s="332">
        <v>206</v>
      </c>
      <c r="B206" s="324" t="s">
        <v>651</v>
      </c>
      <c r="C206" s="367"/>
      <c r="D206" s="402" t="s">
        <v>560</v>
      </c>
      <c r="E206" s="367" t="str">
        <f>E$81</f>
        <v>S4</v>
      </c>
      <c r="F206" s="358"/>
      <c r="G206" s="368"/>
      <c r="H206" s="368"/>
      <c r="I206" s="369"/>
    </row>
    <row r="207" spans="1:9" ht="14.25">
      <c r="A207" s="332">
        <v>207</v>
      </c>
      <c r="B207" s="324" t="s">
        <v>651</v>
      </c>
      <c r="C207" s="394"/>
      <c r="D207" s="395" t="s">
        <v>847</v>
      </c>
      <c r="E207" s="394"/>
      <c r="F207" s="422" t="s">
        <v>848</v>
      </c>
      <c r="G207" s="397"/>
      <c r="H207" s="397"/>
      <c r="I207" s="423"/>
    </row>
    <row r="208" spans="1:9" ht="14.25">
      <c r="A208" s="332">
        <v>208</v>
      </c>
      <c r="B208" s="324" t="s">
        <v>651</v>
      </c>
      <c r="C208" s="398"/>
      <c r="D208" s="399" t="s">
        <v>849</v>
      </c>
      <c r="E208" s="398"/>
      <c r="F208" s="424" t="s">
        <v>850</v>
      </c>
      <c r="G208" s="401"/>
      <c r="H208" s="401"/>
      <c r="I208" s="425"/>
    </row>
    <row r="209" spans="1:9" ht="62.25" customHeight="1">
      <c r="A209" s="324">
        <v>209</v>
      </c>
      <c r="B209" s="324" t="s">
        <v>651</v>
      </c>
      <c r="C209" s="367"/>
      <c r="D209" s="391" t="s">
        <v>840</v>
      </c>
      <c r="E209" s="367"/>
      <c r="F209" s="392" t="s">
        <v>851</v>
      </c>
      <c r="G209" s="368" t="s">
        <v>852</v>
      </c>
      <c r="H209" s="368" t="s">
        <v>853</v>
      </c>
      <c r="I209" s="369"/>
    </row>
    <row r="210" spans="1:9" ht="14.25">
      <c r="A210" s="332">
        <v>210</v>
      </c>
      <c r="B210" s="324" t="s">
        <v>651</v>
      </c>
      <c r="C210" s="367"/>
      <c r="D210" s="402" t="s">
        <v>840</v>
      </c>
      <c r="E210" s="367" t="s">
        <v>464</v>
      </c>
      <c r="F210" s="392"/>
      <c r="G210" s="368"/>
      <c r="H210" s="368"/>
      <c r="I210" s="369"/>
    </row>
    <row r="211" spans="1:9" ht="102">
      <c r="A211" s="332">
        <v>211</v>
      </c>
      <c r="B211" s="324" t="s">
        <v>651</v>
      </c>
      <c r="C211" s="367"/>
      <c r="D211" s="402" t="s">
        <v>840</v>
      </c>
      <c r="E211" s="367" t="str">
        <f>E$77</f>
        <v>MA</v>
      </c>
      <c r="F211" s="517" t="s">
        <v>1960</v>
      </c>
      <c r="G211" s="368"/>
      <c r="H211" s="368" t="s">
        <v>1880</v>
      </c>
      <c r="I211" s="369" t="s">
        <v>1880</v>
      </c>
    </row>
    <row r="212" spans="1:9" ht="14.25">
      <c r="A212" s="332">
        <v>212</v>
      </c>
      <c r="B212" s="324" t="s">
        <v>651</v>
      </c>
      <c r="C212" s="367"/>
      <c r="D212" s="402" t="s">
        <v>840</v>
      </c>
      <c r="E212" s="367" t="str">
        <f>E$78</f>
        <v>S1</v>
      </c>
      <c r="F212" s="358"/>
      <c r="G212" s="368"/>
      <c r="H212" s="368"/>
      <c r="I212" s="369"/>
    </row>
    <row r="213" spans="1:9" ht="51">
      <c r="A213" s="324">
        <v>213</v>
      </c>
      <c r="B213" s="324" t="s">
        <v>651</v>
      </c>
      <c r="C213" s="367"/>
      <c r="D213" s="402" t="s">
        <v>840</v>
      </c>
      <c r="E213" s="367" t="str">
        <f>E$79</f>
        <v>S2</v>
      </c>
      <c r="F213" s="517" t="s">
        <v>2306</v>
      </c>
      <c r="G213" s="368"/>
      <c r="H213" s="368"/>
      <c r="I213" s="369" t="s">
        <v>2093</v>
      </c>
    </row>
    <row r="214" spans="1:9" ht="14.25">
      <c r="A214" s="332">
        <v>214</v>
      </c>
      <c r="B214" s="324" t="s">
        <v>651</v>
      </c>
      <c r="C214" s="367"/>
      <c r="D214" s="402" t="s">
        <v>840</v>
      </c>
      <c r="E214" s="367" t="str">
        <f>E$80</f>
        <v>S3</v>
      </c>
      <c r="F214" s="358"/>
      <c r="G214" s="368"/>
      <c r="H214" s="368"/>
      <c r="I214" s="369"/>
    </row>
    <row r="215" spans="1:9" ht="14.25">
      <c r="A215" s="332">
        <v>215</v>
      </c>
      <c r="B215" s="324" t="s">
        <v>651</v>
      </c>
      <c r="C215" s="367"/>
      <c r="D215" s="402" t="s">
        <v>840</v>
      </c>
      <c r="E215" s="367" t="str">
        <f>E$81</f>
        <v>S4</v>
      </c>
      <c r="F215" s="358"/>
      <c r="G215" s="368"/>
      <c r="H215" s="368"/>
      <c r="I215" s="369"/>
    </row>
    <row r="216" spans="1:9" ht="14.25">
      <c r="A216" s="332">
        <v>216</v>
      </c>
      <c r="H216" s="344"/>
    </row>
    <row r="217" spans="1:9" ht="38.25">
      <c r="A217" s="324">
        <v>217</v>
      </c>
      <c r="B217" s="324" t="s">
        <v>662</v>
      </c>
      <c r="C217" s="367" t="s">
        <v>854</v>
      </c>
      <c r="D217" s="391"/>
      <c r="E217" s="367"/>
      <c r="F217" s="392" t="s">
        <v>855</v>
      </c>
      <c r="G217" s="368" t="s">
        <v>856</v>
      </c>
      <c r="H217" s="368"/>
      <c r="I217" s="369"/>
    </row>
    <row r="218" spans="1:9" ht="14.25">
      <c r="A218" s="332">
        <v>218</v>
      </c>
      <c r="B218" s="324" t="s">
        <v>662</v>
      </c>
      <c r="C218" s="367"/>
      <c r="D218" s="391"/>
      <c r="E218" s="367" t="s">
        <v>464</v>
      </c>
      <c r="F218" s="392"/>
      <c r="G218" s="368"/>
      <c r="H218" s="368"/>
      <c r="I218" s="369"/>
    </row>
    <row r="219" spans="1:9" ht="14.25">
      <c r="A219" s="332">
        <v>219</v>
      </c>
      <c r="B219" s="324" t="s">
        <v>662</v>
      </c>
      <c r="C219" s="367"/>
      <c r="D219" s="391"/>
      <c r="E219" s="367" t="str">
        <f>E$77</f>
        <v>MA</v>
      </c>
      <c r="F219" s="358"/>
      <c r="G219" s="368"/>
      <c r="H219" s="368"/>
      <c r="I219" s="369"/>
    </row>
    <row r="220" spans="1:9" ht="25.5">
      <c r="A220" s="332">
        <v>220</v>
      </c>
      <c r="B220" s="324" t="s">
        <v>662</v>
      </c>
      <c r="C220" s="367"/>
      <c r="D220" s="391"/>
      <c r="E220" s="367" t="str">
        <f>E$78</f>
        <v>S1</v>
      </c>
      <c r="F220" s="358" t="s">
        <v>1961</v>
      </c>
      <c r="G220" s="368"/>
      <c r="H220" s="368" t="s">
        <v>1880</v>
      </c>
      <c r="I220" s="369" t="s">
        <v>1880</v>
      </c>
    </row>
    <row r="221" spans="1:9">
      <c r="A221" s="324">
        <v>221</v>
      </c>
      <c r="B221" s="324" t="s">
        <v>662</v>
      </c>
      <c r="C221" s="367"/>
      <c r="D221" s="391"/>
      <c r="E221" s="367" t="str">
        <f>E$79</f>
        <v>S2</v>
      </c>
      <c r="F221" s="358"/>
      <c r="G221" s="368"/>
      <c r="H221" s="368"/>
      <c r="I221" s="369"/>
    </row>
    <row r="222" spans="1:9" ht="14.25">
      <c r="A222" s="332">
        <v>222</v>
      </c>
      <c r="B222" s="324" t="s">
        <v>662</v>
      </c>
      <c r="C222" s="367"/>
      <c r="D222" s="391"/>
      <c r="E222" s="367" t="str">
        <f>E$80</f>
        <v>S3</v>
      </c>
      <c r="F222" s="358"/>
      <c r="G222" s="368"/>
      <c r="H222" s="368"/>
      <c r="I222" s="369"/>
    </row>
    <row r="223" spans="1:9" ht="14.25">
      <c r="A223" s="332">
        <v>223</v>
      </c>
      <c r="B223" s="324" t="s">
        <v>662</v>
      </c>
      <c r="C223" s="367"/>
      <c r="D223" s="391"/>
      <c r="E223" s="367" t="str">
        <f>E$81</f>
        <v>S4</v>
      </c>
      <c r="F223" s="358"/>
      <c r="G223" s="368"/>
      <c r="H223" s="368"/>
      <c r="I223" s="369"/>
    </row>
    <row r="224" spans="1:9" ht="14.25">
      <c r="A224" s="332">
        <v>224</v>
      </c>
      <c r="H224" s="344"/>
    </row>
    <row r="225" spans="1:9" ht="51">
      <c r="A225" s="324">
        <v>225</v>
      </c>
      <c r="B225" s="324" t="s">
        <v>662</v>
      </c>
      <c r="C225" s="341" t="s">
        <v>857</v>
      </c>
      <c r="D225" s="387"/>
      <c r="E225" s="341"/>
      <c r="F225" s="339" t="s">
        <v>858</v>
      </c>
      <c r="G225" s="389"/>
      <c r="H225" s="389"/>
      <c r="I225" s="390"/>
    </row>
    <row r="226" spans="1:9" ht="42">
      <c r="A226" s="332">
        <v>226</v>
      </c>
      <c r="B226" s="324" t="s">
        <v>662</v>
      </c>
      <c r="C226" s="367" t="s">
        <v>859</v>
      </c>
      <c r="D226" s="391"/>
      <c r="E226" s="367"/>
      <c r="F226" s="392" t="s">
        <v>860</v>
      </c>
      <c r="G226" s="368" t="s">
        <v>861</v>
      </c>
      <c r="H226" s="368" t="s">
        <v>862</v>
      </c>
      <c r="I226" s="369"/>
    </row>
    <row r="227" spans="1:9" ht="14.25">
      <c r="A227" s="332">
        <v>227</v>
      </c>
      <c r="B227" s="324" t="s">
        <v>662</v>
      </c>
      <c r="C227" s="367"/>
      <c r="D227" s="391"/>
      <c r="E227" s="367" t="s">
        <v>464</v>
      </c>
      <c r="F227" s="392"/>
      <c r="G227" s="368"/>
      <c r="H227" s="368"/>
      <c r="I227" s="369"/>
    </row>
    <row r="228" spans="1:9" ht="14.25">
      <c r="A228" s="332">
        <v>228</v>
      </c>
      <c r="B228" s="324" t="s">
        <v>662</v>
      </c>
      <c r="C228" s="367"/>
      <c r="D228" s="391"/>
      <c r="E228" s="367" t="str">
        <f>E$77</f>
        <v>MA</v>
      </c>
      <c r="F228" s="358"/>
      <c r="G228" s="368"/>
      <c r="H228" s="368"/>
      <c r="I228" s="369"/>
    </row>
    <row r="229" spans="1:9" ht="51">
      <c r="A229" s="324">
        <v>229</v>
      </c>
      <c r="B229" s="324" t="s">
        <v>662</v>
      </c>
      <c r="C229" s="367"/>
      <c r="D229" s="391"/>
      <c r="E229" s="367" t="s">
        <v>5</v>
      </c>
      <c r="F229" s="358" t="s">
        <v>2198</v>
      </c>
      <c r="G229" s="368"/>
      <c r="H229" s="368" t="s">
        <v>1880</v>
      </c>
      <c r="I229" s="369" t="s">
        <v>1880</v>
      </c>
    </row>
    <row r="230" spans="1:9" ht="14.25">
      <c r="A230" s="332">
        <v>230</v>
      </c>
      <c r="B230" s="324" t="s">
        <v>662</v>
      </c>
      <c r="C230" s="367"/>
      <c r="D230" s="391"/>
      <c r="E230" s="367" t="str">
        <f>E$79</f>
        <v>S2</v>
      </c>
      <c r="F230" s="358"/>
      <c r="G230" s="368"/>
      <c r="H230" s="368"/>
      <c r="I230" s="369"/>
    </row>
    <row r="231" spans="1:9" ht="14.25">
      <c r="A231" s="332">
        <v>231</v>
      </c>
      <c r="B231" s="324" t="s">
        <v>662</v>
      </c>
      <c r="C231" s="367"/>
      <c r="D231" s="391"/>
      <c r="E231" s="367" t="str">
        <f>E$80</f>
        <v>S3</v>
      </c>
      <c r="F231" s="358"/>
      <c r="G231" s="368"/>
      <c r="H231" s="368"/>
      <c r="I231" s="369"/>
    </row>
    <row r="232" spans="1:9" ht="14.25">
      <c r="A232" s="332">
        <v>232</v>
      </c>
      <c r="B232" s="324" t="s">
        <v>662</v>
      </c>
      <c r="C232" s="367"/>
      <c r="D232" s="391"/>
      <c r="E232" s="367" t="str">
        <f>E$81</f>
        <v>S4</v>
      </c>
      <c r="F232" s="358"/>
      <c r="G232" s="368"/>
      <c r="H232" s="368"/>
      <c r="I232" s="369"/>
    </row>
    <row r="233" spans="1:9" ht="28.5">
      <c r="A233" s="324">
        <v>233</v>
      </c>
      <c r="B233" s="324" t="s">
        <v>651</v>
      </c>
      <c r="C233" s="398"/>
      <c r="D233" s="399" t="s">
        <v>863</v>
      </c>
      <c r="E233" s="398"/>
      <c r="F233" s="620" t="s">
        <v>864</v>
      </c>
      <c r="G233" s="401"/>
      <c r="H233" s="401"/>
      <c r="I233" s="401"/>
    </row>
    <row r="234" spans="1:9" ht="63">
      <c r="A234" s="332">
        <v>234</v>
      </c>
      <c r="B234" s="324" t="s">
        <v>651</v>
      </c>
      <c r="C234" s="367"/>
      <c r="D234" s="391" t="s">
        <v>865</v>
      </c>
      <c r="E234" s="367"/>
      <c r="F234" s="392" t="s">
        <v>866</v>
      </c>
      <c r="G234" s="368" t="s">
        <v>867</v>
      </c>
      <c r="H234" s="368" t="s">
        <v>868</v>
      </c>
      <c r="I234" s="369"/>
    </row>
    <row r="235" spans="1:9" ht="14.25">
      <c r="A235" s="332">
        <v>235</v>
      </c>
      <c r="B235" s="324" t="s">
        <v>651</v>
      </c>
      <c r="C235" s="367"/>
      <c r="D235" s="402" t="s">
        <v>865</v>
      </c>
      <c r="E235" s="367" t="s">
        <v>464</v>
      </c>
      <c r="F235" s="392"/>
      <c r="G235" s="368"/>
      <c r="H235" s="368"/>
      <c r="I235" s="369"/>
    </row>
    <row r="236" spans="1:9" ht="25.5">
      <c r="A236" s="332">
        <v>236</v>
      </c>
      <c r="B236" s="324" t="s">
        <v>651</v>
      </c>
      <c r="C236" s="367"/>
      <c r="D236" s="402" t="s">
        <v>865</v>
      </c>
      <c r="E236" s="367" t="str">
        <f>E$77</f>
        <v>MA</v>
      </c>
      <c r="F236" s="358" t="s">
        <v>1962</v>
      </c>
      <c r="G236" s="368"/>
      <c r="H236" s="368" t="s">
        <v>1880</v>
      </c>
      <c r="I236" s="369" t="s">
        <v>1880</v>
      </c>
    </row>
    <row r="237" spans="1:9">
      <c r="A237" s="324">
        <v>237</v>
      </c>
      <c r="B237" s="324" t="s">
        <v>651</v>
      </c>
      <c r="C237" s="367"/>
      <c r="D237" s="402" t="s">
        <v>865</v>
      </c>
      <c r="E237" s="367" t="str">
        <f>E$78</f>
        <v>S1</v>
      </c>
      <c r="F237" s="358"/>
      <c r="G237" s="368"/>
      <c r="H237" s="368"/>
      <c r="I237" s="369"/>
    </row>
    <row r="238" spans="1:9" ht="14.25">
      <c r="A238" s="332">
        <v>238</v>
      </c>
      <c r="B238" s="324" t="s">
        <v>651</v>
      </c>
      <c r="C238" s="367"/>
      <c r="D238" s="402" t="s">
        <v>865</v>
      </c>
      <c r="E238" s="367" t="str">
        <f>E$79</f>
        <v>S2</v>
      </c>
      <c r="F238" s="358"/>
      <c r="G238" s="368"/>
      <c r="H238" s="368"/>
      <c r="I238" s="369"/>
    </row>
    <row r="239" spans="1:9" ht="14.25">
      <c r="A239" s="332">
        <v>239</v>
      </c>
      <c r="B239" s="324" t="s">
        <v>651</v>
      </c>
      <c r="C239" s="367"/>
      <c r="D239" s="402" t="s">
        <v>865</v>
      </c>
      <c r="E239" s="367" t="str">
        <f>E$80</f>
        <v>S3</v>
      </c>
      <c r="F239" s="358"/>
      <c r="G239" s="368"/>
      <c r="H239" s="368"/>
      <c r="I239" s="369"/>
    </row>
    <row r="240" spans="1:9" ht="14.25">
      <c r="A240" s="332">
        <v>240</v>
      </c>
      <c r="B240" s="324" t="s">
        <v>651</v>
      </c>
      <c r="C240" s="367"/>
      <c r="D240" s="402" t="s">
        <v>865</v>
      </c>
      <c r="E240" s="367" t="str">
        <f>E$81</f>
        <v>S4</v>
      </c>
      <c r="F240" s="358"/>
      <c r="G240" s="368"/>
      <c r="H240" s="368"/>
      <c r="I240" s="369"/>
    </row>
    <row r="241" spans="1:9">
      <c r="A241" s="324">
        <v>241</v>
      </c>
      <c r="H241" s="344"/>
    </row>
    <row r="242" spans="1:9" ht="42">
      <c r="A242" s="332">
        <v>242</v>
      </c>
      <c r="B242" s="324" t="s">
        <v>662</v>
      </c>
      <c r="C242" s="367" t="s">
        <v>869</v>
      </c>
      <c r="D242" s="391"/>
      <c r="E242" s="367"/>
      <c r="F242" s="392" t="s">
        <v>870</v>
      </c>
      <c r="G242" s="368" t="s">
        <v>871</v>
      </c>
      <c r="H242" s="368"/>
      <c r="I242" s="369"/>
    </row>
    <row r="243" spans="1:9" ht="14.25">
      <c r="A243" s="332">
        <v>243</v>
      </c>
      <c r="B243" s="324" t="s">
        <v>662</v>
      </c>
      <c r="C243" s="367"/>
      <c r="D243" s="391"/>
      <c r="E243" s="367" t="s">
        <v>464</v>
      </c>
      <c r="F243" s="392"/>
      <c r="G243" s="368"/>
      <c r="H243" s="368"/>
      <c r="I243" s="369"/>
    </row>
    <row r="244" spans="1:9" ht="14.25">
      <c r="A244" s="332">
        <v>244</v>
      </c>
      <c r="B244" s="324" t="s">
        <v>662</v>
      </c>
      <c r="C244" s="367"/>
      <c r="D244" s="391"/>
      <c r="E244" s="367" t="str">
        <f>E$77</f>
        <v>MA</v>
      </c>
      <c r="F244" s="358"/>
      <c r="G244" s="368"/>
      <c r="H244" s="368"/>
      <c r="I244" s="369"/>
    </row>
    <row r="245" spans="1:9" ht="102">
      <c r="A245" s="324">
        <v>245</v>
      </c>
      <c r="B245" s="324" t="s">
        <v>662</v>
      </c>
      <c r="C245" s="367"/>
      <c r="D245" s="391"/>
      <c r="E245" s="367" t="str">
        <f>E$78</f>
        <v>S1</v>
      </c>
      <c r="F245" s="358" t="s">
        <v>1963</v>
      </c>
      <c r="G245" s="368"/>
      <c r="H245" s="368" t="s">
        <v>1880</v>
      </c>
      <c r="I245" s="369" t="s">
        <v>1880</v>
      </c>
    </row>
    <row r="246" spans="1:9" ht="38.25">
      <c r="A246" s="332">
        <v>246</v>
      </c>
      <c r="B246" s="324" t="s">
        <v>662</v>
      </c>
      <c r="C246" s="367"/>
      <c r="D246" s="391"/>
      <c r="E246" s="367" t="s">
        <v>5</v>
      </c>
      <c r="F246" s="358" t="s">
        <v>2321</v>
      </c>
      <c r="G246" s="368"/>
      <c r="H246" s="368"/>
      <c r="I246" s="369"/>
    </row>
    <row r="247" spans="1:9" ht="14.25">
      <c r="A247" s="332">
        <v>247</v>
      </c>
      <c r="B247" s="324" t="s">
        <v>662</v>
      </c>
      <c r="C247" s="367"/>
      <c r="D247" s="391"/>
      <c r="E247" s="367" t="str">
        <f>E$80</f>
        <v>S3</v>
      </c>
      <c r="F247" s="358"/>
      <c r="G247" s="368"/>
      <c r="H247" s="368"/>
      <c r="I247" s="369"/>
    </row>
    <row r="248" spans="1:9" ht="14.25">
      <c r="A248" s="332">
        <v>248</v>
      </c>
      <c r="B248" s="324" t="s">
        <v>662</v>
      </c>
      <c r="C248" s="367"/>
      <c r="D248" s="391"/>
      <c r="E248" s="367" t="str">
        <f>E$81</f>
        <v>S4</v>
      </c>
      <c r="F248" s="358"/>
      <c r="G248" s="368"/>
      <c r="H248" s="368"/>
      <c r="I248" s="369"/>
    </row>
    <row r="249" spans="1:9">
      <c r="A249" s="324">
        <v>249</v>
      </c>
      <c r="B249" s="324" t="s">
        <v>651</v>
      </c>
      <c r="C249" s="398"/>
      <c r="D249" s="399" t="s">
        <v>872</v>
      </c>
      <c r="E249" s="398"/>
      <c r="F249" s="400" t="s">
        <v>873</v>
      </c>
      <c r="G249" s="401"/>
      <c r="H249" s="401"/>
      <c r="I249" s="401"/>
    </row>
    <row r="250" spans="1:9" ht="38.25">
      <c r="A250" s="332">
        <v>250</v>
      </c>
      <c r="B250" s="324" t="s">
        <v>651</v>
      </c>
      <c r="C250" s="367"/>
      <c r="D250" s="391" t="s">
        <v>33</v>
      </c>
      <c r="E250" s="367"/>
      <c r="F250" s="392" t="s">
        <v>874</v>
      </c>
      <c r="G250" s="368" t="s">
        <v>875</v>
      </c>
      <c r="H250" s="368" t="s">
        <v>876</v>
      </c>
      <c r="I250" s="369"/>
    </row>
    <row r="251" spans="1:9" ht="14.25">
      <c r="A251" s="332">
        <v>251</v>
      </c>
      <c r="B251" s="324" t="s">
        <v>651</v>
      </c>
      <c r="C251" s="367"/>
      <c r="D251" s="402" t="s">
        <v>33</v>
      </c>
      <c r="E251" s="367" t="s">
        <v>464</v>
      </c>
      <c r="F251" s="392"/>
      <c r="G251" s="368"/>
      <c r="H251" s="368"/>
      <c r="I251" s="369"/>
    </row>
    <row r="252" spans="1:9" ht="127.5">
      <c r="A252" s="332">
        <v>252</v>
      </c>
      <c r="B252" s="324" t="s">
        <v>651</v>
      </c>
      <c r="C252" s="367"/>
      <c r="D252" s="402" t="s">
        <v>33</v>
      </c>
      <c r="E252" s="367" t="str">
        <f>E$77</f>
        <v>MA</v>
      </c>
      <c r="F252" s="358" t="s">
        <v>1964</v>
      </c>
      <c r="G252" s="368"/>
      <c r="H252" s="368" t="s">
        <v>1880</v>
      </c>
      <c r="I252" s="369" t="s">
        <v>1880</v>
      </c>
    </row>
    <row r="253" spans="1:9">
      <c r="A253" s="324">
        <v>253</v>
      </c>
      <c r="B253" s="324" t="s">
        <v>651</v>
      </c>
      <c r="C253" s="367"/>
      <c r="D253" s="402" t="s">
        <v>33</v>
      </c>
      <c r="E253" s="367" t="str">
        <f>E$78</f>
        <v>S1</v>
      </c>
      <c r="F253" s="358"/>
      <c r="G253" s="368"/>
      <c r="H253" s="368"/>
      <c r="I253" s="369"/>
    </row>
    <row r="254" spans="1:9" ht="14.25">
      <c r="A254" s="332">
        <v>254</v>
      </c>
      <c r="B254" s="324" t="s">
        <v>651</v>
      </c>
      <c r="C254" s="367"/>
      <c r="D254" s="402" t="s">
        <v>33</v>
      </c>
      <c r="E254" s="367" t="str">
        <f>E$79</f>
        <v>S2</v>
      </c>
      <c r="F254" s="358"/>
      <c r="G254" s="368"/>
      <c r="H254" s="368"/>
      <c r="I254" s="369"/>
    </row>
    <row r="255" spans="1:9" ht="14.25">
      <c r="A255" s="332">
        <v>255</v>
      </c>
      <c r="B255" s="324" t="s">
        <v>651</v>
      </c>
      <c r="C255" s="367"/>
      <c r="D255" s="402" t="s">
        <v>33</v>
      </c>
      <c r="E255" s="367" t="str">
        <f>E$80</f>
        <v>S3</v>
      </c>
      <c r="F255" s="358"/>
      <c r="G255" s="368"/>
      <c r="H255" s="368"/>
      <c r="I255" s="369"/>
    </row>
    <row r="256" spans="1:9" ht="14.25">
      <c r="A256" s="332">
        <v>256</v>
      </c>
      <c r="B256" s="324" t="s">
        <v>651</v>
      </c>
      <c r="C256" s="367"/>
      <c r="D256" s="402" t="s">
        <v>33</v>
      </c>
      <c r="E256" s="367" t="str">
        <f>E$81</f>
        <v>S4</v>
      </c>
      <c r="F256" s="358"/>
      <c r="G256" s="368"/>
      <c r="H256" s="368"/>
      <c r="I256" s="369"/>
    </row>
    <row r="257" spans="1:9">
      <c r="A257" s="324">
        <v>257</v>
      </c>
      <c r="H257" s="344"/>
    </row>
    <row r="258" spans="1:9" ht="63.75">
      <c r="A258" s="332">
        <v>258</v>
      </c>
      <c r="B258" s="324" t="s">
        <v>662</v>
      </c>
      <c r="C258" s="341" t="s">
        <v>877</v>
      </c>
      <c r="D258" s="387"/>
      <c r="E258" s="341"/>
      <c r="F258" s="339" t="s">
        <v>878</v>
      </c>
      <c r="G258" s="411"/>
      <c r="H258" s="411"/>
      <c r="I258" s="388"/>
    </row>
    <row r="259" spans="1:9" ht="25.5">
      <c r="A259" s="332">
        <v>259</v>
      </c>
      <c r="B259" s="324" t="s">
        <v>662</v>
      </c>
      <c r="C259" s="367" t="s">
        <v>879</v>
      </c>
      <c r="D259" s="391"/>
      <c r="E259" s="367"/>
      <c r="F259" s="392" t="s">
        <v>880</v>
      </c>
      <c r="G259" s="368" t="s">
        <v>881</v>
      </c>
      <c r="H259" s="368" t="s">
        <v>882</v>
      </c>
      <c r="I259" s="369"/>
    </row>
    <row r="260" spans="1:9" ht="14.25">
      <c r="A260" s="332">
        <v>260</v>
      </c>
      <c r="B260" s="324" t="s">
        <v>662</v>
      </c>
      <c r="C260" s="367"/>
      <c r="D260" s="391"/>
      <c r="E260" s="367" t="s">
        <v>464</v>
      </c>
      <c r="F260" s="392"/>
      <c r="G260" s="368"/>
      <c r="H260" s="368"/>
      <c r="I260" s="369"/>
    </row>
    <row r="261" spans="1:9">
      <c r="A261" s="324">
        <v>261</v>
      </c>
      <c r="B261" s="324" t="s">
        <v>662</v>
      </c>
      <c r="C261" s="367"/>
      <c r="D261" s="391"/>
      <c r="E261" s="367" t="str">
        <f>E$77</f>
        <v>MA</v>
      </c>
      <c r="F261" s="358"/>
      <c r="G261" s="368"/>
      <c r="H261" s="368"/>
      <c r="I261" s="369"/>
    </row>
    <row r="262" spans="1:9" ht="38.25">
      <c r="A262" s="332">
        <v>262</v>
      </c>
      <c r="B262" s="324" t="s">
        <v>662</v>
      </c>
      <c r="C262" s="367"/>
      <c r="D262" s="391"/>
      <c r="E262" s="367" t="str">
        <f>E$78</f>
        <v>S1</v>
      </c>
      <c r="F262" s="358" t="s">
        <v>1965</v>
      </c>
      <c r="G262" s="368"/>
      <c r="H262" s="368" t="s">
        <v>1880</v>
      </c>
      <c r="I262" s="369" t="s">
        <v>1880</v>
      </c>
    </row>
    <row r="263" spans="1:9" ht="38.25">
      <c r="A263" s="332">
        <v>263</v>
      </c>
      <c r="B263" s="324" t="s">
        <v>662</v>
      </c>
      <c r="C263" s="367"/>
      <c r="D263" s="391"/>
      <c r="E263" s="367" t="s">
        <v>5</v>
      </c>
      <c r="F263" s="358" t="s">
        <v>1965</v>
      </c>
      <c r="G263" s="368"/>
      <c r="H263" s="368"/>
      <c r="I263" s="369" t="s">
        <v>1880</v>
      </c>
    </row>
    <row r="264" spans="1:9" ht="14.25">
      <c r="A264" s="332">
        <v>264</v>
      </c>
      <c r="B264" s="324" t="s">
        <v>662</v>
      </c>
      <c r="C264" s="367"/>
      <c r="D264" s="391"/>
      <c r="E264" s="367" t="str">
        <f>E$80</f>
        <v>S3</v>
      </c>
      <c r="F264" s="358"/>
      <c r="G264" s="368"/>
      <c r="H264" s="368"/>
      <c r="I264" s="369"/>
    </row>
    <row r="265" spans="1:9">
      <c r="A265" s="324">
        <v>265</v>
      </c>
      <c r="B265" s="324" t="s">
        <v>662</v>
      </c>
      <c r="C265" s="367"/>
      <c r="D265" s="391"/>
      <c r="E265" s="367" t="str">
        <f>E$81</f>
        <v>S4</v>
      </c>
      <c r="F265" s="358"/>
      <c r="G265" s="368"/>
      <c r="H265" s="368"/>
      <c r="I265" s="369"/>
    </row>
    <row r="266" spans="1:9" ht="14.25">
      <c r="A266" s="332">
        <v>266</v>
      </c>
      <c r="H266" s="344"/>
    </row>
    <row r="267" spans="1:9" ht="63.75">
      <c r="A267" s="332">
        <v>267</v>
      </c>
      <c r="B267" s="324" t="s">
        <v>662</v>
      </c>
      <c r="C267" s="367" t="s">
        <v>883</v>
      </c>
      <c r="D267" s="391"/>
      <c r="E267" s="367"/>
      <c r="F267" s="392" t="s">
        <v>884</v>
      </c>
      <c r="G267" s="368" t="s">
        <v>885</v>
      </c>
      <c r="H267" s="368"/>
      <c r="I267" s="369"/>
    </row>
    <row r="268" spans="1:9" ht="14.25">
      <c r="A268" s="332">
        <v>268</v>
      </c>
      <c r="B268" s="324" t="s">
        <v>662</v>
      </c>
      <c r="C268" s="367"/>
      <c r="D268" s="391"/>
      <c r="E268" s="367" t="s">
        <v>464</v>
      </c>
      <c r="F268" s="392"/>
      <c r="G268" s="368"/>
      <c r="H268" s="368"/>
      <c r="I268" s="369"/>
    </row>
    <row r="269" spans="1:9">
      <c r="A269" s="324">
        <v>269</v>
      </c>
      <c r="B269" s="324" t="s">
        <v>662</v>
      </c>
      <c r="C269" s="367"/>
      <c r="D269" s="391"/>
      <c r="E269" s="367" t="str">
        <f>E$77</f>
        <v>MA</v>
      </c>
      <c r="F269" s="358"/>
      <c r="G269" s="368"/>
      <c r="H269" s="368"/>
      <c r="I269" s="369"/>
    </row>
    <row r="270" spans="1:9" ht="38.25">
      <c r="A270" s="332">
        <v>270</v>
      </c>
      <c r="B270" s="324" t="s">
        <v>662</v>
      </c>
      <c r="C270" s="367"/>
      <c r="D270" s="391"/>
      <c r="E270" s="367" t="str">
        <f>E$78</f>
        <v>S1</v>
      </c>
      <c r="F270" s="358" t="s">
        <v>1965</v>
      </c>
      <c r="G270" s="368"/>
      <c r="H270" s="368" t="s">
        <v>1880</v>
      </c>
      <c r="I270" s="369" t="s">
        <v>1880</v>
      </c>
    </row>
    <row r="271" spans="1:9" ht="38.25">
      <c r="A271" s="332">
        <v>271</v>
      </c>
      <c r="B271" s="324" t="s">
        <v>662</v>
      </c>
      <c r="C271" s="367"/>
      <c r="D271" s="391"/>
      <c r="E271" s="367" t="s">
        <v>5</v>
      </c>
      <c r="F271" s="358" t="s">
        <v>1965</v>
      </c>
      <c r="G271" s="368"/>
      <c r="H271" s="368"/>
      <c r="I271" s="369" t="s">
        <v>1880</v>
      </c>
    </row>
    <row r="272" spans="1:9" ht="14.25">
      <c r="A272" s="332">
        <v>272</v>
      </c>
      <c r="B272" s="324" t="s">
        <v>662</v>
      </c>
      <c r="C272" s="367"/>
      <c r="D272" s="391"/>
      <c r="E272" s="367" t="str">
        <f>E$80</f>
        <v>S3</v>
      </c>
      <c r="F272" s="358"/>
      <c r="G272" s="368"/>
      <c r="H272" s="368"/>
      <c r="I272" s="369"/>
    </row>
    <row r="273" spans="1:9">
      <c r="A273" s="324">
        <v>273</v>
      </c>
      <c r="B273" s="324" t="s">
        <v>662</v>
      </c>
      <c r="C273" s="367"/>
      <c r="D273" s="391"/>
      <c r="E273" s="367" t="str">
        <f>E$81</f>
        <v>S4</v>
      </c>
      <c r="F273" s="358"/>
      <c r="G273" s="368"/>
      <c r="H273" s="368"/>
      <c r="I273" s="369"/>
    </row>
    <row r="274" spans="1:9" ht="14.25">
      <c r="A274" s="332">
        <v>274</v>
      </c>
      <c r="H274" s="344"/>
    </row>
    <row r="275" spans="1:9" ht="38.25">
      <c r="A275" s="332">
        <v>275</v>
      </c>
      <c r="B275" s="324" t="s">
        <v>662</v>
      </c>
      <c r="C275" s="341">
        <v>3</v>
      </c>
      <c r="D275" s="387"/>
      <c r="E275" s="341"/>
      <c r="F275" s="339" t="s">
        <v>886</v>
      </c>
      <c r="G275" s="411"/>
      <c r="H275" s="411"/>
      <c r="I275" s="388"/>
    </row>
    <row r="276" spans="1:9" ht="301.5" customHeight="1">
      <c r="A276" s="332">
        <v>276</v>
      </c>
      <c r="B276" s="324" t="s">
        <v>662</v>
      </c>
      <c r="C276" s="341">
        <v>3</v>
      </c>
      <c r="D276" s="387"/>
      <c r="E276" s="341"/>
      <c r="F276" s="426" t="s">
        <v>887</v>
      </c>
      <c r="G276" s="427"/>
      <c r="H276" s="411"/>
      <c r="I276" s="388"/>
    </row>
    <row r="277" spans="1:9">
      <c r="A277" s="324">
        <v>277</v>
      </c>
      <c r="H277" s="344"/>
    </row>
    <row r="278" spans="1:9" ht="38.25">
      <c r="A278" s="332">
        <v>278</v>
      </c>
      <c r="B278" s="324" t="s">
        <v>662</v>
      </c>
      <c r="C278" s="341">
        <v>4</v>
      </c>
      <c r="D278" s="387"/>
      <c r="E278" s="341"/>
      <c r="F278" s="339" t="s">
        <v>888</v>
      </c>
      <c r="G278" s="411"/>
      <c r="H278" s="411"/>
      <c r="I278" s="388"/>
    </row>
    <row r="279" spans="1:9" ht="25.5">
      <c r="A279" s="332">
        <v>279</v>
      </c>
      <c r="B279" s="324" t="s">
        <v>662</v>
      </c>
      <c r="C279" s="341" t="s">
        <v>889</v>
      </c>
      <c r="D279" s="387"/>
      <c r="E279" s="341"/>
      <c r="F279" s="339" t="s">
        <v>890</v>
      </c>
      <c r="G279" s="411"/>
      <c r="H279" s="411"/>
      <c r="I279" s="388"/>
    </row>
    <row r="280" spans="1:9" ht="38.25">
      <c r="A280" s="332">
        <v>280</v>
      </c>
      <c r="B280" s="324" t="s">
        <v>662</v>
      </c>
      <c r="C280" s="367" t="s">
        <v>891</v>
      </c>
      <c r="D280" s="391"/>
      <c r="E280" s="367"/>
      <c r="F280" s="392" t="s">
        <v>892</v>
      </c>
      <c r="G280" s="368" t="s">
        <v>850</v>
      </c>
      <c r="H280" s="368"/>
      <c r="I280" s="369"/>
    </row>
    <row r="281" spans="1:9">
      <c r="A281" s="324">
        <v>281</v>
      </c>
      <c r="B281" s="324" t="s">
        <v>662</v>
      </c>
      <c r="C281" s="367"/>
      <c r="D281" s="391"/>
      <c r="E281" s="367" t="s">
        <v>464</v>
      </c>
      <c r="F281" s="392"/>
      <c r="G281" s="368"/>
      <c r="H281" s="368"/>
      <c r="I281" s="369"/>
    </row>
    <row r="282" spans="1:9" ht="14.25">
      <c r="A282" s="332">
        <v>282</v>
      </c>
      <c r="B282" s="324" t="s">
        <v>662</v>
      </c>
      <c r="C282" s="367"/>
      <c r="D282" s="391"/>
      <c r="E282" s="367" t="str">
        <f>E$77</f>
        <v>MA</v>
      </c>
      <c r="F282" s="358"/>
      <c r="G282" s="368"/>
      <c r="H282" s="368"/>
      <c r="I282" s="369"/>
    </row>
    <row r="283" spans="1:9" ht="14.25">
      <c r="A283" s="332">
        <v>283</v>
      </c>
      <c r="B283" s="324" t="s">
        <v>662</v>
      </c>
      <c r="C283" s="367"/>
      <c r="D283" s="391"/>
      <c r="E283" s="367" t="str">
        <f>E$78</f>
        <v>S1</v>
      </c>
      <c r="F283" s="358"/>
      <c r="G283" s="368"/>
      <c r="H283" s="368"/>
      <c r="I283" s="369"/>
    </row>
    <row r="284" spans="1:9" ht="14.25">
      <c r="A284" s="332">
        <v>284</v>
      </c>
      <c r="B284" s="324" t="s">
        <v>662</v>
      </c>
      <c r="C284" s="367"/>
      <c r="D284" s="391"/>
      <c r="E284" s="367" t="str">
        <f>E$79</f>
        <v>S2</v>
      </c>
      <c r="F284" s="358"/>
      <c r="G284" s="368"/>
      <c r="H284" s="368"/>
      <c r="I284" s="369"/>
    </row>
    <row r="285" spans="1:9">
      <c r="A285" s="324">
        <v>285</v>
      </c>
      <c r="B285" s="324" t="s">
        <v>662</v>
      </c>
      <c r="C285" s="367"/>
      <c r="D285" s="391"/>
      <c r="E285" s="367" t="str">
        <f>E$80</f>
        <v>S3</v>
      </c>
      <c r="F285" s="358"/>
      <c r="G285" s="368"/>
      <c r="H285" s="368"/>
      <c r="I285" s="369"/>
    </row>
    <row r="286" spans="1:9" ht="14.25">
      <c r="A286" s="332">
        <v>286</v>
      </c>
      <c r="B286" s="324" t="s">
        <v>662</v>
      </c>
      <c r="C286" s="367"/>
      <c r="D286" s="391"/>
      <c r="E286" s="367" t="str">
        <f>E$81</f>
        <v>S4</v>
      </c>
      <c r="F286" s="358"/>
      <c r="G286" s="368"/>
      <c r="H286" s="368"/>
      <c r="I286" s="369"/>
    </row>
    <row r="287" spans="1:9" ht="126">
      <c r="A287" s="332">
        <v>287</v>
      </c>
      <c r="B287" s="324" t="s">
        <v>651</v>
      </c>
      <c r="C287" s="367"/>
      <c r="D287" s="391" t="s">
        <v>893</v>
      </c>
      <c r="E287" s="367"/>
      <c r="F287" s="392" t="s">
        <v>894</v>
      </c>
      <c r="G287" s="368" t="s">
        <v>895</v>
      </c>
      <c r="H287" s="368" t="s">
        <v>896</v>
      </c>
      <c r="I287" s="369"/>
    </row>
    <row r="288" spans="1:9" ht="14.25">
      <c r="A288" s="332">
        <v>288</v>
      </c>
      <c r="B288" s="324" t="s">
        <v>651</v>
      </c>
      <c r="C288" s="367"/>
      <c r="D288" s="402" t="s">
        <v>893</v>
      </c>
      <c r="E288" s="367" t="s">
        <v>464</v>
      </c>
      <c r="F288" s="392"/>
      <c r="G288" s="368"/>
      <c r="H288" s="368"/>
      <c r="I288" s="369"/>
    </row>
    <row r="289" spans="1:9" ht="38.25">
      <c r="A289" s="324">
        <v>289</v>
      </c>
      <c r="B289" s="324" t="s">
        <v>651</v>
      </c>
      <c r="C289" s="367"/>
      <c r="D289" s="402" t="s">
        <v>893</v>
      </c>
      <c r="E289" s="367" t="str">
        <f>E$77</f>
        <v>MA</v>
      </c>
      <c r="F289" s="358" t="s">
        <v>1966</v>
      </c>
      <c r="G289" s="368"/>
      <c r="H289" s="368" t="s">
        <v>1880</v>
      </c>
      <c r="I289" s="369" t="s">
        <v>1880</v>
      </c>
    </row>
    <row r="290" spans="1:9" ht="14.25">
      <c r="A290" s="332">
        <v>290</v>
      </c>
      <c r="B290" s="324" t="s">
        <v>651</v>
      </c>
      <c r="C290" s="367"/>
      <c r="D290" s="402" t="s">
        <v>893</v>
      </c>
      <c r="E290" s="367" t="str">
        <f>E$78</f>
        <v>S1</v>
      </c>
      <c r="F290" s="358"/>
      <c r="G290" s="368"/>
      <c r="H290" s="368"/>
      <c r="I290" s="369"/>
    </row>
    <row r="291" spans="1:9" ht="14.25">
      <c r="A291" s="332">
        <v>291</v>
      </c>
      <c r="B291" s="324" t="s">
        <v>651</v>
      </c>
      <c r="C291" s="367"/>
      <c r="D291" s="402" t="s">
        <v>893</v>
      </c>
      <c r="E291" s="367" t="str">
        <f>E$79</f>
        <v>S2</v>
      </c>
      <c r="F291" s="358"/>
      <c r="G291" s="368"/>
      <c r="H291" s="368"/>
      <c r="I291" s="369"/>
    </row>
    <row r="292" spans="1:9" ht="14.25">
      <c r="A292" s="332">
        <v>292</v>
      </c>
      <c r="B292" s="324" t="s">
        <v>651</v>
      </c>
      <c r="C292" s="367"/>
      <c r="D292" s="402" t="s">
        <v>893</v>
      </c>
      <c r="E292" s="367" t="str">
        <f>E$80</f>
        <v>S3</v>
      </c>
      <c r="F292" s="358"/>
      <c r="G292" s="368"/>
      <c r="H292" s="368"/>
      <c r="I292" s="369"/>
    </row>
    <row r="293" spans="1:9">
      <c r="A293" s="324">
        <v>293</v>
      </c>
      <c r="B293" s="324" t="s">
        <v>651</v>
      </c>
      <c r="C293" s="367"/>
      <c r="D293" s="402" t="s">
        <v>893</v>
      </c>
      <c r="E293" s="367" t="str">
        <f>E$81</f>
        <v>S4</v>
      </c>
      <c r="F293" s="358"/>
      <c r="G293" s="368"/>
      <c r="H293" s="368"/>
      <c r="I293" s="369"/>
    </row>
    <row r="294" spans="1:9" ht="14.25">
      <c r="A294" s="332">
        <v>294</v>
      </c>
      <c r="H294" s="344"/>
    </row>
    <row r="295" spans="1:9" ht="63">
      <c r="A295" s="332">
        <v>295</v>
      </c>
      <c r="B295" s="324" t="s">
        <v>662</v>
      </c>
      <c r="C295" s="367" t="s">
        <v>897</v>
      </c>
      <c r="D295" s="391"/>
      <c r="E295" s="367"/>
      <c r="F295" s="392" t="s">
        <v>898</v>
      </c>
      <c r="G295" s="368" t="s">
        <v>881</v>
      </c>
      <c r="H295" s="368" t="s">
        <v>899</v>
      </c>
      <c r="I295" s="369"/>
    </row>
    <row r="296" spans="1:9" ht="14.25">
      <c r="A296" s="332">
        <v>296</v>
      </c>
      <c r="B296" s="324" t="s">
        <v>662</v>
      </c>
      <c r="C296" s="367"/>
      <c r="D296" s="391"/>
      <c r="E296" s="367" t="s">
        <v>464</v>
      </c>
      <c r="F296" s="392"/>
      <c r="G296" s="368"/>
      <c r="H296" s="368"/>
      <c r="I296" s="369"/>
    </row>
    <row r="297" spans="1:9">
      <c r="A297" s="324">
        <v>297</v>
      </c>
      <c r="B297" s="324" t="s">
        <v>662</v>
      </c>
      <c r="C297" s="367"/>
      <c r="D297" s="391"/>
      <c r="E297" s="367" t="str">
        <f>E$77</f>
        <v>MA</v>
      </c>
      <c r="F297" s="358"/>
      <c r="G297" s="368"/>
      <c r="H297" s="368"/>
      <c r="I297" s="369"/>
    </row>
    <row r="298" spans="1:9" ht="14.25">
      <c r="A298" s="332">
        <v>298</v>
      </c>
      <c r="B298" s="324" t="s">
        <v>662</v>
      </c>
      <c r="C298" s="367"/>
      <c r="D298" s="391"/>
      <c r="E298" s="367" t="str">
        <f>E$78</f>
        <v>S1</v>
      </c>
      <c r="F298" s="358"/>
      <c r="G298" s="368"/>
      <c r="H298" s="368"/>
      <c r="I298" s="369"/>
    </row>
    <row r="299" spans="1:9" ht="14.25">
      <c r="A299" s="332">
        <v>299</v>
      </c>
      <c r="B299" s="324" t="s">
        <v>662</v>
      </c>
      <c r="C299" s="367"/>
      <c r="D299" s="391"/>
      <c r="E299" s="367" t="str">
        <f>E$79</f>
        <v>S2</v>
      </c>
      <c r="F299" s="358"/>
      <c r="G299" s="368"/>
      <c r="H299" s="368"/>
      <c r="I299" s="369"/>
    </row>
    <row r="300" spans="1:9" ht="14.25">
      <c r="A300" s="332">
        <v>300</v>
      </c>
      <c r="B300" s="324" t="s">
        <v>662</v>
      </c>
      <c r="C300" s="367"/>
      <c r="D300" s="391"/>
      <c r="E300" s="367" t="str">
        <f>E$80</f>
        <v>S3</v>
      </c>
      <c r="F300" s="358"/>
      <c r="G300" s="368"/>
      <c r="H300" s="368"/>
      <c r="I300" s="369"/>
    </row>
    <row r="301" spans="1:9">
      <c r="A301" s="324">
        <v>301</v>
      </c>
      <c r="B301" s="324" t="s">
        <v>662</v>
      </c>
      <c r="C301" s="367"/>
      <c r="D301" s="391"/>
      <c r="E301" s="367" t="str">
        <f>E$81</f>
        <v>S4</v>
      </c>
      <c r="F301" s="358"/>
      <c r="G301" s="368"/>
      <c r="H301" s="368"/>
      <c r="I301" s="369"/>
    </row>
    <row r="302" spans="1:9" ht="14.25">
      <c r="A302" s="332">
        <v>302</v>
      </c>
      <c r="H302" s="344"/>
    </row>
    <row r="303" spans="1:9" ht="51">
      <c r="A303" s="332">
        <v>303</v>
      </c>
      <c r="B303" s="324" t="s">
        <v>662</v>
      </c>
      <c r="C303" s="367" t="s">
        <v>900</v>
      </c>
      <c r="D303" s="391"/>
      <c r="E303" s="367"/>
      <c r="F303" s="392" t="s">
        <v>901</v>
      </c>
      <c r="G303" s="368" t="s">
        <v>881</v>
      </c>
      <c r="H303" s="368"/>
      <c r="I303" s="369"/>
    </row>
    <row r="304" spans="1:9" ht="14.25">
      <c r="A304" s="332">
        <v>304</v>
      </c>
      <c r="B304" s="324" t="s">
        <v>662</v>
      </c>
      <c r="C304" s="367"/>
      <c r="D304" s="391"/>
      <c r="E304" s="367" t="s">
        <v>464</v>
      </c>
      <c r="F304" s="392"/>
      <c r="G304" s="368"/>
      <c r="H304" s="368"/>
      <c r="I304" s="369"/>
    </row>
    <row r="305" spans="1:9">
      <c r="A305" s="324">
        <v>305</v>
      </c>
      <c r="B305" s="324" t="s">
        <v>662</v>
      </c>
      <c r="C305" s="367"/>
      <c r="D305" s="391"/>
      <c r="E305" s="367" t="str">
        <f>E$77</f>
        <v>MA</v>
      </c>
      <c r="F305" s="358"/>
      <c r="G305" s="368"/>
      <c r="H305" s="368"/>
      <c r="I305" s="369"/>
    </row>
    <row r="306" spans="1:9" ht="14.25">
      <c r="A306" s="332">
        <v>306</v>
      </c>
      <c r="B306" s="324" t="s">
        <v>662</v>
      </c>
      <c r="C306" s="367"/>
      <c r="D306" s="391"/>
      <c r="E306" s="367" t="str">
        <f>E$78</f>
        <v>S1</v>
      </c>
      <c r="F306" s="358"/>
      <c r="G306" s="368"/>
      <c r="H306" s="368"/>
      <c r="I306" s="369"/>
    </row>
    <row r="307" spans="1:9" ht="14.25">
      <c r="A307" s="332">
        <v>307</v>
      </c>
      <c r="B307" s="324" t="s">
        <v>662</v>
      </c>
      <c r="C307" s="367"/>
      <c r="D307" s="391"/>
      <c r="E307" s="367" t="str">
        <f>E$79</f>
        <v>S2</v>
      </c>
      <c r="F307" s="358"/>
      <c r="G307" s="368"/>
      <c r="H307" s="368"/>
      <c r="I307" s="369"/>
    </row>
    <row r="308" spans="1:9" ht="14.25">
      <c r="A308" s="332">
        <v>308</v>
      </c>
      <c r="B308" s="324" t="s">
        <v>662</v>
      </c>
      <c r="C308" s="367"/>
      <c r="D308" s="391"/>
      <c r="E308" s="367" t="str">
        <f>E$80</f>
        <v>S3</v>
      </c>
      <c r="F308" s="358"/>
      <c r="G308" s="368"/>
      <c r="H308" s="368"/>
      <c r="I308" s="369"/>
    </row>
    <row r="309" spans="1:9">
      <c r="A309" s="324">
        <v>309</v>
      </c>
      <c r="B309" s="324" t="s">
        <v>662</v>
      </c>
      <c r="C309" s="367"/>
      <c r="D309" s="391"/>
      <c r="E309" s="367" t="str">
        <f>E$81</f>
        <v>S4</v>
      </c>
      <c r="F309" s="358"/>
      <c r="G309" s="368"/>
      <c r="H309" s="368"/>
      <c r="I309" s="369"/>
    </row>
    <row r="310" spans="1:9" ht="147">
      <c r="A310" s="332">
        <v>310</v>
      </c>
      <c r="B310" s="324" t="s">
        <v>651</v>
      </c>
      <c r="C310" s="367"/>
      <c r="D310" s="391" t="s">
        <v>902</v>
      </c>
      <c r="E310" s="367"/>
      <c r="F310" s="392" t="s">
        <v>903</v>
      </c>
      <c r="G310" s="368" t="s">
        <v>904</v>
      </c>
      <c r="H310" s="368" t="s">
        <v>905</v>
      </c>
      <c r="I310" s="369"/>
    </row>
    <row r="311" spans="1:9" ht="14.25">
      <c r="A311" s="332">
        <v>311</v>
      </c>
      <c r="B311" s="324" t="s">
        <v>651</v>
      </c>
      <c r="C311" s="367"/>
      <c r="D311" s="402" t="s">
        <v>902</v>
      </c>
      <c r="E311" s="367" t="s">
        <v>464</v>
      </c>
      <c r="F311" s="392"/>
      <c r="G311" s="368"/>
      <c r="H311" s="368"/>
      <c r="I311" s="369"/>
    </row>
    <row r="312" spans="1:9" ht="51">
      <c r="A312" s="332">
        <v>312</v>
      </c>
      <c r="B312" s="324" t="s">
        <v>651</v>
      </c>
      <c r="C312" s="367"/>
      <c r="D312" s="402" t="s">
        <v>902</v>
      </c>
      <c r="E312" s="367" t="str">
        <f>E$77</f>
        <v>MA</v>
      </c>
      <c r="F312" s="358" t="s">
        <v>1967</v>
      </c>
      <c r="G312" s="368"/>
      <c r="H312" s="368" t="s">
        <v>1880</v>
      </c>
      <c r="I312" s="369" t="s">
        <v>1880</v>
      </c>
    </row>
    <row r="313" spans="1:9">
      <c r="A313" s="324">
        <v>313</v>
      </c>
      <c r="B313" s="324" t="s">
        <v>651</v>
      </c>
      <c r="C313" s="367"/>
      <c r="D313" s="402" t="s">
        <v>902</v>
      </c>
      <c r="E313" s="367" t="str">
        <f>E$78</f>
        <v>S1</v>
      </c>
      <c r="G313" s="368"/>
      <c r="H313" s="368"/>
      <c r="I313" s="369"/>
    </row>
    <row r="314" spans="1:9" ht="14.25">
      <c r="A314" s="332">
        <v>314</v>
      </c>
      <c r="B314" s="324" t="s">
        <v>651</v>
      </c>
      <c r="C314" s="367"/>
      <c r="D314" s="402" t="s">
        <v>902</v>
      </c>
      <c r="E314" s="367" t="str">
        <f>E$79</f>
        <v>S2</v>
      </c>
      <c r="F314" s="518"/>
      <c r="G314" s="368"/>
      <c r="H314" s="368"/>
      <c r="I314" s="369"/>
    </row>
    <row r="315" spans="1:9" ht="14.25">
      <c r="A315" s="332">
        <v>315</v>
      </c>
      <c r="B315" s="324" t="s">
        <v>651</v>
      </c>
      <c r="C315" s="367"/>
      <c r="D315" s="402" t="s">
        <v>902</v>
      </c>
      <c r="E315" s="367" t="str">
        <f>E$80</f>
        <v>S3</v>
      </c>
      <c r="F315" s="358"/>
      <c r="G315" s="368"/>
      <c r="H315" s="368"/>
      <c r="I315" s="369"/>
    </row>
    <row r="316" spans="1:9" ht="14.25">
      <c r="A316" s="332">
        <v>316</v>
      </c>
      <c r="B316" s="324" t="s">
        <v>651</v>
      </c>
      <c r="C316" s="367"/>
      <c r="D316" s="402" t="s">
        <v>902</v>
      </c>
      <c r="E316" s="367" t="str">
        <f>E$81</f>
        <v>S4</v>
      </c>
      <c r="F316" s="358"/>
      <c r="G316" s="368"/>
      <c r="H316" s="368"/>
      <c r="I316" s="369"/>
    </row>
    <row r="317" spans="1:9">
      <c r="A317" s="324">
        <v>317</v>
      </c>
      <c r="H317" s="344"/>
    </row>
    <row r="318" spans="1:9" ht="25.5">
      <c r="A318" s="332">
        <v>318</v>
      </c>
      <c r="B318" s="324" t="s">
        <v>662</v>
      </c>
      <c r="C318" s="341" t="s">
        <v>906</v>
      </c>
      <c r="D318" s="387"/>
      <c r="E318" s="341"/>
      <c r="F318" s="339" t="s">
        <v>907</v>
      </c>
      <c r="G318" s="411"/>
      <c r="H318" s="411"/>
      <c r="I318" s="388"/>
    </row>
    <row r="319" spans="1:9" ht="73.5">
      <c r="A319" s="332">
        <v>319</v>
      </c>
      <c r="B319" s="324" t="s">
        <v>662</v>
      </c>
      <c r="C319" s="367" t="s">
        <v>908</v>
      </c>
      <c r="D319" s="391"/>
      <c r="E319" s="367"/>
      <c r="F319" s="392" t="s">
        <v>909</v>
      </c>
      <c r="G319" s="368" t="s">
        <v>910</v>
      </c>
      <c r="H319" s="368" t="s">
        <v>911</v>
      </c>
      <c r="I319" s="369"/>
    </row>
    <row r="320" spans="1:9" ht="14.25">
      <c r="A320" s="332">
        <v>320</v>
      </c>
      <c r="B320" s="324" t="s">
        <v>662</v>
      </c>
      <c r="C320" s="367"/>
      <c r="D320" s="391"/>
      <c r="E320" s="367" t="s">
        <v>464</v>
      </c>
      <c r="F320" s="392"/>
      <c r="G320" s="368"/>
      <c r="H320" s="368"/>
      <c r="I320" s="369"/>
    </row>
    <row r="321" spans="1:9">
      <c r="A321" s="324">
        <v>321</v>
      </c>
      <c r="B321" s="324" t="s">
        <v>662</v>
      </c>
      <c r="C321" s="367"/>
      <c r="D321" s="391"/>
      <c r="E321" s="367" t="str">
        <f>E$77</f>
        <v>MA</v>
      </c>
      <c r="F321" s="358"/>
      <c r="G321" s="368"/>
      <c r="H321" s="368"/>
      <c r="I321" s="369"/>
    </row>
    <row r="322" spans="1:9" ht="140.25">
      <c r="A322" s="332">
        <v>322</v>
      </c>
      <c r="B322" s="324" t="s">
        <v>662</v>
      </c>
      <c r="C322" s="367"/>
      <c r="D322" s="391"/>
      <c r="E322" s="367" t="str">
        <f>E$78</f>
        <v>S1</v>
      </c>
      <c r="F322" s="517" t="s">
        <v>1968</v>
      </c>
      <c r="G322" s="368"/>
      <c r="H322" s="368" t="s">
        <v>1880</v>
      </c>
      <c r="I322" s="369" t="s">
        <v>1880</v>
      </c>
    </row>
    <row r="323" spans="1:9" ht="178.5">
      <c r="A323" s="332">
        <v>323</v>
      </c>
      <c r="B323" s="324" t="s">
        <v>662</v>
      </c>
      <c r="C323" s="520"/>
      <c r="D323" s="521"/>
      <c r="E323" s="520" t="s">
        <v>5</v>
      </c>
      <c r="F323" s="525" t="s">
        <v>2255</v>
      </c>
      <c r="G323" s="523"/>
      <c r="H323" s="523"/>
      <c r="I323" s="524" t="s">
        <v>2236</v>
      </c>
    </row>
    <row r="324" spans="1:9" ht="14.25">
      <c r="A324" s="332">
        <v>324</v>
      </c>
      <c r="B324" s="324" t="s">
        <v>662</v>
      </c>
      <c r="C324" s="367"/>
      <c r="D324" s="391"/>
      <c r="E324" s="367" t="str">
        <f>E$80</f>
        <v>S3</v>
      </c>
      <c r="F324" s="531"/>
      <c r="G324" s="368"/>
      <c r="H324" s="368"/>
      <c r="I324" s="369"/>
    </row>
    <row r="325" spans="1:9">
      <c r="A325" s="324">
        <v>325</v>
      </c>
      <c r="B325" s="324" t="s">
        <v>662</v>
      </c>
      <c r="C325" s="367"/>
      <c r="D325" s="391"/>
      <c r="E325" s="367" t="str">
        <f>E$81</f>
        <v>S4</v>
      </c>
      <c r="F325" s="358"/>
      <c r="G325" s="368"/>
      <c r="H325" s="368"/>
      <c r="I325" s="369"/>
    </row>
    <row r="326" spans="1:9" ht="14.25">
      <c r="A326" s="332">
        <v>326</v>
      </c>
      <c r="B326" s="324" t="s">
        <v>651</v>
      </c>
      <c r="C326" s="394"/>
      <c r="D326" s="395" t="s">
        <v>912</v>
      </c>
      <c r="E326" s="394"/>
      <c r="F326" s="396" t="s">
        <v>913</v>
      </c>
      <c r="G326" s="397"/>
      <c r="H326" s="397"/>
      <c r="I326" s="397"/>
    </row>
    <row r="327" spans="1:9" ht="14.25">
      <c r="A327" s="332">
        <v>327</v>
      </c>
      <c r="B327" s="324" t="s">
        <v>651</v>
      </c>
      <c r="C327" s="398"/>
      <c r="D327" s="399" t="s">
        <v>914</v>
      </c>
      <c r="E327" s="398"/>
      <c r="F327" s="400" t="s">
        <v>915</v>
      </c>
      <c r="G327" s="401"/>
      <c r="H327" s="401"/>
      <c r="I327" s="401"/>
    </row>
    <row r="328" spans="1:9" ht="315">
      <c r="A328" s="332">
        <v>328</v>
      </c>
      <c r="B328" s="324" t="s">
        <v>651</v>
      </c>
      <c r="C328" s="367"/>
      <c r="D328" s="391" t="s">
        <v>916</v>
      </c>
      <c r="E328" s="367"/>
      <c r="F328" s="392" t="s">
        <v>917</v>
      </c>
      <c r="G328" s="368" t="s">
        <v>918</v>
      </c>
      <c r="H328" s="368" t="s">
        <v>919</v>
      </c>
      <c r="I328" s="369"/>
    </row>
    <row r="329" spans="1:9">
      <c r="A329" s="324">
        <v>329</v>
      </c>
      <c r="B329" s="324" t="s">
        <v>651</v>
      </c>
      <c r="C329" s="367"/>
      <c r="D329" s="402" t="s">
        <v>916</v>
      </c>
      <c r="E329" s="367" t="s">
        <v>464</v>
      </c>
      <c r="F329" s="392"/>
      <c r="G329" s="368"/>
      <c r="H329" s="368"/>
      <c r="I329" s="369"/>
    </row>
    <row r="330" spans="1:9" ht="114.75">
      <c r="A330" s="332">
        <v>330</v>
      </c>
      <c r="B330" s="324" t="s">
        <v>651</v>
      </c>
      <c r="C330" s="367"/>
      <c r="D330" s="402" t="s">
        <v>916</v>
      </c>
      <c r="E330" s="367" t="str">
        <f>E$77</f>
        <v>MA</v>
      </c>
      <c r="F330" s="519" t="s">
        <v>1969</v>
      </c>
      <c r="G330" s="368"/>
      <c r="H330" s="368" t="s">
        <v>1880</v>
      </c>
      <c r="I330" s="369" t="s">
        <v>1880</v>
      </c>
    </row>
    <row r="331" spans="1:9" ht="14.25">
      <c r="A331" s="332">
        <v>331</v>
      </c>
      <c r="B331" s="324" t="s">
        <v>651</v>
      </c>
      <c r="C331" s="367"/>
      <c r="D331" s="402" t="s">
        <v>916</v>
      </c>
      <c r="E331" s="367" t="str">
        <f>E$78</f>
        <v>S1</v>
      </c>
      <c r="F331" s="358"/>
      <c r="G331" s="368"/>
      <c r="H331" s="368"/>
      <c r="I331" s="369"/>
    </row>
    <row r="332" spans="1:9" ht="14.25">
      <c r="A332" s="332">
        <v>332</v>
      </c>
      <c r="B332" s="324" t="s">
        <v>651</v>
      </c>
      <c r="C332" s="367"/>
      <c r="D332" s="402" t="s">
        <v>916</v>
      </c>
      <c r="E332" s="367" t="str">
        <f>E$79</f>
        <v>S2</v>
      </c>
      <c r="F332" s="358"/>
      <c r="G332" s="368"/>
      <c r="H332" s="368"/>
      <c r="I332" s="369"/>
    </row>
    <row r="333" spans="1:9">
      <c r="A333" s="324">
        <v>333</v>
      </c>
      <c r="B333" s="324" t="s">
        <v>651</v>
      </c>
      <c r="C333" s="367"/>
      <c r="D333" s="402" t="s">
        <v>916</v>
      </c>
      <c r="E333" s="367" t="str">
        <f>E$80</f>
        <v>S3</v>
      </c>
      <c r="F333" s="358"/>
      <c r="G333" s="368"/>
      <c r="H333" s="368"/>
      <c r="I333" s="369"/>
    </row>
    <row r="334" spans="1:9" ht="14.25">
      <c r="A334" s="332">
        <v>334</v>
      </c>
      <c r="B334" s="324" t="s">
        <v>651</v>
      </c>
      <c r="C334" s="367"/>
      <c r="D334" s="402" t="s">
        <v>916</v>
      </c>
      <c r="E334" s="367" t="str">
        <f>E$81</f>
        <v>S4</v>
      </c>
      <c r="F334" s="358"/>
      <c r="G334" s="368"/>
      <c r="H334" s="368"/>
      <c r="I334" s="369"/>
    </row>
    <row r="335" spans="1:9" ht="14.25">
      <c r="A335" s="332">
        <v>335</v>
      </c>
      <c r="H335" s="344"/>
    </row>
    <row r="336" spans="1:9" ht="71.25">
      <c r="A336" s="332">
        <v>336</v>
      </c>
      <c r="B336" s="324" t="s">
        <v>662</v>
      </c>
      <c r="C336" s="367" t="s">
        <v>920</v>
      </c>
      <c r="D336" s="391"/>
      <c r="E336" s="367"/>
      <c r="F336" s="392" t="s">
        <v>921</v>
      </c>
      <c r="G336" s="428" t="s">
        <v>922</v>
      </c>
      <c r="H336" s="368"/>
      <c r="I336" s="369"/>
    </row>
    <row r="337" spans="1:10">
      <c r="A337" s="324">
        <v>337</v>
      </c>
      <c r="B337" s="324" t="s">
        <v>662</v>
      </c>
      <c r="C337" s="367"/>
      <c r="D337" s="391"/>
      <c r="E337" s="367" t="s">
        <v>464</v>
      </c>
      <c r="F337" s="392"/>
      <c r="G337" s="368"/>
      <c r="H337" s="368"/>
      <c r="I337" s="369"/>
    </row>
    <row r="338" spans="1:10" ht="14.25">
      <c r="A338" s="332">
        <v>338</v>
      </c>
      <c r="B338" s="324" t="s">
        <v>662</v>
      </c>
      <c r="C338" s="367"/>
      <c r="D338" s="391"/>
      <c r="E338" s="367" t="str">
        <f>E$77</f>
        <v>MA</v>
      </c>
      <c r="F338" s="358"/>
      <c r="G338" s="368"/>
      <c r="H338" s="368"/>
      <c r="I338" s="369"/>
    </row>
    <row r="339" spans="1:10" ht="76.5">
      <c r="A339" s="332">
        <v>339</v>
      </c>
      <c r="B339" s="324" t="s">
        <v>662</v>
      </c>
      <c r="C339" s="367"/>
      <c r="D339" s="391"/>
      <c r="E339" s="367" t="str">
        <f>E$78</f>
        <v>S1</v>
      </c>
      <c r="F339" s="517" t="s">
        <v>1970</v>
      </c>
      <c r="G339" s="368"/>
      <c r="H339" s="368" t="s">
        <v>1880</v>
      </c>
      <c r="I339" s="369" t="s">
        <v>1880</v>
      </c>
    </row>
    <row r="340" spans="1:10" ht="38.25">
      <c r="A340" s="332">
        <v>340</v>
      </c>
      <c r="B340" s="324" t="s">
        <v>662</v>
      </c>
      <c r="C340" s="367"/>
      <c r="D340" s="391"/>
      <c r="E340" s="367" t="s">
        <v>5</v>
      </c>
      <c r="F340" s="358" t="s">
        <v>2256</v>
      </c>
      <c r="G340" s="368"/>
      <c r="H340" s="368"/>
      <c r="I340" s="369" t="s">
        <v>1880</v>
      </c>
    </row>
    <row r="341" spans="1:10">
      <c r="A341" s="324">
        <v>341</v>
      </c>
      <c r="B341" s="324" t="s">
        <v>662</v>
      </c>
      <c r="C341" s="367"/>
      <c r="D341" s="391"/>
      <c r="E341" s="367" t="str">
        <f>E$80</f>
        <v>S3</v>
      </c>
      <c r="F341" s="358"/>
      <c r="G341" s="368"/>
      <c r="H341" s="368"/>
      <c r="I341" s="369"/>
    </row>
    <row r="342" spans="1:10" ht="14.25">
      <c r="A342" s="332">
        <v>342</v>
      </c>
      <c r="B342" s="324" t="s">
        <v>662</v>
      </c>
      <c r="C342" s="367"/>
      <c r="D342" s="391"/>
      <c r="E342" s="367" t="str">
        <f>E$81</f>
        <v>S4</v>
      </c>
      <c r="F342" s="358"/>
      <c r="G342" s="368"/>
      <c r="H342" s="368"/>
      <c r="I342" s="369"/>
    </row>
    <row r="343" spans="1:10" ht="14.25">
      <c r="A343" s="332">
        <v>343</v>
      </c>
      <c r="H343" s="344"/>
    </row>
    <row r="344" spans="1:10" s="430" customFormat="1" ht="51">
      <c r="A344" s="332">
        <v>344</v>
      </c>
      <c r="B344" s="332" t="s">
        <v>662</v>
      </c>
      <c r="C344" s="367" t="s">
        <v>923</v>
      </c>
      <c r="D344" s="391"/>
      <c r="E344" s="367"/>
      <c r="F344" s="392" t="s">
        <v>924</v>
      </c>
      <c r="G344" s="368" t="s">
        <v>925</v>
      </c>
      <c r="H344" s="429"/>
      <c r="I344" s="357"/>
      <c r="J344" s="333"/>
    </row>
    <row r="345" spans="1:10" s="430" customFormat="1" ht="14.25">
      <c r="A345" s="324">
        <v>345</v>
      </c>
      <c r="B345" s="332" t="s">
        <v>662</v>
      </c>
      <c r="C345" s="367"/>
      <c r="D345" s="391"/>
      <c r="E345" s="367" t="s">
        <v>464</v>
      </c>
      <c r="F345" s="392"/>
      <c r="G345" s="429"/>
      <c r="H345" s="429"/>
      <c r="I345" s="357"/>
      <c r="J345" s="333"/>
    </row>
    <row r="346" spans="1:10" ht="14.25">
      <c r="A346" s="332">
        <v>346</v>
      </c>
      <c r="B346" s="332" t="s">
        <v>662</v>
      </c>
      <c r="C346" s="367"/>
      <c r="D346" s="391"/>
      <c r="E346" s="367" t="str">
        <f>E$77</f>
        <v>MA</v>
      </c>
      <c r="F346" s="358"/>
      <c r="G346" s="368"/>
      <c r="H346" s="368"/>
      <c r="I346" s="369"/>
    </row>
    <row r="347" spans="1:10" ht="76.5">
      <c r="A347" s="332">
        <v>347</v>
      </c>
      <c r="B347" s="332" t="s">
        <v>662</v>
      </c>
      <c r="C347" s="367"/>
      <c r="D347" s="391"/>
      <c r="E347" s="367" t="str">
        <f>E$78</f>
        <v>S1</v>
      </c>
      <c r="F347" s="517" t="s">
        <v>1971</v>
      </c>
      <c r="G347" s="368"/>
      <c r="H347" s="368" t="s">
        <v>1880</v>
      </c>
      <c r="I347" s="369" t="s">
        <v>1880</v>
      </c>
    </row>
    <row r="348" spans="1:10" ht="25.5">
      <c r="A348" s="332">
        <v>348</v>
      </c>
      <c r="B348" s="332" t="s">
        <v>662</v>
      </c>
      <c r="C348" s="367"/>
      <c r="D348" s="391"/>
      <c r="E348" s="367" t="str">
        <f>E$79</f>
        <v>S2</v>
      </c>
      <c r="F348" s="358" t="s">
        <v>2257</v>
      </c>
      <c r="G348" s="368"/>
      <c r="H348" s="368"/>
      <c r="I348" s="369" t="s">
        <v>1880</v>
      </c>
    </row>
    <row r="349" spans="1:10" ht="14.25">
      <c r="A349" s="324">
        <v>349</v>
      </c>
      <c r="B349" s="332" t="s">
        <v>662</v>
      </c>
      <c r="C349" s="367"/>
      <c r="D349" s="391"/>
      <c r="E349" s="367" t="str">
        <f>E$80</f>
        <v>S3</v>
      </c>
      <c r="F349" s="358"/>
      <c r="G349" s="368"/>
      <c r="H349" s="368"/>
      <c r="I349" s="369"/>
    </row>
    <row r="350" spans="1:10" ht="14.25">
      <c r="A350" s="332">
        <v>350</v>
      </c>
      <c r="B350" s="332" t="s">
        <v>662</v>
      </c>
      <c r="C350" s="367"/>
      <c r="D350" s="391"/>
      <c r="E350" s="367" t="str">
        <f>E$81</f>
        <v>S4</v>
      </c>
      <c r="F350" s="358"/>
      <c r="G350" s="368"/>
      <c r="H350" s="368"/>
      <c r="I350" s="369"/>
    </row>
    <row r="351" spans="1:10" ht="14.25">
      <c r="A351" s="332">
        <v>351</v>
      </c>
      <c r="H351" s="344"/>
    </row>
    <row r="352" spans="1:10" ht="42">
      <c r="A352" s="332">
        <v>352</v>
      </c>
      <c r="B352" s="324" t="s">
        <v>662</v>
      </c>
      <c r="C352" s="367" t="s">
        <v>926</v>
      </c>
      <c r="D352" s="391"/>
      <c r="E352" s="367"/>
      <c r="F352" s="392" t="s">
        <v>927</v>
      </c>
      <c r="G352" s="368" t="s">
        <v>928</v>
      </c>
      <c r="H352" s="368"/>
      <c r="I352" s="369"/>
    </row>
    <row r="353" spans="1:9">
      <c r="A353" s="324">
        <v>353</v>
      </c>
      <c r="B353" s="324" t="s">
        <v>662</v>
      </c>
      <c r="C353" s="367"/>
      <c r="D353" s="391"/>
      <c r="E353" s="367" t="s">
        <v>464</v>
      </c>
      <c r="F353" s="392"/>
      <c r="G353" s="368"/>
      <c r="H353" s="368"/>
      <c r="I353" s="369"/>
    </row>
    <row r="354" spans="1:9" ht="14.25">
      <c r="A354" s="332">
        <v>354</v>
      </c>
      <c r="B354" s="324" t="s">
        <v>662</v>
      </c>
      <c r="C354" s="367"/>
      <c r="D354" s="391"/>
      <c r="E354" s="367" t="str">
        <f>E$77</f>
        <v>MA</v>
      </c>
      <c r="F354" s="358"/>
      <c r="G354" s="368"/>
      <c r="H354" s="368"/>
      <c r="I354" s="369" t="s">
        <v>1880</v>
      </c>
    </row>
    <row r="355" spans="1:9" ht="51">
      <c r="A355" s="332">
        <v>355</v>
      </c>
      <c r="B355" s="324" t="s">
        <v>662</v>
      </c>
      <c r="C355" s="367"/>
      <c r="D355" s="391"/>
      <c r="E355" s="367" t="str">
        <f>E$78</f>
        <v>S1</v>
      </c>
      <c r="F355" s="517" t="s">
        <v>1972</v>
      </c>
      <c r="G355" s="368"/>
      <c r="H355" s="368" t="s">
        <v>1880</v>
      </c>
      <c r="I355" s="369" t="s">
        <v>1880</v>
      </c>
    </row>
    <row r="356" spans="1:9" ht="51">
      <c r="A356" s="332">
        <v>356</v>
      </c>
      <c r="B356" s="324" t="s">
        <v>662</v>
      </c>
      <c r="C356" s="367"/>
      <c r="D356" s="391"/>
      <c r="E356" s="367" t="str">
        <f>E$79</f>
        <v>S2</v>
      </c>
      <c r="F356" s="358" t="s">
        <v>2258</v>
      </c>
      <c r="G356" s="368"/>
      <c r="H356" s="368" t="s">
        <v>1880</v>
      </c>
      <c r="I356" s="369" t="s">
        <v>1880</v>
      </c>
    </row>
    <row r="357" spans="1:9">
      <c r="A357" s="324">
        <v>357</v>
      </c>
      <c r="B357" s="324" t="s">
        <v>662</v>
      </c>
      <c r="C357" s="367"/>
      <c r="D357" s="391"/>
      <c r="E357" s="367" t="str">
        <f>E$80</f>
        <v>S3</v>
      </c>
      <c r="F357" s="358"/>
      <c r="G357" s="368"/>
      <c r="H357" s="368"/>
      <c r="I357" s="369"/>
    </row>
    <row r="358" spans="1:9" ht="14.25">
      <c r="A358" s="332">
        <v>358</v>
      </c>
      <c r="B358" s="324" t="s">
        <v>662</v>
      </c>
      <c r="C358" s="367"/>
      <c r="D358" s="391"/>
      <c r="E358" s="367" t="str">
        <f>E$81</f>
        <v>S4</v>
      </c>
      <c r="F358" s="358"/>
      <c r="G358" s="368"/>
      <c r="H358" s="368"/>
      <c r="I358" s="369"/>
    </row>
    <row r="359" spans="1:9" ht="14.25">
      <c r="A359" s="332">
        <v>359</v>
      </c>
      <c r="H359" s="344"/>
    </row>
    <row r="360" spans="1:9" ht="63.75">
      <c r="A360" s="332">
        <v>360</v>
      </c>
      <c r="B360" s="324" t="s">
        <v>662</v>
      </c>
      <c r="C360" s="367" t="s">
        <v>929</v>
      </c>
      <c r="D360" s="391"/>
      <c r="E360" s="367"/>
      <c r="F360" s="392" t="s">
        <v>930</v>
      </c>
      <c r="G360" s="368" t="s">
        <v>931</v>
      </c>
      <c r="H360" s="368"/>
      <c r="I360" s="369"/>
    </row>
    <row r="361" spans="1:9">
      <c r="A361" s="324">
        <v>361</v>
      </c>
      <c r="B361" s="324" t="s">
        <v>662</v>
      </c>
      <c r="C361" s="367"/>
      <c r="D361" s="391"/>
      <c r="E361" s="367" t="s">
        <v>464</v>
      </c>
      <c r="F361" s="392"/>
      <c r="G361" s="368"/>
      <c r="H361" s="368"/>
      <c r="I361" s="369"/>
    </row>
    <row r="362" spans="1:9" ht="14.25">
      <c r="A362" s="332">
        <v>362</v>
      </c>
      <c r="B362" s="324" t="s">
        <v>662</v>
      </c>
      <c r="C362" s="367"/>
      <c r="D362" s="391"/>
      <c r="E362" s="367" t="str">
        <f>E$77</f>
        <v>MA</v>
      </c>
      <c r="F362" s="358"/>
      <c r="G362" s="368"/>
      <c r="H362" s="368"/>
      <c r="I362" s="369"/>
    </row>
    <row r="363" spans="1:9" ht="14.25">
      <c r="A363" s="332">
        <v>363</v>
      </c>
      <c r="B363" s="324" t="s">
        <v>662</v>
      </c>
      <c r="C363" s="367"/>
      <c r="D363" s="391"/>
      <c r="E363" s="367" t="str">
        <f>E$78</f>
        <v>S1</v>
      </c>
      <c r="F363" s="358" t="s">
        <v>1973</v>
      </c>
      <c r="G363" s="368"/>
      <c r="H363" s="368" t="s">
        <v>1880</v>
      </c>
      <c r="I363" s="369" t="s">
        <v>1880</v>
      </c>
    </row>
    <row r="364" spans="1:9" ht="14.25">
      <c r="A364" s="332">
        <v>364</v>
      </c>
      <c r="B364" s="324" t="s">
        <v>662</v>
      </c>
      <c r="C364" s="367"/>
      <c r="D364" s="391"/>
      <c r="E364" s="367" t="str">
        <f>E$79</f>
        <v>S2</v>
      </c>
      <c r="F364" s="358" t="s">
        <v>2259</v>
      </c>
      <c r="G364" s="368"/>
      <c r="H364" s="368"/>
      <c r="I364" s="369" t="s">
        <v>1880</v>
      </c>
    </row>
    <row r="365" spans="1:9">
      <c r="A365" s="324">
        <v>365</v>
      </c>
      <c r="B365" s="324" t="s">
        <v>662</v>
      </c>
      <c r="C365" s="367"/>
      <c r="D365" s="391"/>
      <c r="E365" s="367" t="str">
        <f>E$80</f>
        <v>S3</v>
      </c>
      <c r="F365" s="358"/>
      <c r="G365" s="368"/>
      <c r="H365" s="368"/>
      <c r="I365" s="369"/>
    </row>
    <row r="366" spans="1:9" ht="14.25">
      <c r="A366" s="332">
        <v>366</v>
      </c>
      <c r="B366" s="324" t="s">
        <v>662</v>
      </c>
      <c r="C366" s="367"/>
      <c r="D366" s="391"/>
      <c r="E366" s="367" t="str">
        <f>E$81</f>
        <v>S4</v>
      </c>
      <c r="F366" s="358"/>
      <c r="G366" s="368"/>
      <c r="H366" s="368"/>
      <c r="I366" s="369"/>
    </row>
    <row r="367" spans="1:9" ht="14.25">
      <c r="A367" s="332">
        <v>367</v>
      </c>
      <c r="H367" s="344"/>
    </row>
    <row r="368" spans="1:9" ht="25.5">
      <c r="A368" s="332">
        <v>368</v>
      </c>
      <c r="B368" s="324" t="s">
        <v>662</v>
      </c>
      <c r="C368" s="367" t="s">
        <v>932</v>
      </c>
      <c r="D368" s="391"/>
      <c r="E368" s="367"/>
      <c r="F368" s="392" t="s">
        <v>933</v>
      </c>
      <c r="G368" s="368" t="s">
        <v>934</v>
      </c>
      <c r="H368" s="368"/>
      <c r="I368" s="369"/>
    </row>
    <row r="369" spans="1:9">
      <c r="A369" s="324">
        <v>369</v>
      </c>
      <c r="B369" s="324" t="s">
        <v>662</v>
      </c>
      <c r="C369" s="367"/>
      <c r="D369" s="391"/>
      <c r="E369" s="367" t="s">
        <v>464</v>
      </c>
      <c r="F369" s="392"/>
      <c r="G369" s="368"/>
      <c r="H369" s="368"/>
      <c r="I369" s="369"/>
    </row>
    <row r="370" spans="1:9" ht="14.25">
      <c r="A370" s="332">
        <v>370</v>
      </c>
      <c r="B370" s="324" t="s">
        <v>662</v>
      </c>
      <c r="C370" s="367"/>
      <c r="D370" s="391"/>
      <c r="E370" s="367" t="str">
        <f>E$77</f>
        <v>MA</v>
      </c>
      <c r="F370" s="358"/>
      <c r="G370" s="368"/>
      <c r="H370" s="368"/>
      <c r="I370" s="369"/>
    </row>
    <row r="371" spans="1:9" ht="14.25">
      <c r="A371" s="332">
        <v>371</v>
      </c>
      <c r="B371" s="324" t="s">
        <v>662</v>
      </c>
      <c r="C371" s="367"/>
      <c r="D371" s="391"/>
      <c r="E371" s="367" t="str">
        <f>E$78</f>
        <v>S1</v>
      </c>
      <c r="F371" s="358" t="s">
        <v>1974</v>
      </c>
      <c r="G371" s="368"/>
      <c r="H371" s="368" t="s">
        <v>1880</v>
      </c>
      <c r="I371" s="369" t="s">
        <v>1880</v>
      </c>
    </row>
    <row r="372" spans="1:9" ht="14.25">
      <c r="A372" s="332">
        <v>372</v>
      </c>
      <c r="B372" s="324" t="s">
        <v>662</v>
      </c>
      <c r="C372" s="367"/>
      <c r="D372" s="391"/>
      <c r="E372" s="367" t="str">
        <f>E$79</f>
        <v>S2</v>
      </c>
      <c r="F372" s="358" t="s">
        <v>1974</v>
      </c>
      <c r="G372" s="368"/>
      <c r="H372" s="368"/>
      <c r="I372" s="369" t="s">
        <v>1880</v>
      </c>
    </row>
    <row r="373" spans="1:9">
      <c r="A373" s="324">
        <v>373</v>
      </c>
      <c r="B373" s="324" t="s">
        <v>662</v>
      </c>
      <c r="C373" s="367"/>
      <c r="D373" s="391"/>
      <c r="E373" s="367" t="str">
        <f>E$80</f>
        <v>S3</v>
      </c>
      <c r="F373" s="358"/>
      <c r="G373" s="368"/>
      <c r="H373" s="368"/>
      <c r="I373" s="369"/>
    </row>
    <row r="374" spans="1:9" ht="14.25">
      <c r="A374" s="332">
        <v>374</v>
      </c>
      <c r="B374" s="324" t="s">
        <v>662</v>
      </c>
      <c r="C374" s="367"/>
      <c r="D374" s="391"/>
      <c r="E374" s="367" t="str">
        <f>E$81</f>
        <v>S4</v>
      </c>
      <c r="F374" s="358"/>
      <c r="G374" s="368"/>
      <c r="H374" s="368"/>
      <c r="I374" s="369"/>
    </row>
    <row r="375" spans="1:9" ht="14.25">
      <c r="A375" s="332">
        <v>375</v>
      </c>
      <c r="H375" s="344"/>
    </row>
    <row r="376" spans="1:9" ht="38.25">
      <c r="A376" s="332">
        <v>376</v>
      </c>
      <c r="B376" s="324" t="s">
        <v>662</v>
      </c>
      <c r="C376" s="341" t="s">
        <v>935</v>
      </c>
      <c r="D376" s="387"/>
      <c r="E376" s="341"/>
      <c r="F376" s="339" t="s">
        <v>936</v>
      </c>
      <c r="G376" s="411"/>
      <c r="H376" s="411"/>
      <c r="I376" s="388"/>
    </row>
    <row r="377" spans="1:9" ht="25.5">
      <c r="A377" s="324">
        <v>377</v>
      </c>
      <c r="B377" s="324" t="s">
        <v>662</v>
      </c>
      <c r="C377" s="367" t="s">
        <v>937</v>
      </c>
      <c r="D377" s="391"/>
      <c r="E377" s="367"/>
      <c r="F377" s="392" t="s">
        <v>938</v>
      </c>
      <c r="G377" s="368" t="s">
        <v>939</v>
      </c>
      <c r="H377" s="431"/>
      <c r="I377" s="432"/>
    </row>
    <row r="378" spans="1:9" ht="14.25">
      <c r="A378" s="332">
        <v>378</v>
      </c>
      <c r="B378" s="324" t="s">
        <v>662</v>
      </c>
      <c r="C378" s="367"/>
      <c r="D378" s="391"/>
      <c r="E378" s="367" t="s">
        <v>464</v>
      </c>
      <c r="F378" s="392"/>
      <c r="G378" s="431"/>
      <c r="H378" s="431"/>
      <c r="I378" s="432"/>
    </row>
    <row r="379" spans="1:9" ht="14.25">
      <c r="A379" s="332">
        <v>379</v>
      </c>
      <c r="B379" s="324" t="s">
        <v>662</v>
      </c>
      <c r="C379" s="367"/>
      <c r="D379" s="391"/>
      <c r="E379" s="367" t="str">
        <f>E$77</f>
        <v>MA</v>
      </c>
      <c r="F379" s="358"/>
      <c r="G379" s="431"/>
      <c r="H379" s="431"/>
      <c r="I379" s="432"/>
    </row>
    <row r="380" spans="1:9" ht="14.25">
      <c r="A380" s="332">
        <v>380</v>
      </c>
      <c r="B380" s="324" t="s">
        <v>662</v>
      </c>
      <c r="C380" s="367"/>
      <c r="D380" s="391"/>
      <c r="E380" s="367" t="str">
        <f>E$78</f>
        <v>S1</v>
      </c>
      <c r="F380" s="358"/>
      <c r="G380" s="368"/>
      <c r="H380" s="368"/>
      <c r="I380" s="369"/>
    </row>
    <row r="381" spans="1:9">
      <c r="A381" s="324">
        <v>381</v>
      </c>
      <c r="B381" s="324" t="s">
        <v>662</v>
      </c>
      <c r="C381" s="367"/>
      <c r="D381" s="391"/>
      <c r="E381" s="367" t="str">
        <f>E$79</f>
        <v>S2</v>
      </c>
      <c r="F381" s="358"/>
      <c r="G381" s="368"/>
      <c r="H381" s="368"/>
      <c r="I381" s="369"/>
    </row>
    <row r="382" spans="1:9" ht="14.25">
      <c r="A382" s="332">
        <v>382</v>
      </c>
      <c r="B382" s="324" t="s">
        <v>662</v>
      </c>
      <c r="C382" s="367"/>
      <c r="D382" s="391"/>
      <c r="E382" s="367" t="str">
        <f>E$80</f>
        <v>S3</v>
      </c>
      <c r="F382" s="358"/>
      <c r="G382" s="431"/>
      <c r="H382" s="431"/>
      <c r="I382" s="432"/>
    </row>
    <row r="383" spans="1:9" ht="14.25">
      <c r="A383" s="332">
        <v>383</v>
      </c>
      <c r="B383" s="324" t="s">
        <v>662</v>
      </c>
      <c r="C383" s="367"/>
      <c r="D383" s="391"/>
      <c r="E383" s="367" t="str">
        <f>E$81</f>
        <v>S4</v>
      </c>
      <c r="F383" s="358"/>
      <c r="G383" s="368"/>
      <c r="H383" s="368"/>
      <c r="I383" s="369"/>
    </row>
    <row r="384" spans="1:9" ht="14.25">
      <c r="A384" s="332">
        <v>384</v>
      </c>
      <c r="B384" s="324" t="s">
        <v>651</v>
      </c>
      <c r="C384" s="398"/>
      <c r="D384" s="399" t="s">
        <v>940</v>
      </c>
      <c r="E384" s="398"/>
      <c r="F384" s="400" t="s">
        <v>941</v>
      </c>
      <c r="G384" s="401"/>
      <c r="H384" s="401"/>
      <c r="I384" s="369"/>
    </row>
    <row r="385" spans="1:9" ht="73.5">
      <c r="A385" s="324">
        <v>385</v>
      </c>
      <c r="B385" s="324" t="s">
        <v>651</v>
      </c>
      <c r="C385" s="367"/>
      <c r="D385" s="391" t="s">
        <v>246</v>
      </c>
      <c r="E385" s="367"/>
      <c r="F385" s="392" t="s">
        <v>942</v>
      </c>
      <c r="G385" s="368" t="s">
        <v>943</v>
      </c>
      <c r="H385" s="368" t="s">
        <v>944</v>
      </c>
      <c r="I385" s="432"/>
    </row>
    <row r="386" spans="1:9" ht="14.25">
      <c r="A386" s="332">
        <v>386</v>
      </c>
      <c r="B386" s="324" t="s">
        <v>651</v>
      </c>
      <c r="C386" s="367"/>
      <c r="D386" s="402" t="s">
        <v>246</v>
      </c>
      <c r="E386" s="367" t="s">
        <v>464</v>
      </c>
      <c r="F386" s="392"/>
      <c r="G386" s="431"/>
      <c r="H386" s="431"/>
      <c r="I386" s="432"/>
    </row>
    <row r="387" spans="1:9" ht="38.25">
      <c r="A387" s="332">
        <v>387</v>
      </c>
      <c r="B387" s="324" t="s">
        <v>651</v>
      </c>
      <c r="C387" s="367"/>
      <c r="D387" s="402" t="s">
        <v>246</v>
      </c>
      <c r="E387" s="367" t="str">
        <f>E$77</f>
        <v>MA</v>
      </c>
      <c r="F387" s="358" t="s">
        <v>1975</v>
      </c>
      <c r="G387" s="431"/>
      <c r="H387" s="431" t="s">
        <v>1880</v>
      </c>
      <c r="I387" s="432" t="s">
        <v>1880</v>
      </c>
    </row>
    <row r="388" spans="1:9" ht="14.25">
      <c r="A388" s="332">
        <v>388</v>
      </c>
      <c r="B388" s="324" t="s">
        <v>651</v>
      </c>
      <c r="C388" s="367"/>
      <c r="D388" s="402" t="s">
        <v>246</v>
      </c>
      <c r="E388" s="367" t="str">
        <f>E$78</f>
        <v>S1</v>
      </c>
      <c r="G388" s="368"/>
      <c r="H388" s="368"/>
      <c r="I388" s="369"/>
    </row>
    <row r="389" spans="1:9">
      <c r="A389" s="324">
        <v>389</v>
      </c>
      <c r="B389" s="324" t="s">
        <v>651</v>
      </c>
      <c r="C389" s="367"/>
      <c r="D389" s="402" t="s">
        <v>246</v>
      </c>
      <c r="E389" s="367" t="str">
        <f>E$79</f>
        <v>S2</v>
      </c>
      <c r="F389" s="358"/>
      <c r="G389" s="368"/>
      <c r="H389" s="368"/>
      <c r="I389" s="369"/>
    </row>
    <row r="390" spans="1:9" ht="14.25">
      <c r="A390" s="332">
        <v>390</v>
      </c>
      <c r="B390" s="324" t="s">
        <v>651</v>
      </c>
      <c r="C390" s="367"/>
      <c r="D390" s="402" t="s">
        <v>246</v>
      </c>
      <c r="E390" s="367" t="str">
        <f>E$80</f>
        <v>S3</v>
      </c>
      <c r="F390" s="358"/>
      <c r="G390" s="431"/>
      <c r="H390" s="431"/>
      <c r="I390" s="432"/>
    </row>
    <row r="391" spans="1:9" ht="14.25">
      <c r="A391" s="332">
        <v>391</v>
      </c>
      <c r="B391" s="324" t="s">
        <v>651</v>
      </c>
      <c r="C391" s="367"/>
      <c r="D391" s="402" t="s">
        <v>246</v>
      </c>
      <c r="E391" s="367" t="str">
        <f>E$81</f>
        <v>S4</v>
      </c>
      <c r="F391" s="358"/>
      <c r="G391" s="368"/>
      <c r="H391" s="368"/>
      <c r="I391" s="369"/>
    </row>
    <row r="392" spans="1:9" ht="14.25">
      <c r="A392" s="332">
        <v>392</v>
      </c>
      <c r="H392" s="344"/>
    </row>
    <row r="393" spans="1:9" ht="38.25">
      <c r="A393" s="324">
        <v>393</v>
      </c>
      <c r="B393" s="324" t="s">
        <v>662</v>
      </c>
      <c r="C393" s="367" t="s">
        <v>945</v>
      </c>
      <c r="D393" s="391"/>
      <c r="E393" s="367"/>
      <c r="F393" s="392" t="s">
        <v>946</v>
      </c>
      <c r="G393" s="368" t="s">
        <v>947</v>
      </c>
      <c r="H393" s="368"/>
      <c r="I393" s="369"/>
    </row>
    <row r="394" spans="1:9" ht="14.25">
      <c r="A394" s="332">
        <v>394</v>
      </c>
      <c r="B394" s="324" t="s">
        <v>662</v>
      </c>
      <c r="C394" s="367"/>
      <c r="D394" s="391"/>
      <c r="E394" s="367" t="s">
        <v>464</v>
      </c>
      <c r="F394" s="392"/>
      <c r="G394" s="368"/>
      <c r="H394" s="368"/>
      <c r="I394" s="369"/>
    </row>
    <row r="395" spans="1:9" ht="14.25">
      <c r="A395" s="332">
        <v>395</v>
      </c>
      <c r="B395" s="324" t="s">
        <v>662</v>
      </c>
      <c r="C395" s="367"/>
      <c r="D395" s="391"/>
      <c r="E395" s="367" t="str">
        <f>E$77</f>
        <v>MA</v>
      </c>
      <c r="F395" s="358"/>
      <c r="G395" s="368"/>
      <c r="H395" s="368"/>
      <c r="I395" s="369"/>
    </row>
    <row r="396" spans="1:9" ht="14.25">
      <c r="A396" s="332">
        <v>396</v>
      </c>
      <c r="B396" s="324" t="s">
        <v>662</v>
      </c>
      <c r="C396" s="367"/>
      <c r="D396" s="391"/>
      <c r="E396" s="367" t="str">
        <f>E$78</f>
        <v>S1</v>
      </c>
      <c r="F396" s="358"/>
      <c r="G396" s="368"/>
      <c r="H396" s="368"/>
      <c r="I396" s="369"/>
    </row>
    <row r="397" spans="1:9">
      <c r="A397" s="324">
        <v>397</v>
      </c>
      <c r="B397" s="324" t="s">
        <v>662</v>
      </c>
      <c r="C397" s="367"/>
      <c r="D397" s="391"/>
      <c r="E397" s="367" t="str">
        <f>E$79</f>
        <v>S2</v>
      </c>
      <c r="F397" s="358"/>
      <c r="G397" s="368"/>
      <c r="H397" s="368"/>
      <c r="I397" s="369"/>
    </row>
    <row r="398" spans="1:9" ht="14.25">
      <c r="A398" s="332">
        <v>398</v>
      </c>
      <c r="B398" s="324" t="s">
        <v>662</v>
      </c>
      <c r="C398" s="367"/>
      <c r="D398" s="391"/>
      <c r="E398" s="367" t="str">
        <f>E$80</f>
        <v>S3</v>
      </c>
      <c r="F398" s="358"/>
      <c r="G398" s="368"/>
      <c r="H398" s="368"/>
      <c r="I398" s="369"/>
    </row>
    <row r="399" spans="1:9" ht="14.25">
      <c r="A399" s="332">
        <v>399</v>
      </c>
      <c r="B399" s="324" t="s">
        <v>662</v>
      </c>
      <c r="C399" s="367"/>
      <c r="D399" s="391"/>
      <c r="E399" s="367" t="str">
        <f>E$81</f>
        <v>S4</v>
      </c>
      <c r="F399" s="358"/>
      <c r="G399" s="368"/>
      <c r="H399" s="368"/>
      <c r="I399" s="369"/>
    </row>
    <row r="400" spans="1:9" ht="14.25">
      <c r="A400" s="332">
        <v>400</v>
      </c>
      <c r="H400" s="344"/>
    </row>
    <row r="401" spans="1:9" ht="63.75">
      <c r="A401" s="324">
        <v>401</v>
      </c>
      <c r="B401" s="324" t="s">
        <v>662</v>
      </c>
      <c r="C401" s="367" t="s">
        <v>948</v>
      </c>
      <c r="D401" s="391"/>
      <c r="E401" s="367"/>
      <c r="F401" s="392" t="s">
        <v>949</v>
      </c>
      <c r="G401" s="368" t="s">
        <v>950</v>
      </c>
      <c r="H401" s="368"/>
      <c r="I401" s="369"/>
    </row>
    <row r="402" spans="1:9" ht="14.25">
      <c r="A402" s="332">
        <v>402</v>
      </c>
      <c r="B402" s="324" t="s">
        <v>662</v>
      </c>
      <c r="C402" s="367"/>
      <c r="D402" s="391"/>
      <c r="E402" s="367" t="s">
        <v>464</v>
      </c>
      <c r="F402" s="392"/>
      <c r="G402" s="368"/>
      <c r="H402" s="368"/>
      <c r="I402" s="369"/>
    </row>
    <row r="403" spans="1:9" ht="14.25">
      <c r="A403" s="332">
        <v>403</v>
      </c>
      <c r="B403" s="324" t="s">
        <v>662</v>
      </c>
      <c r="C403" s="367"/>
      <c r="D403" s="391"/>
      <c r="E403" s="367" t="str">
        <f>E$77</f>
        <v>MA</v>
      </c>
      <c r="F403" s="358"/>
      <c r="G403" s="368"/>
      <c r="H403" s="368"/>
      <c r="I403" s="369"/>
    </row>
    <row r="404" spans="1:9" ht="14.25">
      <c r="A404" s="332">
        <v>404</v>
      </c>
      <c r="B404" s="324" t="s">
        <v>662</v>
      </c>
      <c r="C404" s="367"/>
      <c r="D404" s="391"/>
      <c r="E404" s="367" t="str">
        <f>E$78</f>
        <v>S1</v>
      </c>
      <c r="F404" s="358"/>
      <c r="G404" s="368"/>
      <c r="H404" s="368"/>
      <c r="I404" s="369"/>
    </row>
    <row r="405" spans="1:9">
      <c r="A405" s="324">
        <v>405</v>
      </c>
      <c r="B405" s="324" t="s">
        <v>662</v>
      </c>
      <c r="C405" s="367"/>
      <c r="D405" s="391"/>
      <c r="E405" s="367" t="str">
        <f>E$79</f>
        <v>S2</v>
      </c>
      <c r="F405" s="358"/>
      <c r="G405" s="368"/>
      <c r="H405" s="368"/>
      <c r="I405" s="369"/>
    </row>
    <row r="406" spans="1:9" ht="14.25">
      <c r="A406" s="332">
        <v>406</v>
      </c>
      <c r="B406" s="324" t="s">
        <v>662</v>
      </c>
      <c r="C406" s="367"/>
      <c r="D406" s="391"/>
      <c r="E406" s="367" t="str">
        <f>E$80</f>
        <v>S3</v>
      </c>
      <c r="F406" s="358"/>
      <c r="G406" s="368"/>
      <c r="H406" s="368"/>
      <c r="I406" s="369"/>
    </row>
    <row r="407" spans="1:9" ht="14.25">
      <c r="A407" s="332">
        <v>407</v>
      </c>
      <c r="B407" s="324" t="s">
        <v>662</v>
      </c>
      <c r="C407" s="367"/>
      <c r="D407" s="391"/>
      <c r="E407" s="367" t="str">
        <f>E$81</f>
        <v>S4</v>
      </c>
      <c r="F407" s="358"/>
      <c r="G407" s="368"/>
      <c r="H407" s="368"/>
      <c r="I407" s="369"/>
    </row>
    <row r="408" spans="1:9" ht="14.25">
      <c r="A408" s="332">
        <v>408</v>
      </c>
      <c r="H408" s="344"/>
    </row>
    <row r="409" spans="1:9" ht="25.5">
      <c r="A409" s="324">
        <v>409</v>
      </c>
      <c r="B409" s="324" t="s">
        <v>662</v>
      </c>
      <c r="C409" s="367" t="s">
        <v>951</v>
      </c>
      <c r="D409" s="391"/>
      <c r="E409" s="367"/>
      <c r="F409" s="392" t="s">
        <v>952</v>
      </c>
      <c r="G409" s="368" t="s">
        <v>953</v>
      </c>
      <c r="H409" s="368"/>
      <c r="I409" s="369"/>
    </row>
    <row r="410" spans="1:9" ht="14.25">
      <c r="A410" s="332">
        <v>410</v>
      </c>
      <c r="B410" s="324" t="s">
        <v>662</v>
      </c>
      <c r="C410" s="367"/>
      <c r="D410" s="391"/>
      <c r="E410" s="367" t="s">
        <v>464</v>
      </c>
      <c r="F410" s="392"/>
      <c r="G410" s="368"/>
      <c r="H410" s="368"/>
      <c r="I410" s="369"/>
    </row>
    <row r="411" spans="1:9" ht="14.25">
      <c r="A411" s="332">
        <v>411</v>
      </c>
      <c r="B411" s="324" t="s">
        <v>662</v>
      </c>
      <c r="C411" s="367"/>
      <c r="D411" s="391"/>
      <c r="E411" s="367" t="str">
        <f>E$77</f>
        <v>MA</v>
      </c>
      <c r="F411" s="358"/>
      <c r="G411" s="368"/>
      <c r="H411" s="368"/>
      <c r="I411" s="369"/>
    </row>
    <row r="412" spans="1:9" ht="14.25">
      <c r="A412" s="332">
        <v>412</v>
      </c>
      <c r="B412" s="324" t="s">
        <v>662</v>
      </c>
      <c r="C412" s="367"/>
      <c r="D412" s="391"/>
      <c r="E412" s="367" t="str">
        <f>E$78</f>
        <v>S1</v>
      </c>
      <c r="F412" s="358"/>
      <c r="G412" s="368"/>
      <c r="H412" s="368"/>
      <c r="I412" s="369"/>
    </row>
    <row r="413" spans="1:9">
      <c r="A413" s="324">
        <v>413</v>
      </c>
      <c r="B413" s="324" t="s">
        <v>662</v>
      </c>
      <c r="C413" s="367"/>
      <c r="D413" s="391"/>
      <c r="E413" s="367" t="str">
        <f>E$79</f>
        <v>S2</v>
      </c>
      <c r="F413" s="358"/>
      <c r="G413" s="368"/>
      <c r="H413" s="368"/>
      <c r="I413" s="369"/>
    </row>
    <row r="414" spans="1:9" ht="14.25">
      <c r="A414" s="332">
        <v>414</v>
      </c>
      <c r="B414" s="324" t="s">
        <v>662</v>
      </c>
      <c r="C414" s="367"/>
      <c r="D414" s="391"/>
      <c r="E414" s="367" t="str">
        <f>E$80</f>
        <v>S3</v>
      </c>
      <c r="F414" s="358"/>
      <c r="G414" s="368"/>
      <c r="H414" s="368"/>
      <c r="I414" s="369"/>
    </row>
    <row r="415" spans="1:9" ht="14.25">
      <c r="A415" s="332">
        <v>415</v>
      </c>
      <c r="B415" s="324" t="s">
        <v>662</v>
      </c>
      <c r="C415" s="367"/>
      <c r="D415" s="391"/>
      <c r="E415" s="367" t="str">
        <f>E$81</f>
        <v>S4</v>
      </c>
      <c r="F415" s="358"/>
      <c r="G415" s="368"/>
      <c r="H415" s="368"/>
      <c r="I415" s="369"/>
    </row>
    <row r="416" spans="1:9" ht="14.25">
      <c r="A416" s="332">
        <v>416</v>
      </c>
      <c r="H416" s="344"/>
    </row>
    <row r="417" spans="1:9" ht="38.25">
      <c r="A417" s="324">
        <v>417</v>
      </c>
      <c r="B417" s="324" t="s">
        <v>662</v>
      </c>
      <c r="C417" s="341" t="s">
        <v>954</v>
      </c>
      <c r="D417" s="387"/>
      <c r="E417" s="341"/>
      <c r="F417" s="339" t="s">
        <v>955</v>
      </c>
      <c r="G417" s="411"/>
      <c r="H417" s="411"/>
      <c r="I417" s="388"/>
    </row>
    <row r="418" spans="1:9" ht="51">
      <c r="A418" s="332">
        <v>418</v>
      </c>
      <c r="B418" s="324" t="s">
        <v>662</v>
      </c>
      <c r="C418" s="367" t="s">
        <v>956</v>
      </c>
      <c r="D418" s="391"/>
      <c r="E418" s="367"/>
      <c r="F418" s="392" t="s">
        <v>957</v>
      </c>
      <c r="G418" s="368" t="s">
        <v>958</v>
      </c>
      <c r="H418" s="368"/>
      <c r="I418" s="369"/>
    </row>
    <row r="419" spans="1:9" ht="14.25">
      <c r="A419" s="332">
        <v>419</v>
      </c>
      <c r="B419" s="324" t="s">
        <v>662</v>
      </c>
      <c r="C419" s="367"/>
      <c r="D419" s="391"/>
      <c r="E419" s="367" t="s">
        <v>464</v>
      </c>
      <c r="F419" s="392"/>
      <c r="G419" s="368"/>
      <c r="H419" s="368"/>
      <c r="I419" s="369"/>
    </row>
    <row r="420" spans="1:9" ht="14.25">
      <c r="A420" s="332">
        <v>420</v>
      </c>
      <c r="B420" s="324" t="s">
        <v>662</v>
      </c>
      <c r="C420" s="367"/>
      <c r="D420" s="391"/>
      <c r="E420" s="367" t="str">
        <f>E$77</f>
        <v>MA</v>
      </c>
      <c r="F420" s="358"/>
      <c r="G420" s="368"/>
      <c r="H420" s="368"/>
      <c r="I420" s="369"/>
    </row>
    <row r="421" spans="1:9" ht="51">
      <c r="A421" s="324">
        <v>421</v>
      </c>
      <c r="B421" s="324" t="s">
        <v>662</v>
      </c>
      <c r="C421" s="367"/>
      <c r="D421" s="391"/>
      <c r="E421" s="367" t="str">
        <f>E$78</f>
        <v>S1</v>
      </c>
      <c r="F421" s="358" t="s">
        <v>1976</v>
      </c>
      <c r="G421" s="368"/>
      <c r="H421" s="368" t="s">
        <v>1880</v>
      </c>
      <c r="I421" s="369" t="s">
        <v>1880</v>
      </c>
    </row>
    <row r="422" spans="1:9" ht="63.75">
      <c r="A422" s="332">
        <v>422</v>
      </c>
      <c r="B422" s="324" t="s">
        <v>662</v>
      </c>
      <c r="C422" s="367"/>
      <c r="D422" s="391"/>
      <c r="E422" s="367" t="str">
        <f>E$79</f>
        <v>S2</v>
      </c>
      <c r="F422" s="358" t="s">
        <v>2260</v>
      </c>
      <c r="G422" s="368"/>
      <c r="H422" s="368"/>
      <c r="I422" s="369" t="s">
        <v>1880</v>
      </c>
    </row>
    <row r="423" spans="1:9" ht="14.25">
      <c r="A423" s="332">
        <v>423</v>
      </c>
      <c r="B423" s="324" t="s">
        <v>662</v>
      </c>
      <c r="C423" s="367"/>
      <c r="D423" s="391"/>
      <c r="E423" s="367" t="str">
        <f>E$80</f>
        <v>S3</v>
      </c>
      <c r="F423" s="358"/>
      <c r="G423" s="368"/>
      <c r="H423" s="368"/>
      <c r="I423" s="369"/>
    </row>
    <row r="424" spans="1:9" ht="14.25">
      <c r="A424" s="332">
        <v>424</v>
      </c>
      <c r="B424" s="324" t="s">
        <v>662</v>
      </c>
      <c r="C424" s="367"/>
      <c r="D424" s="391"/>
      <c r="E424" s="367" t="str">
        <f>E$81</f>
        <v>S4</v>
      </c>
      <c r="F424" s="358"/>
      <c r="G424" s="368"/>
      <c r="H424" s="368"/>
      <c r="I424" s="369"/>
    </row>
    <row r="425" spans="1:9">
      <c r="A425" s="324">
        <v>425</v>
      </c>
      <c r="B425" s="324" t="s">
        <v>651</v>
      </c>
      <c r="C425" s="394"/>
      <c r="D425" s="395" t="s">
        <v>959</v>
      </c>
      <c r="E425" s="394"/>
      <c r="F425" s="396" t="s">
        <v>960</v>
      </c>
      <c r="G425" s="397"/>
      <c r="H425" s="397"/>
      <c r="I425" s="397"/>
    </row>
    <row r="426" spans="1:9" ht="14.25">
      <c r="A426" s="332">
        <v>426</v>
      </c>
      <c r="B426" s="324" t="s">
        <v>651</v>
      </c>
      <c r="C426" s="398"/>
      <c r="D426" s="399" t="s">
        <v>961</v>
      </c>
      <c r="E426" s="398"/>
      <c r="F426" s="400" t="s">
        <v>962</v>
      </c>
      <c r="G426" s="401"/>
      <c r="H426" s="401"/>
      <c r="I426" s="401"/>
    </row>
    <row r="427" spans="1:9" ht="231">
      <c r="A427" s="332">
        <v>427</v>
      </c>
      <c r="B427" s="324" t="s">
        <v>651</v>
      </c>
      <c r="C427" s="367"/>
      <c r="D427" s="391" t="s">
        <v>963</v>
      </c>
      <c r="E427" s="367"/>
      <c r="F427" s="392" t="s">
        <v>964</v>
      </c>
      <c r="G427" s="368" t="s">
        <v>965</v>
      </c>
      <c r="H427" s="368" t="s">
        <v>966</v>
      </c>
      <c r="I427" s="369"/>
    </row>
    <row r="428" spans="1:9" ht="14.25">
      <c r="A428" s="332">
        <v>428</v>
      </c>
      <c r="B428" s="324" t="s">
        <v>651</v>
      </c>
      <c r="C428" s="367"/>
      <c r="D428" s="402" t="s">
        <v>963</v>
      </c>
      <c r="E428" s="367" t="s">
        <v>464</v>
      </c>
      <c r="F428" s="392"/>
      <c r="G428" s="368"/>
      <c r="H428" s="368"/>
      <c r="I428" s="369"/>
    </row>
    <row r="429" spans="1:9" ht="63.75">
      <c r="A429" s="324">
        <v>429</v>
      </c>
      <c r="B429" s="324" t="s">
        <v>651</v>
      </c>
      <c r="C429" s="367"/>
      <c r="D429" s="402" t="s">
        <v>963</v>
      </c>
      <c r="E429" s="367" t="str">
        <f>E$77</f>
        <v>MA</v>
      </c>
      <c r="F429" s="358" t="s">
        <v>1977</v>
      </c>
      <c r="G429" s="368"/>
      <c r="H429" s="368" t="s">
        <v>1880</v>
      </c>
      <c r="I429" s="369" t="s">
        <v>1880</v>
      </c>
    </row>
    <row r="430" spans="1:9" ht="14.25">
      <c r="A430" s="332">
        <v>430</v>
      </c>
      <c r="B430" s="324" t="s">
        <v>651</v>
      </c>
      <c r="C430" s="367"/>
      <c r="D430" s="402" t="s">
        <v>963</v>
      </c>
      <c r="E430" s="367" t="str">
        <f>E$78</f>
        <v>S1</v>
      </c>
      <c r="F430" s="358"/>
      <c r="G430" s="368"/>
      <c r="H430" s="368"/>
      <c r="I430" s="369"/>
    </row>
    <row r="431" spans="1:9" ht="14.25">
      <c r="A431" s="332">
        <v>431</v>
      </c>
      <c r="B431" s="324" t="s">
        <v>651</v>
      </c>
      <c r="C431" s="367"/>
      <c r="D431" s="402" t="s">
        <v>963</v>
      </c>
      <c r="E431" s="367" t="str">
        <f>E$79</f>
        <v>S2</v>
      </c>
      <c r="F431" s="358"/>
      <c r="G431" s="368"/>
      <c r="H431" s="368"/>
      <c r="I431" s="369"/>
    </row>
    <row r="432" spans="1:9" ht="14.25">
      <c r="A432" s="332">
        <v>432</v>
      </c>
      <c r="B432" s="324" t="s">
        <v>651</v>
      </c>
      <c r="C432" s="367"/>
      <c r="D432" s="402" t="s">
        <v>963</v>
      </c>
      <c r="E432" s="367" t="str">
        <f>E$80</f>
        <v>S3</v>
      </c>
      <c r="F432" s="358"/>
      <c r="G432" s="368"/>
      <c r="H432" s="368"/>
      <c r="I432" s="369"/>
    </row>
    <row r="433" spans="1:9">
      <c r="A433" s="324">
        <v>433</v>
      </c>
      <c r="B433" s="324" t="s">
        <v>651</v>
      </c>
      <c r="C433" s="367"/>
      <c r="D433" s="402" t="s">
        <v>963</v>
      </c>
      <c r="E433" s="367" t="str">
        <f>E$81</f>
        <v>S4</v>
      </c>
      <c r="F433" s="358"/>
      <c r="G433" s="368"/>
      <c r="H433" s="368"/>
      <c r="I433" s="369"/>
    </row>
    <row r="434" spans="1:9" ht="14.25">
      <c r="A434" s="332">
        <v>434</v>
      </c>
      <c r="H434" s="344"/>
    </row>
    <row r="435" spans="1:9" ht="63">
      <c r="A435" s="332">
        <v>435</v>
      </c>
      <c r="B435" s="324" t="s">
        <v>662</v>
      </c>
      <c r="C435" s="367" t="s">
        <v>967</v>
      </c>
      <c r="D435" s="391"/>
      <c r="E435" s="367"/>
      <c r="F435" s="392" t="s">
        <v>968</v>
      </c>
      <c r="G435" s="368" t="s">
        <v>969</v>
      </c>
      <c r="H435" s="368"/>
      <c r="I435" s="369"/>
    </row>
    <row r="436" spans="1:9" ht="14.25">
      <c r="A436" s="332">
        <v>436</v>
      </c>
      <c r="B436" s="324" t="s">
        <v>662</v>
      </c>
      <c r="C436" s="367"/>
      <c r="D436" s="391"/>
      <c r="E436" s="367" t="s">
        <v>464</v>
      </c>
      <c r="F436" s="392"/>
      <c r="G436" s="368"/>
      <c r="H436" s="368"/>
      <c r="I436" s="369"/>
    </row>
    <row r="437" spans="1:9">
      <c r="A437" s="324">
        <v>437</v>
      </c>
      <c r="B437" s="324" t="s">
        <v>662</v>
      </c>
      <c r="C437" s="367"/>
      <c r="D437" s="391"/>
      <c r="E437" s="367" t="str">
        <f>E$77</f>
        <v>MA</v>
      </c>
      <c r="F437" s="358"/>
      <c r="G437" s="368"/>
      <c r="H437" s="368"/>
      <c r="I437" s="369"/>
    </row>
    <row r="438" spans="1:9" ht="25.5">
      <c r="A438" s="332">
        <v>438</v>
      </c>
      <c r="B438" s="324" t="s">
        <v>662</v>
      </c>
      <c r="C438" s="367"/>
      <c r="D438" s="391"/>
      <c r="E438" s="367" t="str">
        <f>E$78</f>
        <v>S1</v>
      </c>
      <c r="F438" s="343" t="s">
        <v>1978</v>
      </c>
      <c r="G438" s="368"/>
      <c r="H438" s="368" t="s">
        <v>1880</v>
      </c>
      <c r="I438" s="369" t="s">
        <v>1880</v>
      </c>
    </row>
    <row r="439" spans="1:9" ht="14.25">
      <c r="A439" s="332">
        <v>439</v>
      </c>
      <c r="B439" s="324" t="s">
        <v>662</v>
      </c>
      <c r="C439" s="367"/>
      <c r="D439" s="391"/>
      <c r="E439" s="367" t="s">
        <v>5</v>
      </c>
      <c r="F439" s="358" t="s">
        <v>2199</v>
      </c>
      <c r="G439" s="368"/>
      <c r="H439" s="368"/>
      <c r="I439" s="369"/>
    </row>
    <row r="440" spans="1:9" ht="14.25">
      <c r="A440" s="332">
        <v>440</v>
      </c>
      <c r="B440" s="324" t="s">
        <v>662</v>
      </c>
      <c r="C440" s="367"/>
      <c r="D440" s="391"/>
      <c r="E440" s="367" t="str">
        <f>E$80</f>
        <v>S3</v>
      </c>
      <c r="F440" s="358"/>
      <c r="G440" s="368"/>
      <c r="H440" s="368"/>
      <c r="I440" s="369"/>
    </row>
    <row r="441" spans="1:9">
      <c r="A441" s="324">
        <v>441</v>
      </c>
      <c r="B441" s="324" t="s">
        <v>662</v>
      </c>
      <c r="C441" s="367"/>
      <c r="D441" s="391"/>
      <c r="E441" s="367" t="str">
        <f>E$81</f>
        <v>S4</v>
      </c>
      <c r="F441" s="358"/>
      <c r="G441" s="368"/>
      <c r="H441" s="368"/>
      <c r="I441" s="369"/>
    </row>
    <row r="442" spans="1:9" ht="63">
      <c r="A442" s="332">
        <v>442</v>
      </c>
      <c r="B442" s="324" t="s">
        <v>651</v>
      </c>
      <c r="C442" s="367"/>
      <c r="D442" s="391" t="s">
        <v>970</v>
      </c>
      <c r="E442" s="367"/>
      <c r="F442" s="392" t="s">
        <v>971</v>
      </c>
      <c r="G442" s="368" t="s">
        <v>972</v>
      </c>
      <c r="H442" s="368" t="s">
        <v>973</v>
      </c>
      <c r="I442" s="369"/>
    </row>
    <row r="443" spans="1:9" ht="14.25">
      <c r="A443" s="332">
        <v>443</v>
      </c>
      <c r="B443" s="324" t="s">
        <v>651</v>
      </c>
      <c r="C443" s="367"/>
      <c r="D443" s="402" t="s">
        <v>970</v>
      </c>
      <c r="E443" s="367" t="s">
        <v>464</v>
      </c>
      <c r="F443" s="392"/>
      <c r="G443" s="368"/>
      <c r="H443" s="368"/>
      <c r="I443" s="369"/>
    </row>
    <row r="444" spans="1:9" ht="14.25">
      <c r="A444" s="332">
        <v>444</v>
      </c>
      <c r="B444" s="324" t="s">
        <v>651</v>
      </c>
      <c r="C444" s="367"/>
      <c r="D444" s="402" t="s">
        <v>970</v>
      </c>
      <c r="E444" s="367" t="str">
        <f>E$77</f>
        <v>MA</v>
      </c>
      <c r="F444" s="358"/>
      <c r="G444" s="368"/>
      <c r="H444" s="368"/>
      <c r="I444" s="369"/>
    </row>
    <row r="445" spans="1:9" ht="38.25">
      <c r="A445" s="324">
        <v>445</v>
      </c>
      <c r="B445" s="324" t="s">
        <v>651</v>
      </c>
      <c r="C445" s="367"/>
      <c r="D445" s="402" t="s">
        <v>970</v>
      </c>
      <c r="E445" s="367" t="str">
        <f>E$78</f>
        <v>S1</v>
      </c>
      <c r="F445" s="358" t="s">
        <v>1979</v>
      </c>
      <c r="G445" s="368"/>
      <c r="H445" s="368" t="s">
        <v>1880</v>
      </c>
      <c r="I445" s="369" t="s">
        <v>1880</v>
      </c>
    </row>
    <row r="446" spans="1:9" ht="14.25">
      <c r="A446" s="332">
        <v>446</v>
      </c>
      <c r="B446" s="324" t="s">
        <v>651</v>
      </c>
      <c r="C446" s="367"/>
      <c r="D446" s="402" t="s">
        <v>970</v>
      </c>
      <c r="E446" s="367" t="str">
        <f>E$79</f>
        <v>S2</v>
      </c>
      <c r="F446" s="358"/>
      <c r="G446" s="368"/>
      <c r="H446" s="368"/>
      <c r="I446" s="369"/>
    </row>
    <row r="447" spans="1:9" ht="14.25">
      <c r="A447" s="332">
        <v>447</v>
      </c>
      <c r="B447" s="324" t="s">
        <v>651</v>
      </c>
      <c r="C447" s="367"/>
      <c r="D447" s="402" t="s">
        <v>970</v>
      </c>
      <c r="E447" s="367" t="str">
        <f>E$80</f>
        <v>S3</v>
      </c>
      <c r="F447" s="358"/>
      <c r="G447" s="368"/>
      <c r="H447" s="368"/>
      <c r="I447" s="369"/>
    </row>
    <row r="448" spans="1:9" ht="14.25">
      <c r="A448" s="332">
        <v>448</v>
      </c>
      <c r="B448" s="324" t="s">
        <v>651</v>
      </c>
      <c r="C448" s="367"/>
      <c r="D448" s="402" t="s">
        <v>970</v>
      </c>
      <c r="E448" s="367" t="str">
        <f>E$81</f>
        <v>S4</v>
      </c>
      <c r="F448" s="358"/>
      <c r="G448" s="368"/>
      <c r="H448" s="368"/>
      <c r="I448" s="369"/>
    </row>
    <row r="449" spans="1:9">
      <c r="A449" s="324">
        <v>449</v>
      </c>
      <c r="H449" s="344"/>
    </row>
    <row r="450" spans="1:9" ht="51">
      <c r="A450" s="332">
        <v>450</v>
      </c>
      <c r="B450" s="324" t="s">
        <v>662</v>
      </c>
      <c r="C450" s="341" t="s">
        <v>974</v>
      </c>
      <c r="D450" s="387"/>
      <c r="E450" s="341"/>
      <c r="F450" s="339" t="s">
        <v>975</v>
      </c>
      <c r="G450" s="411"/>
      <c r="H450" s="411"/>
      <c r="I450" s="388"/>
    </row>
    <row r="451" spans="1:9" ht="51">
      <c r="A451" s="332">
        <v>451</v>
      </c>
      <c r="B451" s="324" t="s">
        <v>662</v>
      </c>
      <c r="C451" s="367" t="s">
        <v>976</v>
      </c>
      <c r="D451" s="391"/>
      <c r="E451" s="367"/>
      <c r="F451" s="392" t="s">
        <v>977</v>
      </c>
      <c r="G451" s="368" t="s">
        <v>978</v>
      </c>
      <c r="H451" s="368"/>
      <c r="I451" s="369"/>
    </row>
    <row r="452" spans="1:9" ht="14.25">
      <c r="A452" s="332">
        <v>452</v>
      </c>
      <c r="B452" s="324" t="s">
        <v>662</v>
      </c>
      <c r="C452" s="367"/>
      <c r="D452" s="391"/>
      <c r="E452" s="367" t="s">
        <v>464</v>
      </c>
      <c r="F452" s="392"/>
      <c r="G452" s="368"/>
      <c r="H452" s="368"/>
      <c r="I452" s="369"/>
    </row>
    <row r="453" spans="1:9">
      <c r="A453" s="324">
        <v>453</v>
      </c>
      <c r="B453" s="324" t="s">
        <v>662</v>
      </c>
      <c r="C453" s="367"/>
      <c r="D453" s="391"/>
      <c r="E453" s="367" t="str">
        <f>E$77</f>
        <v>MA</v>
      </c>
      <c r="F453" s="358"/>
      <c r="G453" s="368"/>
      <c r="H453" s="368"/>
      <c r="I453" s="369"/>
    </row>
    <row r="454" spans="1:9" ht="14.25">
      <c r="A454" s="332">
        <v>454</v>
      </c>
      <c r="B454" s="324" t="s">
        <v>662</v>
      </c>
      <c r="C454" s="367"/>
      <c r="D454" s="391"/>
      <c r="E454" s="367" t="str">
        <f>E$78</f>
        <v>S1</v>
      </c>
      <c r="F454" s="358"/>
      <c r="G454" s="368"/>
      <c r="H454" s="368"/>
      <c r="I454" s="369"/>
    </row>
    <row r="455" spans="1:9" ht="14.25">
      <c r="A455" s="332">
        <v>455</v>
      </c>
      <c r="B455" s="324" t="s">
        <v>662</v>
      </c>
      <c r="C455" s="367"/>
      <c r="D455" s="391"/>
      <c r="E455" s="367" t="str">
        <f>E$79</f>
        <v>S2</v>
      </c>
      <c r="F455" s="358"/>
      <c r="G455" s="368"/>
      <c r="H455" s="368"/>
      <c r="I455" s="369"/>
    </row>
    <row r="456" spans="1:9" ht="14.25">
      <c r="A456" s="332">
        <v>456</v>
      </c>
      <c r="B456" s="324" t="s">
        <v>662</v>
      </c>
      <c r="C456" s="367"/>
      <c r="D456" s="391"/>
      <c r="E456" s="367" t="str">
        <f>E$80</f>
        <v>S3</v>
      </c>
      <c r="F456" s="358"/>
      <c r="G456" s="368"/>
      <c r="H456" s="368"/>
      <c r="I456" s="369"/>
    </row>
    <row r="457" spans="1:9">
      <c r="A457" s="324">
        <v>457</v>
      </c>
      <c r="B457" s="324" t="s">
        <v>662</v>
      </c>
      <c r="C457" s="367"/>
      <c r="D457" s="391"/>
      <c r="E457" s="367" t="str">
        <f>E$81</f>
        <v>S4</v>
      </c>
      <c r="F457" s="358"/>
      <c r="G457" s="368"/>
      <c r="H457" s="368"/>
      <c r="I457" s="369"/>
    </row>
    <row r="458" spans="1:9" ht="14.25">
      <c r="A458" s="332">
        <v>458</v>
      </c>
      <c r="B458" s="324" t="s">
        <v>651</v>
      </c>
      <c r="C458" s="398"/>
      <c r="D458" s="399" t="s">
        <v>979</v>
      </c>
      <c r="E458" s="398"/>
      <c r="F458" s="400" t="s">
        <v>980</v>
      </c>
      <c r="G458" s="401"/>
      <c r="H458" s="401"/>
      <c r="I458" s="401"/>
    </row>
    <row r="459" spans="1:9" ht="25.5">
      <c r="A459" s="332">
        <v>459</v>
      </c>
      <c r="B459" s="324" t="s">
        <v>651</v>
      </c>
      <c r="C459" s="367"/>
      <c r="D459" s="391" t="s">
        <v>197</v>
      </c>
      <c r="E459" s="367"/>
      <c r="F459" s="358" t="s">
        <v>981</v>
      </c>
      <c r="G459" s="368" t="s">
        <v>982</v>
      </c>
      <c r="H459" s="368"/>
      <c r="I459" s="369"/>
    </row>
    <row r="460" spans="1:9" ht="14.25">
      <c r="A460" s="332">
        <v>460</v>
      </c>
      <c r="B460" s="324" t="s">
        <v>651</v>
      </c>
      <c r="C460" s="367"/>
      <c r="D460" s="402" t="s">
        <v>197</v>
      </c>
      <c r="E460" s="367" t="s">
        <v>464</v>
      </c>
      <c r="F460" s="358"/>
      <c r="G460" s="368"/>
      <c r="H460" s="368"/>
      <c r="I460" s="369"/>
    </row>
    <row r="461" spans="1:9">
      <c r="A461" s="324">
        <v>461</v>
      </c>
      <c r="B461" s="324" t="s">
        <v>651</v>
      </c>
      <c r="C461" s="367"/>
      <c r="D461" s="402" t="s">
        <v>197</v>
      </c>
      <c r="E461" s="367" t="str">
        <f>E$77</f>
        <v>MA</v>
      </c>
      <c r="F461" s="358" t="s">
        <v>1974</v>
      </c>
      <c r="G461" s="368"/>
      <c r="H461" s="368" t="s">
        <v>1880</v>
      </c>
      <c r="I461" s="369" t="s">
        <v>1880</v>
      </c>
    </row>
    <row r="462" spans="1:9" ht="14.25">
      <c r="A462" s="332">
        <v>462</v>
      </c>
      <c r="B462" s="324" t="s">
        <v>651</v>
      </c>
      <c r="C462" s="367"/>
      <c r="D462" s="402" t="s">
        <v>197</v>
      </c>
      <c r="E462" s="367" t="str">
        <f>E$78</f>
        <v>S1</v>
      </c>
      <c r="F462" s="358"/>
      <c r="G462" s="368"/>
      <c r="H462" s="368"/>
      <c r="I462" s="369"/>
    </row>
    <row r="463" spans="1:9" ht="14.25">
      <c r="A463" s="332">
        <v>463</v>
      </c>
      <c r="B463" s="324" t="s">
        <v>651</v>
      </c>
      <c r="C463" s="367"/>
      <c r="D463" s="402" t="s">
        <v>197</v>
      </c>
      <c r="E463" s="367" t="str">
        <f>E$79</f>
        <v>S2</v>
      </c>
      <c r="F463" s="358"/>
      <c r="G463" s="368"/>
      <c r="H463" s="368"/>
      <c r="I463" s="369"/>
    </row>
    <row r="464" spans="1:9" ht="14.25">
      <c r="A464" s="332">
        <v>464</v>
      </c>
      <c r="B464" s="324" t="s">
        <v>651</v>
      </c>
      <c r="C464" s="367"/>
      <c r="D464" s="402" t="s">
        <v>197</v>
      </c>
      <c r="E464" s="367" t="str">
        <f>E$80</f>
        <v>S3</v>
      </c>
      <c r="F464" s="358"/>
      <c r="G464" s="368"/>
      <c r="H464" s="368"/>
      <c r="I464" s="369"/>
    </row>
    <row r="465" spans="1:9">
      <c r="A465" s="324">
        <v>465</v>
      </c>
      <c r="B465" s="324" t="s">
        <v>651</v>
      </c>
      <c r="C465" s="367"/>
      <c r="D465" s="402" t="s">
        <v>197</v>
      </c>
      <c r="E465" s="367" t="str">
        <f>E$81</f>
        <v>S4</v>
      </c>
      <c r="F465" s="358"/>
      <c r="G465" s="368"/>
      <c r="H465" s="368"/>
      <c r="I465" s="369"/>
    </row>
    <row r="466" spans="1:9" ht="14.25">
      <c r="A466" s="332">
        <v>466</v>
      </c>
      <c r="H466" s="344"/>
    </row>
    <row r="467" spans="1:9" ht="25.5">
      <c r="A467" s="332">
        <v>467</v>
      </c>
      <c r="B467" s="324" t="s">
        <v>662</v>
      </c>
      <c r="C467" s="367" t="s">
        <v>983</v>
      </c>
      <c r="D467" s="391"/>
      <c r="E467" s="367"/>
      <c r="F467" s="392" t="s">
        <v>984</v>
      </c>
      <c r="G467" s="368" t="s">
        <v>985</v>
      </c>
      <c r="H467" s="368"/>
      <c r="I467" s="369"/>
    </row>
    <row r="468" spans="1:9" ht="14.25">
      <c r="A468" s="332">
        <v>468</v>
      </c>
      <c r="B468" s="324" t="s">
        <v>662</v>
      </c>
      <c r="C468" s="367"/>
      <c r="D468" s="391"/>
      <c r="E468" s="367" t="s">
        <v>464</v>
      </c>
      <c r="F468" s="392"/>
      <c r="G468" s="368"/>
      <c r="H468" s="368"/>
      <c r="I468" s="369"/>
    </row>
    <row r="469" spans="1:9">
      <c r="A469" s="324">
        <v>469</v>
      </c>
      <c r="B469" s="324" t="s">
        <v>662</v>
      </c>
      <c r="C469" s="367"/>
      <c r="D469" s="391"/>
      <c r="E469" s="367" t="str">
        <f>E$77</f>
        <v>MA</v>
      </c>
      <c r="F469" s="358"/>
      <c r="G469" s="368"/>
      <c r="H469" s="368"/>
      <c r="I469" s="369"/>
    </row>
    <row r="470" spans="1:9" ht="14.25">
      <c r="A470" s="332">
        <v>470</v>
      </c>
      <c r="B470" s="324" t="s">
        <v>662</v>
      </c>
      <c r="C470" s="367"/>
      <c r="D470" s="391"/>
      <c r="E470" s="367" t="str">
        <f>E$78</f>
        <v>S1</v>
      </c>
      <c r="F470" s="358"/>
      <c r="G470" s="368"/>
      <c r="H470" s="368"/>
      <c r="I470" s="369"/>
    </row>
    <row r="471" spans="1:9" ht="14.25">
      <c r="A471" s="332">
        <v>471</v>
      </c>
      <c r="B471" s="324" t="s">
        <v>662</v>
      </c>
      <c r="C471" s="367"/>
      <c r="D471" s="391"/>
      <c r="E471" s="367" t="str">
        <f>E$79</f>
        <v>S2</v>
      </c>
      <c r="F471" s="358"/>
      <c r="G471" s="368"/>
      <c r="H471" s="368"/>
      <c r="I471" s="369"/>
    </row>
    <row r="472" spans="1:9" ht="14.25">
      <c r="A472" s="332">
        <v>472</v>
      </c>
      <c r="B472" s="324" t="s">
        <v>662</v>
      </c>
      <c r="C472" s="367"/>
      <c r="D472" s="391"/>
      <c r="E472" s="367" t="str">
        <f>E$80</f>
        <v>S3</v>
      </c>
      <c r="F472" s="358"/>
      <c r="G472" s="368"/>
      <c r="H472" s="368"/>
      <c r="I472" s="369"/>
    </row>
    <row r="473" spans="1:9">
      <c r="A473" s="324">
        <v>473</v>
      </c>
      <c r="B473" s="324" t="s">
        <v>662</v>
      </c>
      <c r="C473" s="367"/>
      <c r="D473" s="391"/>
      <c r="E473" s="367" t="str">
        <f>E$81</f>
        <v>S4</v>
      </c>
      <c r="F473" s="358"/>
      <c r="G473" s="368"/>
      <c r="H473" s="368"/>
      <c r="I473" s="369"/>
    </row>
    <row r="474" spans="1:9" ht="14.25">
      <c r="A474" s="332">
        <v>474</v>
      </c>
      <c r="H474" s="344"/>
    </row>
    <row r="475" spans="1:9" ht="51">
      <c r="A475" s="332">
        <v>475</v>
      </c>
      <c r="B475" s="324" t="s">
        <v>662</v>
      </c>
      <c r="C475" s="367" t="s">
        <v>986</v>
      </c>
      <c r="D475" s="391"/>
      <c r="E475" s="367"/>
      <c r="F475" s="392" t="s">
        <v>987</v>
      </c>
      <c r="G475" s="368" t="s">
        <v>988</v>
      </c>
      <c r="H475" s="368"/>
      <c r="I475" s="369"/>
    </row>
    <row r="476" spans="1:9" ht="14.25">
      <c r="A476" s="332">
        <v>476</v>
      </c>
      <c r="B476" s="324" t="s">
        <v>662</v>
      </c>
      <c r="C476" s="367"/>
      <c r="D476" s="391"/>
      <c r="E476" s="367" t="s">
        <v>464</v>
      </c>
      <c r="F476" s="392"/>
      <c r="G476" s="368"/>
      <c r="H476" s="368"/>
      <c r="I476" s="369"/>
    </row>
    <row r="477" spans="1:9">
      <c r="A477" s="324">
        <v>477</v>
      </c>
      <c r="B477" s="324" t="s">
        <v>662</v>
      </c>
      <c r="C477" s="367"/>
      <c r="D477" s="391"/>
      <c r="E477" s="367" t="str">
        <f>E$77</f>
        <v>MA</v>
      </c>
      <c r="F477" s="358"/>
      <c r="G477" s="368"/>
      <c r="H477" s="368"/>
      <c r="I477" s="369"/>
    </row>
    <row r="478" spans="1:9" ht="14.25">
      <c r="A478" s="332">
        <v>478</v>
      </c>
      <c r="B478" s="324" t="s">
        <v>662</v>
      </c>
      <c r="C478" s="367"/>
      <c r="D478" s="391"/>
      <c r="E478" s="367" t="str">
        <f>E$78</f>
        <v>S1</v>
      </c>
      <c r="F478" s="358"/>
      <c r="G478" s="368"/>
      <c r="H478" s="368"/>
      <c r="I478" s="369"/>
    </row>
    <row r="479" spans="1:9" ht="14.25">
      <c r="A479" s="332">
        <v>479</v>
      </c>
      <c r="B479" s="324" t="s">
        <v>662</v>
      </c>
      <c r="C479" s="367"/>
      <c r="D479" s="391"/>
      <c r="E479" s="367" t="str">
        <f>E$79</f>
        <v>S2</v>
      </c>
      <c r="F479" s="358"/>
      <c r="G479" s="368"/>
      <c r="H479" s="368"/>
      <c r="I479" s="369"/>
    </row>
    <row r="480" spans="1:9" ht="14.25">
      <c r="A480" s="332">
        <v>480</v>
      </c>
      <c r="B480" s="324" t="s">
        <v>662</v>
      </c>
      <c r="C480" s="367"/>
      <c r="D480" s="391"/>
      <c r="E480" s="367" t="str">
        <f>E$80</f>
        <v>S3</v>
      </c>
      <c r="F480" s="358"/>
      <c r="G480" s="368"/>
      <c r="H480" s="368"/>
      <c r="I480" s="369"/>
    </row>
    <row r="481" spans="1:9">
      <c r="A481" s="324">
        <v>481</v>
      </c>
      <c r="B481" s="324" t="s">
        <v>662</v>
      </c>
      <c r="C481" s="367"/>
      <c r="D481" s="391"/>
      <c r="E481" s="367" t="str">
        <f>E$81</f>
        <v>S4</v>
      </c>
      <c r="F481" s="358"/>
      <c r="G481" s="368"/>
      <c r="H481" s="368"/>
      <c r="I481" s="369"/>
    </row>
    <row r="482" spans="1:9" ht="14.25">
      <c r="A482" s="332">
        <v>482</v>
      </c>
      <c r="H482" s="344"/>
    </row>
    <row r="483" spans="1:9" ht="51">
      <c r="A483" s="332">
        <v>483</v>
      </c>
      <c r="B483" s="324" t="s">
        <v>662</v>
      </c>
      <c r="C483" s="341">
        <v>5</v>
      </c>
      <c r="D483" s="387"/>
      <c r="E483" s="341"/>
      <c r="F483" s="339" t="s">
        <v>989</v>
      </c>
      <c r="G483" s="411"/>
      <c r="H483" s="411"/>
      <c r="I483" s="388"/>
    </row>
    <row r="484" spans="1:9" ht="38.25">
      <c r="A484" s="332">
        <v>484</v>
      </c>
      <c r="B484" s="324" t="s">
        <v>662</v>
      </c>
      <c r="C484" s="341" t="s">
        <v>990</v>
      </c>
      <c r="D484" s="387"/>
      <c r="E484" s="341"/>
      <c r="F484" s="339" t="s">
        <v>991</v>
      </c>
      <c r="G484" s="411"/>
      <c r="H484" s="411"/>
      <c r="I484" s="388"/>
    </row>
    <row r="485" spans="1:9" ht="42">
      <c r="A485" s="324">
        <v>485</v>
      </c>
      <c r="B485" s="324" t="s">
        <v>662</v>
      </c>
      <c r="C485" s="367" t="s">
        <v>992</v>
      </c>
      <c r="D485" s="391"/>
      <c r="E485" s="367"/>
      <c r="F485" s="392" t="s">
        <v>993</v>
      </c>
      <c r="G485" s="368" t="s">
        <v>994</v>
      </c>
      <c r="H485" s="368"/>
      <c r="I485" s="369"/>
    </row>
    <row r="486" spans="1:9" ht="14.25">
      <c r="A486" s="332">
        <v>486</v>
      </c>
      <c r="B486" s="324" t="s">
        <v>662</v>
      </c>
      <c r="C486" s="367"/>
      <c r="D486" s="391"/>
      <c r="E486" s="367" t="s">
        <v>464</v>
      </c>
      <c r="F486" s="392"/>
      <c r="G486" s="368"/>
      <c r="H486" s="368"/>
      <c r="I486" s="369"/>
    </row>
    <row r="487" spans="1:9" ht="14.25">
      <c r="A487" s="332">
        <v>487</v>
      </c>
      <c r="B487" s="324" t="s">
        <v>662</v>
      </c>
      <c r="C487" s="367"/>
      <c r="D487" s="391"/>
      <c r="E487" s="367" t="str">
        <f>E$77</f>
        <v>MA</v>
      </c>
      <c r="F487" s="358"/>
      <c r="G487" s="368"/>
      <c r="H487" s="368"/>
      <c r="I487" s="369"/>
    </row>
    <row r="488" spans="1:9" ht="14.25">
      <c r="A488" s="332">
        <v>488</v>
      </c>
      <c r="B488" s="324" t="s">
        <v>662</v>
      </c>
      <c r="C488" s="367"/>
      <c r="D488" s="391"/>
      <c r="E488" s="367" t="str">
        <f>E$78</f>
        <v>S1</v>
      </c>
      <c r="F488" s="358"/>
      <c r="G488" s="368"/>
      <c r="H488" s="368"/>
      <c r="I488" s="369"/>
    </row>
    <row r="489" spans="1:9" ht="76.5">
      <c r="A489" s="324">
        <v>489</v>
      </c>
      <c r="B489" s="324" t="s">
        <v>662</v>
      </c>
      <c r="C489" s="367"/>
      <c r="D489" s="391"/>
      <c r="E489" s="367" t="s">
        <v>5</v>
      </c>
      <c r="F489" s="358" t="s">
        <v>2322</v>
      </c>
      <c r="G489" s="368"/>
      <c r="H489" s="368"/>
      <c r="I489" s="369" t="s">
        <v>1880</v>
      </c>
    </row>
    <row r="490" spans="1:9" ht="14.25">
      <c r="A490" s="332">
        <v>490</v>
      </c>
      <c r="B490" s="324" t="s">
        <v>662</v>
      </c>
      <c r="C490" s="367"/>
      <c r="D490" s="391"/>
      <c r="E490" s="367" t="str">
        <f>E$80</f>
        <v>S3</v>
      </c>
      <c r="F490" s="358"/>
      <c r="G490" s="368"/>
      <c r="H490" s="368"/>
      <c r="I490" s="369"/>
    </row>
    <row r="491" spans="1:9" ht="14.25">
      <c r="A491" s="332">
        <v>491</v>
      </c>
      <c r="B491" s="324" t="s">
        <v>662</v>
      </c>
      <c r="C491" s="367"/>
      <c r="D491" s="391"/>
      <c r="E491" s="367" t="str">
        <f>E$81</f>
        <v>S4</v>
      </c>
      <c r="F491" s="358"/>
      <c r="G491" s="368"/>
      <c r="H491" s="368"/>
      <c r="I491" s="369"/>
    </row>
    <row r="492" spans="1:9" ht="14.25">
      <c r="A492" s="332">
        <v>492</v>
      </c>
      <c r="B492" s="324" t="s">
        <v>651</v>
      </c>
      <c r="C492" s="398"/>
      <c r="D492" s="399" t="s">
        <v>995</v>
      </c>
      <c r="E492" s="398"/>
      <c r="F492" s="400" t="s">
        <v>996</v>
      </c>
      <c r="G492" s="401"/>
      <c r="H492" s="401"/>
      <c r="I492" s="401"/>
    </row>
    <row r="493" spans="1:9" ht="115.5">
      <c r="A493" s="324">
        <v>493</v>
      </c>
      <c r="B493" s="324" t="s">
        <v>651</v>
      </c>
      <c r="C493" s="367"/>
      <c r="D493" s="391" t="s">
        <v>997</v>
      </c>
      <c r="E493" s="367"/>
      <c r="F493" s="392" t="s">
        <v>998</v>
      </c>
      <c r="G493" s="368" t="s">
        <v>999</v>
      </c>
      <c r="H493" s="368" t="s">
        <v>1000</v>
      </c>
      <c r="I493" s="369"/>
    </row>
    <row r="494" spans="1:9" ht="14.25">
      <c r="A494" s="332">
        <v>494</v>
      </c>
      <c r="B494" s="324" t="s">
        <v>651</v>
      </c>
      <c r="C494" s="367"/>
      <c r="D494" s="402" t="s">
        <v>997</v>
      </c>
      <c r="E494" s="367" t="s">
        <v>464</v>
      </c>
      <c r="F494" s="392"/>
      <c r="G494" s="368"/>
      <c r="H494" s="368"/>
      <c r="I494" s="369"/>
    </row>
    <row r="495" spans="1:9" ht="25.5">
      <c r="A495" s="332">
        <v>495</v>
      </c>
      <c r="B495" s="324" t="s">
        <v>651</v>
      </c>
      <c r="C495" s="367"/>
      <c r="D495" s="402" t="s">
        <v>997</v>
      </c>
      <c r="E495" s="367" t="str">
        <f>E$77</f>
        <v>MA</v>
      </c>
      <c r="F495" s="358" t="s">
        <v>1980</v>
      </c>
      <c r="G495" s="368"/>
      <c r="H495" s="368" t="s">
        <v>1880</v>
      </c>
      <c r="I495" s="369" t="s">
        <v>1880</v>
      </c>
    </row>
    <row r="496" spans="1:9" ht="14.25">
      <c r="A496" s="332">
        <v>496</v>
      </c>
      <c r="B496" s="324" t="s">
        <v>651</v>
      </c>
      <c r="C496" s="367"/>
      <c r="D496" s="402" t="s">
        <v>997</v>
      </c>
      <c r="E496" s="367" t="str">
        <f>E$78</f>
        <v>S1</v>
      </c>
      <c r="F496" s="358"/>
      <c r="G496" s="368"/>
      <c r="H496" s="368"/>
      <c r="I496" s="369"/>
    </row>
    <row r="497" spans="1:9">
      <c r="A497" s="324">
        <v>497</v>
      </c>
      <c r="B497" s="324" t="s">
        <v>651</v>
      </c>
      <c r="C497" s="367"/>
      <c r="D497" s="402" t="s">
        <v>997</v>
      </c>
      <c r="E497" s="367" t="str">
        <f>E$79</f>
        <v>S2</v>
      </c>
      <c r="F497" s="358" t="s">
        <v>2309</v>
      </c>
      <c r="G497" s="368"/>
      <c r="H497" s="368"/>
      <c r="I497" s="369" t="s">
        <v>2093</v>
      </c>
    </row>
    <row r="498" spans="1:9" ht="14.25">
      <c r="A498" s="332">
        <v>498</v>
      </c>
      <c r="B498" s="324" t="s">
        <v>651</v>
      </c>
      <c r="C498" s="367"/>
      <c r="D498" s="402" t="s">
        <v>997</v>
      </c>
      <c r="E498" s="367" t="str">
        <f>E$80</f>
        <v>S3</v>
      </c>
      <c r="F498" s="358"/>
      <c r="G498" s="368"/>
      <c r="H498" s="368"/>
      <c r="I498" s="369"/>
    </row>
    <row r="499" spans="1:9" ht="14.25">
      <c r="A499" s="332">
        <v>499</v>
      </c>
      <c r="B499" s="324" t="s">
        <v>651</v>
      </c>
      <c r="C499" s="367"/>
      <c r="D499" s="402" t="s">
        <v>997</v>
      </c>
      <c r="E499" s="367" t="str">
        <f>E$81</f>
        <v>S4</v>
      </c>
      <c r="F499" s="358"/>
      <c r="G499" s="368"/>
      <c r="H499" s="368"/>
      <c r="I499" s="369"/>
    </row>
    <row r="500" spans="1:9" ht="14.25">
      <c r="A500" s="332">
        <v>500</v>
      </c>
      <c r="H500" s="344"/>
    </row>
    <row r="501" spans="1:9">
      <c r="A501" s="324">
        <v>501</v>
      </c>
      <c r="B501" s="324" t="s">
        <v>662</v>
      </c>
      <c r="C501" s="367" t="s">
        <v>1001</v>
      </c>
      <c r="D501" s="391"/>
      <c r="E501" s="367"/>
      <c r="F501" s="392" t="s">
        <v>1002</v>
      </c>
      <c r="G501" s="368" t="s">
        <v>850</v>
      </c>
      <c r="H501" s="368"/>
      <c r="I501" s="369"/>
    </row>
    <row r="502" spans="1:9" ht="14.25">
      <c r="A502" s="332">
        <v>502</v>
      </c>
      <c r="B502" s="324" t="s">
        <v>662</v>
      </c>
      <c r="C502" s="367"/>
      <c r="D502" s="391"/>
      <c r="E502" s="367" t="s">
        <v>464</v>
      </c>
      <c r="F502" s="392"/>
      <c r="G502" s="368"/>
      <c r="H502" s="368"/>
      <c r="I502" s="369"/>
    </row>
    <row r="503" spans="1:9" ht="14.25">
      <c r="A503" s="332">
        <v>503</v>
      </c>
      <c r="B503" s="324" t="s">
        <v>662</v>
      </c>
      <c r="C503" s="367"/>
      <c r="D503" s="391"/>
      <c r="E503" s="367" t="str">
        <f>E$77</f>
        <v>MA</v>
      </c>
      <c r="F503" s="358"/>
      <c r="G503" s="368"/>
      <c r="H503" s="368"/>
      <c r="I503" s="369"/>
    </row>
    <row r="504" spans="1:9" ht="14.25">
      <c r="A504" s="332">
        <v>504</v>
      </c>
      <c r="B504" s="324" t="s">
        <v>662</v>
      </c>
      <c r="C504" s="367"/>
      <c r="D504" s="391"/>
      <c r="E504" s="367" t="str">
        <f>E$78</f>
        <v>S1</v>
      </c>
      <c r="F504" s="358"/>
      <c r="G504" s="368"/>
      <c r="H504" s="368"/>
      <c r="I504" s="369"/>
    </row>
    <row r="505" spans="1:9" ht="25.5">
      <c r="A505" s="324">
        <v>505</v>
      </c>
      <c r="B505" s="324" t="s">
        <v>662</v>
      </c>
      <c r="C505" s="367"/>
      <c r="D505" s="391"/>
      <c r="E505" s="367" t="s">
        <v>5</v>
      </c>
      <c r="F505" s="358" t="s">
        <v>2261</v>
      </c>
      <c r="G505" s="368"/>
      <c r="H505" s="368"/>
      <c r="I505" s="369" t="s">
        <v>1880</v>
      </c>
    </row>
    <row r="506" spans="1:9" ht="14.25">
      <c r="A506" s="332">
        <v>506</v>
      </c>
      <c r="B506" s="324" t="s">
        <v>662</v>
      </c>
      <c r="C506" s="367"/>
      <c r="D506" s="391"/>
      <c r="E506" s="367" t="str">
        <f>E$80</f>
        <v>S3</v>
      </c>
      <c r="F506" s="358"/>
      <c r="G506" s="368"/>
      <c r="H506" s="368"/>
      <c r="I506" s="369"/>
    </row>
    <row r="507" spans="1:9" ht="14.25">
      <c r="A507" s="332">
        <v>507</v>
      </c>
      <c r="B507" s="324" t="s">
        <v>662</v>
      </c>
      <c r="C507" s="367"/>
      <c r="D507" s="391"/>
      <c r="E507" s="367" t="str">
        <f>E$81</f>
        <v>S4</v>
      </c>
      <c r="F507" s="358"/>
      <c r="G507" s="368"/>
      <c r="H507" s="368"/>
      <c r="I507" s="369"/>
    </row>
    <row r="508" spans="1:9" ht="14.25">
      <c r="A508" s="332">
        <v>508</v>
      </c>
      <c r="H508" s="344"/>
    </row>
    <row r="509" spans="1:9" ht="25.5">
      <c r="A509" s="324">
        <v>509</v>
      </c>
      <c r="B509" s="324" t="s">
        <v>662</v>
      </c>
      <c r="C509" s="341" t="s">
        <v>1003</v>
      </c>
      <c r="D509" s="387"/>
      <c r="E509" s="341"/>
      <c r="F509" s="339" t="s">
        <v>1004</v>
      </c>
      <c r="G509" s="389"/>
      <c r="H509" s="389"/>
      <c r="I509" s="390"/>
    </row>
    <row r="510" spans="1:9" ht="51" customHeight="1">
      <c r="A510" s="332">
        <v>510</v>
      </c>
      <c r="B510" s="324" t="s">
        <v>662</v>
      </c>
      <c r="C510" s="367" t="s">
        <v>1005</v>
      </c>
      <c r="D510" s="391"/>
      <c r="E510" s="367"/>
      <c r="F510" s="392" t="s">
        <v>1006</v>
      </c>
      <c r="G510" s="368" t="s">
        <v>1007</v>
      </c>
      <c r="H510" s="368"/>
      <c r="I510" s="369"/>
    </row>
    <row r="511" spans="1:9" ht="14.25">
      <c r="A511" s="332">
        <v>511</v>
      </c>
      <c r="B511" s="324" t="s">
        <v>662</v>
      </c>
      <c r="C511" s="367"/>
      <c r="D511" s="391"/>
      <c r="E511" s="367" t="s">
        <v>464</v>
      </c>
      <c r="F511" s="392"/>
      <c r="G511" s="368"/>
      <c r="H511" s="368"/>
      <c r="I511" s="369"/>
    </row>
    <row r="512" spans="1:9" ht="14.25">
      <c r="A512" s="332">
        <v>512</v>
      </c>
      <c r="B512" s="324" t="s">
        <v>662</v>
      </c>
      <c r="C512" s="367"/>
      <c r="D512" s="391"/>
      <c r="E512" s="367" t="str">
        <f>E$77</f>
        <v>MA</v>
      </c>
      <c r="F512" s="358"/>
      <c r="G512" s="368"/>
      <c r="H512" s="368"/>
      <c r="I512" s="369"/>
    </row>
    <row r="513" spans="1:9">
      <c r="A513" s="324">
        <v>513</v>
      </c>
      <c r="B513" s="324" t="s">
        <v>662</v>
      </c>
      <c r="C513" s="367"/>
      <c r="D513" s="391"/>
      <c r="E513" s="367" t="str">
        <f>E$78</f>
        <v>S1</v>
      </c>
      <c r="F513" s="358"/>
      <c r="G513" s="368"/>
      <c r="H513" s="368"/>
      <c r="I513" s="369"/>
    </row>
    <row r="514" spans="1:9" ht="63.75">
      <c r="A514" s="332">
        <v>514</v>
      </c>
      <c r="B514" s="324" t="s">
        <v>662</v>
      </c>
      <c r="C514" s="367"/>
      <c r="D514" s="391"/>
      <c r="E514" s="367" t="str">
        <f>E$79</f>
        <v>S2</v>
      </c>
      <c r="F514" s="358" t="s">
        <v>2262</v>
      </c>
      <c r="G514" s="368"/>
      <c r="H514" s="368"/>
      <c r="I514" s="369" t="s">
        <v>1880</v>
      </c>
    </row>
    <row r="515" spans="1:9" ht="14.25">
      <c r="A515" s="332">
        <v>515</v>
      </c>
      <c r="B515" s="324" t="s">
        <v>662</v>
      </c>
      <c r="C515" s="367"/>
      <c r="D515" s="391"/>
      <c r="E515" s="367" t="str">
        <f>E$80</f>
        <v>S3</v>
      </c>
      <c r="F515" s="358"/>
      <c r="G515" s="368"/>
      <c r="H515" s="368"/>
      <c r="I515" s="369"/>
    </row>
    <row r="516" spans="1:9" ht="14.25">
      <c r="A516" s="332">
        <v>516</v>
      </c>
      <c r="B516" s="324" t="s">
        <v>662</v>
      </c>
      <c r="C516" s="367"/>
      <c r="D516" s="391"/>
      <c r="E516" s="367" t="str">
        <f>E$81</f>
        <v>S4</v>
      </c>
      <c r="F516" s="358"/>
      <c r="G516" s="368"/>
      <c r="H516" s="368"/>
      <c r="I516" s="369"/>
    </row>
    <row r="517" spans="1:9">
      <c r="A517" s="324">
        <v>517</v>
      </c>
      <c r="H517" s="344"/>
    </row>
    <row r="518" spans="1:9" ht="25.5">
      <c r="A518" s="332">
        <v>518</v>
      </c>
      <c r="B518" s="324" t="s">
        <v>662</v>
      </c>
      <c r="C518" s="341" t="s">
        <v>1008</v>
      </c>
      <c r="D518" s="387"/>
      <c r="E518" s="341"/>
      <c r="F518" s="339" t="s">
        <v>1009</v>
      </c>
      <c r="G518" s="389"/>
      <c r="H518" s="389"/>
      <c r="I518" s="390"/>
    </row>
    <row r="519" spans="1:9" ht="51">
      <c r="A519" s="332">
        <v>519</v>
      </c>
      <c r="B519" s="324" t="s">
        <v>662</v>
      </c>
      <c r="C519" s="367" t="s">
        <v>478</v>
      </c>
      <c r="D519" s="391"/>
      <c r="E519" s="367"/>
      <c r="F519" s="392" t="s">
        <v>1010</v>
      </c>
      <c r="G519" s="368" t="s">
        <v>1011</v>
      </c>
      <c r="H519" s="368"/>
      <c r="I519" s="369"/>
    </row>
    <row r="520" spans="1:9" ht="14.25">
      <c r="A520" s="332">
        <v>520</v>
      </c>
      <c r="B520" s="324" t="s">
        <v>662</v>
      </c>
      <c r="C520" s="367"/>
      <c r="D520" s="391"/>
      <c r="E520" s="367" t="s">
        <v>464</v>
      </c>
      <c r="F520" s="392"/>
      <c r="G520" s="368"/>
      <c r="H520" s="368"/>
      <c r="I520" s="369"/>
    </row>
    <row r="521" spans="1:9">
      <c r="A521" s="324">
        <v>521</v>
      </c>
      <c r="B521" s="324" t="s">
        <v>662</v>
      </c>
      <c r="C521" s="367"/>
      <c r="D521" s="391"/>
      <c r="E521" s="367" t="str">
        <f>E$77</f>
        <v>MA</v>
      </c>
      <c r="F521" s="358"/>
      <c r="G521" s="368"/>
      <c r="H521" s="368"/>
      <c r="I521" s="369"/>
    </row>
    <row r="522" spans="1:9" ht="14.25">
      <c r="A522" s="332">
        <v>522</v>
      </c>
      <c r="B522" s="324" t="s">
        <v>662</v>
      </c>
      <c r="C522" s="367"/>
      <c r="D522" s="391"/>
      <c r="E522" s="367" t="str">
        <f>E$78</f>
        <v>S1</v>
      </c>
      <c r="F522" s="358"/>
      <c r="G522" s="368"/>
      <c r="H522" s="368"/>
      <c r="I522" s="369"/>
    </row>
    <row r="523" spans="1:9" ht="76.5">
      <c r="A523" s="332">
        <v>523</v>
      </c>
      <c r="B523" s="324" t="s">
        <v>662</v>
      </c>
      <c r="C523" s="367"/>
      <c r="D523" s="391"/>
      <c r="E523" s="367" t="s">
        <v>5</v>
      </c>
      <c r="F523" s="358" t="s">
        <v>2323</v>
      </c>
      <c r="G523" s="368"/>
      <c r="H523" s="368"/>
      <c r="I523" s="369" t="s">
        <v>1880</v>
      </c>
    </row>
    <row r="524" spans="1:9" ht="14.25">
      <c r="A524" s="332">
        <v>524</v>
      </c>
      <c r="B524" s="324" t="s">
        <v>662</v>
      </c>
      <c r="C524" s="367"/>
      <c r="D524" s="391"/>
      <c r="E524" s="367" t="str">
        <f>E$80</f>
        <v>S3</v>
      </c>
      <c r="F524" s="358"/>
      <c r="G524" s="368"/>
      <c r="H524" s="368"/>
      <c r="I524" s="369"/>
    </row>
    <row r="525" spans="1:9">
      <c r="A525" s="324">
        <v>525</v>
      </c>
      <c r="B525" s="324" t="s">
        <v>662</v>
      </c>
      <c r="C525" s="367"/>
      <c r="D525" s="391"/>
      <c r="E525" s="367" t="str">
        <f>E$81</f>
        <v>S4</v>
      </c>
      <c r="F525" s="358"/>
      <c r="G525" s="368"/>
      <c r="H525" s="368"/>
      <c r="I525" s="369"/>
    </row>
    <row r="526" spans="1:9" ht="94.5">
      <c r="A526" s="332">
        <v>526</v>
      </c>
      <c r="B526" s="324" t="s">
        <v>651</v>
      </c>
      <c r="C526" s="367"/>
      <c r="D526" s="391" t="s">
        <v>1012</v>
      </c>
      <c r="E526" s="367"/>
      <c r="F526" s="392" t="s">
        <v>1013</v>
      </c>
      <c r="G526" s="368" t="s">
        <v>1014</v>
      </c>
      <c r="H526" s="368" t="s">
        <v>1015</v>
      </c>
      <c r="I526" s="369"/>
    </row>
    <row r="527" spans="1:9" ht="14.25">
      <c r="A527" s="332">
        <v>527</v>
      </c>
      <c r="B527" s="324" t="s">
        <v>651</v>
      </c>
      <c r="C527" s="367"/>
      <c r="D527" s="402" t="s">
        <v>1012</v>
      </c>
      <c r="E527" s="367" t="s">
        <v>464</v>
      </c>
      <c r="F527" s="392"/>
      <c r="G527" s="368"/>
      <c r="H527" s="368"/>
      <c r="I527" s="369"/>
    </row>
    <row r="528" spans="1:9" ht="89.25">
      <c r="A528" s="332">
        <v>528</v>
      </c>
      <c r="B528" s="324" t="s">
        <v>651</v>
      </c>
      <c r="C528" s="367"/>
      <c r="D528" s="402" t="s">
        <v>1012</v>
      </c>
      <c r="E528" s="367" t="str">
        <f>E$77</f>
        <v>MA</v>
      </c>
      <c r="F528" s="517" t="s">
        <v>1981</v>
      </c>
      <c r="G528" s="368"/>
      <c r="H528" s="368" t="s">
        <v>1880</v>
      </c>
      <c r="I528" s="369" t="s">
        <v>1880</v>
      </c>
    </row>
    <row r="529" spans="1:9">
      <c r="A529" s="324">
        <v>529</v>
      </c>
      <c r="B529" s="324" t="s">
        <v>651</v>
      </c>
      <c r="C529" s="367"/>
      <c r="D529" s="402" t="s">
        <v>1012</v>
      </c>
      <c r="E529" s="367" t="str">
        <f>E$78</f>
        <v>S1</v>
      </c>
      <c r="F529" s="358"/>
      <c r="G529" s="368"/>
      <c r="H529" s="368"/>
      <c r="I529" s="369"/>
    </row>
    <row r="530" spans="1:9" ht="76.5">
      <c r="A530" s="332">
        <v>530</v>
      </c>
      <c r="B530" s="324" t="s">
        <v>651</v>
      </c>
      <c r="C530" s="367"/>
      <c r="D530" s="402" t="s">
        <v>1012</v>
      </c>
      <c r="E530" s="367" t="str">
        <f>E$79</f>
        <v>S2</v>
      </c>
      <c r="F530" s="358" t="s">
        <v>2263</v>
      </c>
      <c r="G530" s="368"/>
      <c r="H530" s="368"/>
      <c r="I530" s="369" t="s">
        <v>2093</v>
      </c>
    </row>
    <row r="531" spans="1:9" ht="14.25">
      <c r="A531" s="332">
        <v>531</v>
      </c>
      <c r="B531" s="324" t="s">
        <v>651</v>
      </c>
      <c r="C531" s="367"/>
      <c r="D531" s="402" t="s">
        <v>1012</v>
      </c>
      <c r="E531" s="367" t="str">
        <f>E$80</f>
        <v>S3</v>
      </c>
      <c r="F531" s="358"/>
      <c r="G531" s="368"/>
      <c r="H531" s="368"/>
      <c r="I531" s="369"/>
    </row>
    <row r="532" spans="1:9" ht="14.25">
      <c r="A532" s="332">
        <v>532</v>
      </c>
      <c r="B532" s="324" t="s">
        <v>651</v>
      </c>
      <c r="C532" s="367"/>
      <c r="D532" s="402" t="s">
        <v>1012</v>
      </c>
      <c r="E532" s="367" t="str">
        <f>E$81</f>
        <v>S4</v>
      </c>
      <c r="F532" s="358"/>
      <c r="G532" s="368"/>
      <c r="H532" s="368"/>
      <c r="I532" s="369"/>
    </row>
    <row r="533" spans="1:9">
      <c r="A533" s="324">
        <v>533</v>
      </c>
      <c r="H533" s="344"/>
    </row>
    <row r="534" spans="1:9" ht="14.25">
      <c r="A534" s="332">
        <v>534</v>
      </c>
      <c r="B534" s="324" t="s">
        <v>662</v>
      </c>
      <c r="C534" s="367" t="s">
        <v>454</v>
      </c>
      <c r="D534" s="391"/>
      <c r="E534" s="367"/>
      <c r="F534" s="392" t="s">
        <v>1016</v>
      </c>
      <c r="G534" s="368" t="s">
        <v>1017</v>
      </c>
      <c r="H534" s="368"/>
      <c r="I534" s="369"/>
    </row>
    <row r="535" spans="1:9" ht="14.25">
      <c r="A535" s="332">
        <v>535</v>
      </c>
      <c r="B535" s="324" t="s">
        <v>662</v>
      </c>
      <c r="C535" s="367"/>
      <c r="D535" s="391"/>
      <c r="E535" s="367" t="s">
        <v>464</v>
      </c>
      <c r="F535" s="392"/>
      <c r="G535" s="368"/>
      <c r="H535" s="368"/>
      <c r="I535" s="369"/>
    </row>
    <row r="536" spans="1:9" ht="14.25">
      <c r="A536" s="332">
        <v>536</v>
      </c>
      <c r="B536" s="324" t="s">
        <v>662</v>
      </c>
      <c r="C536" s="367"/>
      <c r="D536" s="391"/>
      <c r="E536" s="367" t="str">
        <f>E$77</f>
        <v>MA</v>
      </c>
      <c r="F536" s="358"/>
      <c r="G536" s="368"/>
      <c r="H536" s="368"/>
      <c r="I536" s="369"/>
    </row>
    <row r="537" spans="1:9">
      <c r="A537" s="324">
        <v>537</v>
      </c>
      <c r="B537" s="324" t="s">
        <v>662</v>
      </c>
      <c r="C537" s="367"/>
      <c r="D537" s="391"/>
      <c r="E537" s="367" t="str">
        <f>E$78</f>
        <v>S1</v>
      </c>
      <c r="F537" s="358"/>
      <c r="G537" s="368"/>
      <c r="H537" s="368"/>
      <c r="I537" s="369"/>
    </row>
    <row r="538" spans="1:9" ht="14.25">
      <c r="A538" s="332">
        <v>538</v>
      </c>
      <c r="B538" s="324" t="s">
        <v>662</v>
      </c>
      <c r="C538" s="367"/>
      <c r="D538" s="391"/>
      <c r="E538" s="367" t="str">
        <f>E$79</f>
        <v>S2</v>
      </c>
      <c r="F538" s="358"/>
      <c r="G538" s="368"/>
      <c r="H538" s="368"/>
      <c r="I538" s="369"/>
    </row>
    <row r="539" spans="1:9" ht="51">
      <c r="A539" s="332">
        <v>539</v>
      </c>
      <c r="B539" s="324" t="s">
        <v>662</v>
      </c>
      <c r="C539" s="367"/>
      <c r="D539" s="391"/>
      <c r="E539" s="367" t="s">
        <v>5</v>
      </c>
      <c r="F539" s="442" t="s">
        <v>2200</v>
      </c>
      <c r="G539" s="368"/>
      <c r="H539" s="368"/>
      <c r="I539" s="369" t="s">
        <v>2093</v>
      </c>
    </row>
    <row r="540" spans="1:9" ht="14.25">
      <c r="A540" s="332">
        <v>540</v>
      </c>
      <c r="B540" s="324" t="s">
        <v>662</v>
      </c>
      <c r="C540" s="367"/>
      <c r="D540" s="391"/>
      <c r="E540" s="367" t="str">
        <f>E$81</f>
        <v>S4</v>
      </c>
      <c r="F540" s="358"/>
      <c r="G540" s="368"/>
      <c r="H540" s="368"/>
      <c r="I540" s="369"/>
    </row>
    <row r="541" spans="1:9" ht="31.5">
      <c r="A541" s="324">
        <v>541</v>
      </c>
      <c r="B541" s="324" t="s">
        <v>651</v>
      </c>
      <c r="C541" s="367"/>
      <c r="D541" s="391" t="s">
        <v>1018</v>
      </c>
      <c r="E541" s="367"/>
      <c r="F541" s="392" t="s">
        <v>1019</v>
      </c>
      <c r="G541" s="368" t="s">
        <v>1020</v>
      </c>
      <c r="H541" s="368"/>
      <c r="I541" s="369"/>
    </row>
    <row r="542" spans="1:9" ht="14.25">
      <c r="A542" s="332">
        <v>542</v>
      </c>
      <c r="B542" s="324" t="s">
        <v>651</v>
      </c>
      <c r="C542" s="367"/>
      <c r="D542" s="402" t="s">
        <v>1018</v>
      </c>
      <c r="E542" s="367" t="s">
        <v>464</v>
      </c>
      <c r="F542" s="392"/>
      <c r="G542" s="368"/>
      <c r="H542" s="368"/>
      <c r="I542" s="369"/>
    </row>
    <row r="543" spans="1:9" ht="14.25">
      <c r="A543" s="332">
        <v>543</v>
      </c>
      <c r="B543" s="324" t="s">
        <v>651</v>
      </c>
      <c r="C543" s="367"/>
      <c r="D543" s="402" t="s">
        <v>1018</v>
      </c>
      <c r="E543" s="367" t="str">
        <f>E$77</f>
        <v>MA</v>
      </c>
      <c r="F543" s="358" t="s">
        <v>1982</v>
      </c>
      <c r="G543" s="368"/>
      <c r="H543" s="368" t="s">
        <v>1880</v>
      </c>
      <c r="I543" s="369" t="s">
        <v>1880</v>
      </c>
    </row>
    <row r="544" spans="1:9" ht="14.25">
      <c r="A544" s="332">
        <v>544</v>
      </c>
      <c r="B544" s="324" t="s">
        <v>651</v>
      </c>
      <c r="C544" s="367"/>
      <c r="D544" s="402" t="s">
        <v>1018</v>
      </c>
      <c r="E544" s="367" t="str">
        <f>E$78</f>
        <v>S1</v>
      </c>
      <c r="F544" s="358"/>
      <c r="G544" s="368"/>
      <c r="H544" s="368"/>
      <c r="I544" s="369"/>
    </row>
    <row r="545" spans="1:9">
      <c r="A545" s="324">
        <v>545</v>
      </c>
      <c r="B545" s="324" t="s">
        <v>651</v>
      </c>
      <c r="C545" s="367"/>
      <c r="D545" s="402" t="s">
        <v>1018</v>
      </c>
      <c r="E545" s="367" t="str">
        <f>E$79</f>
        <v>S2</v>
      </c>
      <c r="F545" s="358" t="s">
        <v>1982</v>
      </c>
      <c r="G545" s="368"/>
      <c r="H545" s="368"/>
      <c r="I545" s="369" t="s">
        <v>2093</v>
      </c>
    </row>
    <row r="546" spans="1:9" ht="14.25">
      <c r="A546" s="332">
        <v>546</v>
      </c>
      <c r="B546" s="324" t="s">
        <v>651</v>
      </c>
      <c r="C546" s="367"/>
      <c r="D546" s="402" t="s">
        <v>1018</v>
      </c>
      <c r="E546" s="367" t="str">
        <f>E$80</f>
        <v>S3</v>
      </c>
      <c r="F546" s="358"/>
      <c r="G546" s="368"/>
      <c r="H546" s="368"/>
      <c r="I546" s="369"/>
    </row>
    <row r="547" spans="1:9" ht="14.25">
      <c r="A547" s="332">
        <v>547</v>
      </c>
      <c r="B547" s="324" t="s">
        <v>651</v>
      </c>
      <c r="C547" s="367"/>
      <c r="D547" s="402" t="s">
        <v>1018</v>
      </c>
      <c r="E547" s="367" t="str">
        <f>E$81</f>
        <v>S4</v>
      </c>
      <c r="F547" s="358"/>
      <c r="G547" s="368"/>
      <c r="H547" s="368"/>
      <c r="I547" s="369"/>
    </row>
    <row r="548" spans="1:9" ht="14.25">
      <c r="A548" s="332">
        <v>548</v>
      </c>
      <c r="H548" s="344"/>
    </row>
    <row r="549" spans="1:9" ht="38.25">
      <c r="A549" s="324">
        <v>549</v>
      </c>
      <c r="B549" s="324" t="s">
        <v>662</v>
      </c>
      <c r="C549" s="367" t="s">
        <v>1021</v>
      </c>
      <c r="D549" s="391"/>
      <c r="E549" s="367"/>
      <c r="F549" s="392" t="s">
        <v>1022</v>
      </c>
      <c r="G549" s="368" t="s">
        <v>1023</v>
      </c>
      <c r="H549" s="368"/>
      <c r="I549" s="369"/>
    </row>
    <row r="550" spans="1:9" ht="28.5" customHeight="1">
      <c r="A550" s="332">
        <v>550</v>
      </c>
      <c r="B550" s="324" t="s">
        <v>662</v>
      </c>
      <c r="C550" s="367"/>
      <c r="D550" s="391"/>
      <c r="E550" s="367"/>
      <c r="F550" s="392"/>
      <c r="G550" s="368"/>
      <c r="H550" s="368"/>
      <c r="I550" s="369"/>
    </row>
    <row r="551" spans="1:9" ht="14.25">
      <c r="A551" s="332">
        <v>551</v>
      </c>
      <c r="B551" s="324" t="s">
        <v>662</v>
      </c>
      <c r="C551" s="367"/>
      <c r="D551" s="391"/>
      <c r="E551" s="367" t="str">
        <f>E$77</f>
        <v>MA</v>
      </c>
      <c r="F551" s="358"/>
      <c r="G551" s="368"/>
      <c r="H551" s="368"/>
      <c r="I551" s="369"/>
    </row>
    <row r="552" spans="1:9" ht="14.25">
      <c r="A552" s="332">
        <v>552</v>
      </c>
      <c r="B552" s="324" t="s">
        <v>662</v>
      </c>
      <c r="C552" s="367"/>
      <c r="D552" s="391"/>
      <c r="E552" s="367" t="str">
        <f>E$78</f>
        <v>S1</v>
      </c>
      <c r="F552" s="358"/>
      <c r="G552" s="368"/>
      <c r="H552" s="368"/>
      <c r="I552" s="369"/>
    </row>
    <row r="553" spans="1:9" ht="102">
      <c r="A553" s="324">
        <v>553</v>
      </c>
      <c r="B553" s="324" t="s">
        <v>662</v>
      </c>
      <c r="C553" s="367"/>
      <c r="D553" s="391"/>
      <c r="E553" s="367" t="s">
        <v>5</v>
      </c>
      <c r="F553" s="358" t="s">
        <v>2264</v>
      </c>
      <c r="G553" s="368"/>
      <c r="H553" s="368"/>
      <c r="I553" s="369" t="s">
        <v>1880</v>
      </c>
    </row>
    <row r="554" spans="1:9" ht="14.25">
      <c r="A554" s="332">
        <v>554</v>
      </c>
      <c r="B554" s="324" t="s">
        <v>662</v>
      </c>
      <c r="C554" s="367"/>
      <c r="D554" s="391"/>
      <c r="E554" s="367" t="str">
        <f>E$80</f>
        <v>S3</v>
      </c>
      <c r="F554" s="358"/>
      <c r="G554" s="368"/>
      <c r="H554" s="368"/>
      <c r="I554" s="369"/>
    </row>
    <row r="555" spans="1:9" ht="14.25">
      <c r="A555" s="332">
        <v>555</v>
      </c>
      <c r="B555" s="324" t="s">
        <v>662</v>
      </c>
      <c r="C555" s="367"/>
      <c r="D555" s="391"/>
      <c r="E555" s="367" t="str">
        <f>E$81</f>
        <v>S4</v>
      </c>
      <c r="F555" s="358"/>
      <c r="G555" s="368"/>
      <c r="H555" s="368"/>
      <c r="I555" s="369"/>
    </row>
    <row r="556" spans="1:9" ht="94.5">
      <c r="A556" s="332">
        <v>556</v>
      </c>
      <c r="B556" s="324" t="s">
        <v>651</v>
      </c>
      <c r="C556" s="367"/>
      <c r="D556" s="391" t="s">
        <v>926</v>
      </c>
      <c r="E556" s="367"/>
      <c r="F556" s="392" t="s">
        <v>1024</v>
      </c>
      <c r="G556" s="368" t="s">
        <v>1025</v>
      </c>
      <c r="H556" s="368" t="s">
        <v>1026</v>
      </c>
      <c r="I556" s="369"/>
    </row>
    <row r="557" spans="1:9" ht="28.5" customHeight="1">
      <c r="A557" s="324">
        <v>557</v>
      </c>
      <c r="B557" s="324" t="s">
        <v>651</v>
      </c>
      <c r="C557" s="367"/>
      <c r="D557" s="402" t="s">
        <v>926</v>
      </c>
      <c r="E557" s="367" t="s">
        <v>464</v>
      </c>
      <c r="F557" s="392"/>
      <c r="G557" s="368"/>
      <c r="H557" s="368"/>
      <c r="I557" s="369"/>
    </row>
    <row r="558" spans="1:9" ht="38.25">
      <c r="A558" s="332">
        <v>558</v>
      </c>
      <c r="B558" s="324" t="s">
        <v>651</v>
      </c>
      <c r="C558" s="367"/>
      <c r="D558" s="402" t="s">
        <v>926</v>
      </c>
      <c r="E558" s="367" t="str">
        <f>E$77</f>
        <v>MA</v>
      </c>
      <c r="F558" s="517" t="s">
        <v>1983</v>
      </c>
      <c r="G558" s="368"/>
      <c r="H558" s="368" t="s">
        <v>1880</v>
      </c>
      <c r="I558" s="369" t="s">
        <v>1880</v>
      </c>
    </row>
    <row r="559" spans="1:9" ht="14.25">
      <c r="A559" s="332">
        <v>559</v>
      </c>
      <c r="B559" s="324" t="s">
        <v>651</v>
      </c>
      <c r="C559" s="367"/>
      <c r="D559" s="402" t="s">
        <v>926</v>
      </c>
      <c r="E559" s="367" t="str">
        <f>E$78</f>
        <v>S1</v>
      </c>
      <c r="F559" s="358"/>
      <c r="G559" s="368"/>
      <c r="H559" s="368"/>
      <c r="I559" s="369"/>
    </row>
    <row r="560" spans="1:9" ht="14.25">
      <c r="A560" s="332">
        <v>560</v>
      </c>
      <c r="B560" s="324" t="s">
        <v>651</v>
      </c>
      <c r="C560" s="367"/>
      <c r="D560" s="402" t="s">
        <v>926</v>
      </c>
      <c r="E560" s="367" t="str">
        <f>E$79</f>
        <v>S2</v>
      </c>
      <c r="F560" s="358" t="s">
        <v>2313</v>
      </c>
      <c r="G560" s="368"/>
      <c r="H560" s="368"/>
      <c r="I560" s="369" t="s">
        <v>2093</v>
      </c>
    </row>
    <row r="561" spans="1:9">
      <c r="A561" s="324">
        <v>561</v>
      </c>
      <c r="B561" s="324" t="s">
        <v>651</v>
      </c>
      <c r="C561" s="367"/>
      <c r="D561" s="402" t="s">
        <v>926</v>
      </c>
      <c r="E561" s="367" t="str">
        <f>E$80</f>
        <v>S3</v>
      </c>
      <c r="F561" s="358"/>
      <c r="G561" s="368"/>
      <c r="H561" s="368"/>
      <c r="I561" s="369"/>
    </row>
    <row r="562" spans="1:9" ht="14.25">
      <c r="A562" s="332">
        <v>562</v>
      </c>
      <c r="B562" s="324" t="s">
        <v>651</v>
      </c>
      <c r="C562" s="367"/>
      <c r="D562" s="402" t="s">
        <v>926</v>
      </c>
      <c r="E562" s="367" t="str">
        <f>E$81</f>
        <v>S4</v>
      </c>
      <c r="F562" s="358"/>
      <c r="G562" s="368"/>
      <c r="H562" s="368"/>
      <c r="I562" s="369"/>
    </row>
    <row r="563" spans="1:9" ht="14.25">
      <c r="A563" s="332">
        <v>563</v>
      </c>
      <c r="H563" s="344"/>
    </row>
    <row r="564" spans="1:9" ht="42">
      <c r="A564" s="332">
        <v>564</v>
      </c>
      <c r="B564" s="324" t="s">
        <v>662</v>
      </c>
      <c r="C564" s="367" t="s">
        <v>1027</v>
      </c>
      <c r="D564" s="391"/>
      <c r="E564" s="367"/>
      <c r="F564" s="392" t="s">
        <v>1028</v>
      </c>
      <c r="G564" s="368" t="s">
        <v>1029</v>
      </c>
      <c r="H564" s="368"/>
      <c r="I564" s="369"/>
    </row>
    <row r="565" spans="1:9" ht="28.5" customHeight="1">
      <c r="A565" s="324">
        <v>565</v>
      </c>
      <c r="B565" s="324" t="s">
        <v>662</v>
      </c>
      <c r="C565" s="367"/>
      <c r="D565" s="391"/>
      <c r="E565" s="367"/>
      <c r="F565" s="392"/>
      <c r="G565" s="368"/>
      <c r="H565" s="368"/>
      <c r="I565" s="369"/>
    </row>
    <row r="566" spans="1:9" ht="14.25">
      <c r="A566" s="332">
        <v>566</v>
      </c>
      <c r="B566" s="324" t="s">
        <v>662</v>
      </c>
      <c r="C566" s="367"/>
      <c r="D566" s="391"/>
      <c r="E566" s="367" t="str">
        <f>E$77</f>
        <v>MA</v>
      </c>
      <c r="F566" s="358"/>
      <c r="G566" s="368"/>
      <c r="H566" s="368"/>
      <c r="I566" s="369"/>
    </row>
    <row r="567" spans="1:9" ht="14.25">
      <c r="A567" s="332">
        <v>567</v>
      </c>
      <c r="B567" s="324" t="s">
        <v>662</v>
      </c>
      <c r="C567" s="367"/>
      <c r="D567" s="391"/>
      <c r="E567" s="367" t="str">
        <f>E$78</f>
        <v>S1</v>
      </c>
      <c r="F567" s="358"/>
      <c r="G567" s="368"/>
      <c r="H567" s="368"/>
      <c r="I567" s="369"/>
    </row>
    <row r="568" spans="1:9" ht="76.5">
      <c r="A568" s="332">
        <v>568</v>
      </c>
      <c r="B568" s="324" t="s">
        <v>662</v>
      </c>
      <c r="C568" s="367"/>
      <c r="D568" s="391"/>
      <c r="E568" s="367" t="str">
        <f>E$79</f>
        <v>S2</v>
      </c>
      <c r="F568" s="358" t="s">
        <v>2201</v>
      </c>
      <c r="G568" s="368"/>
      <c r="H568" s="368"/>
      <c r="I568" s="369" t="s">
        <v>1880</v>
      </c>
    </row>
    <row r="569" spans="1:9">
      <c r="A569" s="324">
        <v>569</v>
      </c>
      <c r="B569" s="324" t="s">
        <v>662</v>
      </c>
      <c r="C569" s="367"/>
      <c r="D569" s="391"/>
      <c r="E569" s="367" t="str">
        <f>E$80</f>
        <v>S3</v>
      </c>
      <c r="F569" s="358"/>
      <c r="G569" s="368"/>
      <c r="H569" s="368"/>
      <c r="I569" s="369"/>
    </row>
    <row r="570" spans="1:9" ht="14.25">
      <c r="A570" s="332">
        <v>570</v>
      </c>
      <c r="B570" s="324" t="s">
        <v>662</v>
      </c>
      <c r="C570" s="367"/>
      <c r="D570" s="391"/>
      <c r="E570" s="367" t="str">
        <f>E$81</f>
        <v>S4</v>
      </c>
      <c r="F570" s="358"/>
      <c r="G570" s="368"/>
      <c r="H570" s="368"/>
      <c r="I570" s="369"/>
    </row>
    <row r="571" spans="1:9" ht="14.25">
      <c r="A571" s="332">
        <v>571</v>
      </c>
      <c r="H571" s="344"/>
    </row>
    <row r="572" spans="1:9" ht="51">
      <c r="A572" s="332">
        <v>572</v>
      </c>
      <c r="B572" s="324" t="s">
        <v>662</v>
      </c>
      <c r="C572" s="367" t="s">
        <v>1030</v>
      </c>
      <c r="D572" s="391"/>
      <c r="E572" s="367"/>
      <c r="F572" s="392" t="s">
        <v>1031</v>
      </c>
      <c r="G572" s="368" t="s">
        <v>1032</v>
      </c>
      <c r="H572" s="368"/>
      <c r="I572" s="369"/>
    </row>
    <row r="573" spans="1:9" ht="28.5" customHeight="1">
      <c r="A573" s="324">
        <v>573</v>
      </c>
      <c r="B573" s="324" t="s">
        <v>662</v>
      </c>
      <c r="C573" s="367"/>
      <c r="D573" s="391"/>
      <c r="E573" s="367"/>
      <c r="F573" s="392"/>
      <c r="G573" s="368"/>
      <c r="H573" s="368"/>
      <c r="I573" s="369"/>
    </row>
    <row r="574" spans="1:9" ht="14.25">
      <c r="A574" s="332">
        <v>574</v>
      </c>
      <c r="B574" s="324" t="s">
        <v>662</v>
      </c>
      <c r="C574" s="367"/>
      <c r="D574" s="391"/>
      <c r="E574" s="367" t="str">
        <f>E$77</f>
        <v>MA</v>
      </c>
      <c r="F574" s="358"/>
      <c r="G574" s="368"/>
      <c r="H574" s="368"/>
      <c r="I574" s="369"/>
    </row>
    <row r="575" spans="1:9" ht="14.25">
      <c r="A575" s="332">
        <v>575</v>
      </c>
      <c r="B575" s="324" t="s">
        <v>662</v>
      </c>
      <c r="C575" s="367"/>
      <c r="D575" s="391"/>
      <c r="E575" s="367" t="str">
        <f>E$78</f>
        <v>S1</v>
      </c>
      <c r="F575" s="358"/>
      <c r="G575" s="368"/>
      <c r="H575" s="368"/>
      <c r="I575" s="369"/>
    </row>
    <row r="576" spans="1:9" ht="51">
      <c r="A576" s="332">
        <v>576</v>
      </c>
      <c r="B576" s="324" t="s">
        <v>662</v>
      </c>
      <c r="C576" s="367"/>
      <c r="D576" s="391"/>
      <c r="E576" s="367" t="s">
        <v>5</v>
      </c>
      <c r="F576" s="358" t="s">
        <v>2202</v>
      </c>
      <c r="G576" s="368"/>
      <c r="H576" s="368"/>
      <c r="I576" s="369" t="s">
        <v>1880</v>
      </c>
    </row>
    <row r="577" spans="1:9">
      <c r="A577" s="324">
        <v>577</v>
      </c>
      <c r="B577" s="324" t="s">
        <v>662</v>
      </c>
      <c r="C577" s="367"/>
      <c r="D577" s="391"/>
      <c r="E577" s="367" t="str">
        <f>E$80</f>
        <v>S3</v>
      </c>
      <c r="F577" s="358"/>
      <c r="G577" s="368"/>
      <c r="H577" s="368"/>
      <c r="I577" s="369"/>
    </row>
    <row r="578" spans="1:9" ht="14.25">
      <c r="A578" s="332">
        <v>578</v>
      </c>
      <c r="B578" s="324" t="s">
        <v>662</v>
      </c>
      <c r="C578" s="367"/>
      <c r="D578" s="391"/>
      <c r="E578" s="367" t="str">
        <f>E$81</f>
        <v>S4</v>
      </c>
      <c r="F578" s="358"/>
      <c r="G578" s="368"/>
      <c r="H578" s="368"/>
      <c r="I578" s="369"/>
    </row>
    <row r="579" spans="1:9" ht="14.25">
      <c r="A579" s="332">
        <v>579</v>
      </c>
      <c r="H579" s="344"/>
    </row>
    <row r="580" spans="1:9" ht="25.5">
      <c r="A580" s="332">
        <v>580</v>
      </c>
      <c r="B580" s="324" t="s">
        <v>662</v>
      </c>
      <c r="C580" s="341" t="s">
        <v>1033</v>
      </c>
      <c r="D580" s="387"/>
      <c r="E580" s="341"/>
      <c r="F580" s="339" t="s">
        <v>1034</v>
      </c>
      <c r="G580" s="411"/>
      <c r="H580" s="411"/>
      <c r="I580" s="388"/>
    </row>
    <row r="581" spans="1:9" ht="36.75" customHeight="1">
      <c r="A581" s="324">
        <v>581</v>
      </c>
      <c r="B581" s="324" t="s">
        <v>662</v>
      </c>
      <c r="C581" s="367" t="s">
        <v>474</v>
      </c>
      <c r="D581" s="391"/>
      <c r="E581" s="367"/>
      <c r="F581" s="392" t="s">
        <v>1035</v>
      </c>
      <c r="G581" s="368" t="s">
        <v>978</v>
      </c>
      <c r="H581" s="368"/>
      <c r="I581" s="369"/>
    </row>
    <row r="582" spans="1:9" ht="14.25">
      <c r="A582" s="332">
        <v>582</v>
      </c>
      <c r="B582" s="324" t="s">
        <v>662</v>
      </c>
      <c r="C582" s="367"/>
      <c r="D582" s="391"/>
      <c r="E582" s="367" t="s">
        <v>464</v>
      </c>
      <c r="F582" s="392"/>
      <c r="G582" s="368"/>
      <c r="H582" s="368"/>
      <c r="I582" s="369"/>
    </row>
    <row r="583" spans="1:9" ht="14.25">
      <c r="A583" s="332">
        <v>583</v>
      </c>
      <c r="B583" s="324" t="s">
        <v>662</v>
      </c>
      <c r="C583" s="367"/>
      <c r="D583" s="391"/>
      <c r="E583" s="367" t="str">
        <f>E$77</f>
        <v>MA</v>
      </c>
      <c r="F583" s="358"/>
      <c r="G583" s="368"/>
      <c r="H583" s="368"/>
      <c r="I583" s="369"/>
    </row>
    <row r="584" spans="1:9" ht="14.25">
      <c r="A584" s="332">
        <v>584</v>
      </c>
      <c r="B584" s="324" t="s">
        <v>662</v>
      </c>
      <c r="C584" s="367"/>
      <c r="D584" s="391"/>
      <c r="E584" s="367" t="str">
        <f>E$78</f>
        <v>S1</v>
      </c>
      <c r="F584" s="358"/>
      <c r="G584" s="368"/>
      <c r="H584" s="368"/>
      <c r="I584" s="369"/>
    </row>
    <row r="585" spans="1:9" ht="76.5">
      <c r="A585" s="324">
        <v>585</v>
      </c>
      <c r="B585" s="324" t="s">
        <v>662</v>
      </c>
      <c r="C585" s="367"/>
      <c r="D585" s="391"/>
      <c r="E585" s="367" t="s">
        <v>5</v>
      </c>
      <c r="F585" s="358" t="s">
        <v>2265</v>
      </c>
      <c r="G585" s="368"/>
      <c r="H585" s="368"/>
      <c r="I585" s="369" t="s">
        <v>1880</v>
      </c>
    </row>
    <row r="586" spans="1:9" ht="14.25">
      <c r="A586" s="332">
        <v>586</v>
      </c>
      <c r="B586" s="324" t="s">
        <v>662</v>
      </c>
      <c r="C586" s="367"/>
      <c r="D586" s="391"/>
      <c r="E586" s="367" t="str">
        <f>E$80</f>
        <v>S3</v>
      </c>
      <c r="F586" s="358"/>
      <c r="G586" s="368"/>
      <c r="H586" s="368"/>
      <c r="I586" s="369"/>
    </row>
    <row r="587" spans="1:9" ht="14.25">
      <c r="A587" s="332">
        <v>587</v>
      </c>
      <c r="B587" s="324" t="s">
        <v>662</v>
      </c>
      <c r="C587" s="367"/>
      <c r="D587" s="391"/>
      <c r="E587" s="367" t="str">
        <f>E$81</f>
        <v>S4</v>
      </c>
      <c r="F587" s="358"/>
      <c r="G587" s="368"/>
      <c r="H587" s="368"/>
      <c r="I587" s="369"/>
    </row>
    <row r="588" spans="1:9" ht="14.25">
      <c r="A588" s="332">
        <v>588</v>
      </c>
      <c r="B588" s="324" t="s">
        <v>651</v>
      </c>
      <c r="C588" s="398"/>
      <c r="D588" s="399" t="s">
        <v>1036</v>
      </c>
      <c r="E588" s="398"/>
      <c r="F588" s="400" t="s">
        <v>1037</v>
      </c>
      <c r="G588" s="401"/>
      <c r="H588" s="401"/>
      <c r="I588" s="425"/>
    </row>
    <row r="589" spans="1:9" ht="36.75" customHeight="1">
      <c r="A589" s="324">
        <v>589</v>
      </c>
      <c r="B589" s="324" t="s">
        <v>651</v>
      </c>
      <c r="C589" s="367"/>
      <c r="D589" s="391" t="s">
        <v>185</v>
      </c>
      <c r="E589" s="367"/>
      <c r="F589" s="392" t="s">
        <v>1038</v>
      </c>
      <c r="G589" s="368" t="s">
        <v>1039</v>
      </c>
      <c r="H589" s="368" t="s">
        <v>1040</v>
      </c>
      <c r="I589" s="369"/>
    </row>
    <row r="590" spans="1:9" ht="14.25">
      <c r="A590" s="332">
        <v>590</v>
      </c>
      <c r="B590" s="324" t="s">
        <v>651</v>
      </c>
      <c r="C590" s="367"/>
      <c r="D590" s="402" t="s">
        <v>185</v>
      </c>
      <c r="E590" s="367" t="s">
        <v>464</v>
      </c>
      <c r="F590" s="392"/>
      <c r="G590" s="368"/>
      <c r="H590" s="368"/>
      <c r="I590" s="369"/>
    </row>
    <row r="591" spans="1:9" ht="38.25">
      <c r="A591" s="332">
        <v>591</v>
      </c>
      <c r="B591" s="324" t="s">
        <v>651</v>
      </c>
      <c r="C591" s="367"/>
      <c r="D591" s="402" t="s">
        <v>185</v>
      </c>
      <c r="E591" s="367" t="str">
        <f>E$77</f>
        <v>MA</v>
      </c>
      <c r="F591" s="358" t="s">
        <v>1984</v>
      </c>
      <c r="G591" s="368"/>
      <c r="H591" s="368" t="s">
        <v>1880</v>
      </c>
      <c r="I591" s="369" t="s">
        <v>1880</v>
      </c>
    </row>
    <row r="592" spans="1:9" ht="14.25">
      <c r="A592" s="332">
        <v>592</v>
      </c>
      <c r="B592" s="324" t="s">
        <v>651</v>
      </c>
      <c r="C592" s="367"/>
      <c r="D592" s="402" t="s">
        <v>185</v>
      </c>
      <c r="E592" s="367" t="str">
        <f>E$78</f>
        <v>S1</v>
      </c>
      <c r="F592" s="358"/>
      <c r="G592" s="368"/>
      <c r="H592" s="368"/>
      <c r="I592" s="369"/>
    </row>
    <row r="593" spans="1:9">
      <c r="A593" s="324">
        <v>593</v>
      </c>
      <c r="B593" s="324" t="s">
        <v>651</v>
      </c>
      <c r="C593" s="367"/>
      <c r="D593" s="402" t="s">
        <v>185</v>
      </c>
      <c r="E593" s="367" t="str">
        <f>E$79</f>
        <v>S2</v>
      </c>
      <c r="F593" s="358"/>
      <c r="G593" s="368"/>
      <c r="H593" s="368"/>
      <c r="I593" s="369"/>
    </row>
    <row r="594" spans="1:9" ht="14.25">
      <c r="A594" s="332">
        <v>594</v>
      </c>
      <c r="B594" s="324" t="s">
        <v>651</v>
      </c>
      <c r="C594" s="367"/>
      <c r="D594" s="402" t="s">
        <v>185</v>
      </c>
      <c r="E594" s="367" t="str">
        <f>E$80</f>
        <v>S3</v>
      </c>
      <c r="F594" s="358"/>
      <c r="G594" s="368"/>
      <c r="H594" s="368"/>
      <c r="I594" s="369"/>
    </row>
    <row r="595" spans="1:9" ht="14.25">
      <c r="A595" s="332">
        <v>595</v>
      </c>
      <c r="B595" s="324" t="s">
        <v>651</v>
      </c>
      <c r="C595" s="367"/>
      <c r="D595" s="402" t="s">
        <v>185</v>
      </c>
      <c r="E595" s="367" t="str">
        <f>E$81</f>
        <v>S4</v>
      </c>
      <c r="F595" s="358"/>
      <c r="G595" s="368"/>
      <c r="H595" s="368"/>
      <c r="I595" s="369"/>
    </row>
    <row r="596" spans="1:9" ht="14.25">
      <c r="A596" s="332">
        <v>596</v>
      </c>
      <c r="H596" s="344"/>
    </row>
    <row r="597" spans="1:9" ht="25.5">
      <c r="A597" s="324">
        <v>597</v>
      </c>
      <c r="B597" s="324" t="s">
        <v>662</v>
      </c>
      <c r="C597" s="341" t="s">
        <v>475</v>
      </c>
      <c r="D597" s="387"/>
      <c r="E597" s="341"/>
      <c r="F597" s="339" t="s">
        <v>1041</v>
      </c>
      <c r="G597" s="411"/>
      <c r="H597" s="411"/>
      <c r="I597" s="388"/>
    </row>
    <row r="598" spans="1:9" ht="31.5">
      <c r="A598" s="332">
        <v>598</v>
      </c>
      <c r="B598" s="324" t="s">
        <v>662</v>
      </c>
      <c r="C598" s="367" t="s">
        <v>1042</v>
      </c>
      <c r="D598" s="391"/>
      <c r="E598" s="367"/>
      <c r="F598" s="392" t="s">
        <v>1041</v>
      </c>
      <c r="G598" s="368" t="s">
        <v>1043</v>
      </c>
      <c r="H598" s="368"/>
      <c r="I598" s="369"/>
    </row>
    <row r="599" spans="1:9" ht="14.25">
      <c r="A599" s="332">
        <v>599</v>
      </c>
      <c r="B599" s="324" t="s">
        <v>662</v>
      </c>
      <c r="C599" s="367"/>
      <c r="D599" s="391"/>
      <c r="E599" s="367"/>
      <c r="F599" s="392"/>
      <c r="G599" s="368"/>
      <c r="H599" s="368"/>
      <c r="I599" s="369"/>
    </row>
    <row r="600" spans="1:9" ht="14.25">
      <c r="A600" s="332">
        <v>600</v>
      </c>
      <c r="B600" s="324" t="s">
        <v>662</v>
      </c>
      <c r="C600" s="367"/>
      <c r="D600" s="391"/>
      <c r="E600" s="367" t="str">
        <f>E$77</f>
        <v>MA</v>
      </c>
      <c r="F600" s="358"/>
      <c r="G600" s="368"/>
      <c r="H600" s="368"/>
      <c r="I600" s="369"/>
    </row>
    <row r="601" spans="1:9">
      <c r="A601" s="324">
        <v>601</v>
      </c>
      <c r="B601" s="324" t="s">
        <v>662</v>
      </c>
      <c r="C601" s="367"/>
      <c r="D601" s="391"/>
      <c r="E601" s="367" t="str">
        <f>E$78</f>
        <v>S1</v>
      </c>
      <c r="F601" s="358"/>
      <c r="G601" s="368"/>
      <c r="H601" s="368"/>
      <c r="I601" s="369"/>
    </row>
    <row r="602" spans="1:9" ht="140.25">
      <c r="A602" s="332">
        <v>602</v>
      </c>
      <c r="B602" s="324" t="s">
        <v>662</v>
      </c>
      <c r="C602" s="367"/>
      <c r="D602" s="391"/>
      <c r="E602" s="367" t="s">
        <v>5</v>
      </c>
      <c r="F602" s="358" t="s">
        <v>2266</v>
      </c>
      <c r="G602" s="368"/>
      <c r="H602" s="368"/>
      <c r="I602" s="369" t="s">
        <v>2093</v>
      </c>
    </row>
    <row r="603" spans="1:9" ht="14.25">
      <c r="A603" s="332">
        <v>603</v>
      </c>
      <c r="B603" s="324" t="s">
        <v>662</v>
      </c>
      <c r="C603" s="367"/>
      <c r="D603" s="391"/>
      <c r="E603" s="367" t="str">
        <f>E$80</f>
        <v>S3</v>
      </c>
      <c r="F603" s="358"/>
      <c r="G603" s="368"/>
      <c r="H603" s="368"/>
      <c r="I603" s="369"/>
    </row>
    <row r="604" spans="1:9" ht="14.25">
      <c r="A604" s="332">
        <v>604</v>
      </c>
      <c r="B604" s="324" t="s">
        <v>662</v>
      </c>
      <c r="C604" s="367"/>
      <c r="D604" s="391"/>
      <c r="E604" s="367" t="str">
        <f>E$81</f>
        <v>S4</v>
      </c>
      <c r="F604" s="358"/>
      <c r="G604" s="368"/>
      <c r="H604" s="368"/>
      <c r="I604" s="369"/>
    </row>
    <row r="605" spans="1:9">
      <c r="A605" s="324">
        <v>605</v>
      </c>
      <c r="B605" s="324" t="s">
        <v>651</v>
      </c>
      <c r="C605" s="394"/>
      <c r="D605" s="395" t="s">
        <v>1044</v>
      </c>
      <c r="E605" s="394"/>
      <c r="F605" s="422" t="s">
        <v>1045</v>
      </c>
      <c r="G605" s="397"/>
      <c r="H605" s="397"/>
      <c r="I605" s="397"/>
    </row>
    <row r="606" spans="1:9" ht="14.25">
      <c r="A606" s="332">
        <v>606</v>
      </c>
      <c r="B606" s="324" t="s">
        <v>651</v>
      </c>
      <c r="C606" s="398"/>
      <c r="D606" s="399" t="s">
        <v>1046</v>
      </c>
      <c r="E606" s="398"/>
      <c r="F606" s="424" t="s">
        <v>1047</v>
      </c>
      <c r="G606" s="401"/>
      <c r="H606" s="401"/>
      <c r="I606" s="401"/>
    </row>
    <row r="607" spans="1:9" ht="168">
      <c r="A607" s="332">
        <v>607</v>
      </c>
      <c r="B607" s="324" t="s">
        <v>651</v>
      </c>
      <c r="C607" s="367"/>
      <c r="D607" s="391" t="s">
        <v>1048</v>
      </c>
      <c r="E607" s="367"/>
      <c r="F607" s="392" t="s">
        <v>1049</v>
      </c>
      <c r="G607" s="368" t="s">
        <v>1050</v>
      </c>
      <c r="H607" s="368" t="s">
        <v>1051</v>
      </c>
      <c r="I607" s="369"/>
    </row>
    <row r="608" spans="1:9" ht="14.25">
      <c r="A608" s="332">
        <v>608</v>
      </c>
      <c r="B608" s="324" t="s">
        <v>651</v>
      </c>
      <c r="C608" s="367"/>
      <c r="D608" s="402" t="s">
        <v>1048</v>
      </c>
      <c r="E608" s="367" t="s">
        <v>464</v>
      </c>
      <c r="F608" s="392"/>
      <c r="G608" s="368"/>
      <c r="H608" s="368"/>
      <c r="I608" s="369"/>
    </row>
    <row r="609" spans="1:9" ht="191.25">
      <c r="A609" s="324">
        <v>609</v>
      </c>
      <c r="B609" s="324" t="s">
        <v>651</v>
      </c>
      <c r="C609" s="367"/>
      <c r="D609" s="402" t="s">
        <v>1048</v>
      </c>
      <c r="E609" s="367" t="str">
        <f>E$77</f>
        <v>MA</v>
      </c>
      <c r="F609" s="358" t="s">
        <v>1985</v>
      </c>
      <c r="G609" s="368"/>
      <c r="H609" s="368" t="s">
        <v>1880</v>
      </c>
      <c r="I609" s="369" t="s">
        <v>1880</v>
      </c>
    </row>
    <row r="610" spans="1:9" ht="14.25">
      <c r="A610" s="332">
        <v>610</v>
      </c>
      <c r="B610" s="324" t="s">
        <v>651</v>
      </c>
      <c r="C610" s="367"/>
      <c r="D610" s="402" t="s">
        <v>1048</v>
      </c>
      <c r="E610" s="367" t="str">
        <f>E$78</f>
        <v>S1</v>
      </c>
      <c r="F610" s="358"/>
      <c r="G610" s="368"/>
      <c r="H610" s="368"/>
      <c r="I610" s="369"/>
    </row>
    <row r="611" spans="1:9" ht="140.25">
      <c r="A611" s="332">
        <v>611</v>
      </c>
      <c r="B611" s="324" t="s">
        <v>651</v>
      </c>
      <c r="C611" s="367"/>
      <c r="D611" s="402" t="s">
        <v>1048</v>
      </c>
      <c r="E611" s="367" t="str">
        <f>E$79</f>
        <v>S2</v>
      </c>
      <c r="F611" s="358" t="s">
        <v>2266</v>
      </c>
      <c r="G611" s="368"/>
      <c r="H611" s="368"/>
      <c r="I611" s="369" t="s">
        <v>2093</v>
      </c>
    </row>
    <row r="612" spans="1:9" ht="14.25">
      <c r="A612" s="332">
        <v>612</v>
      </c>
      <c r="B612" s="324" t="s">
        <v>651</v>
      </c>
      <c r="C612" s="367"/>
      <c r="D612" s="402" t="s">
        <v>1048</v>
      </c>
      <c r="E612" s="367" t="str">
        <f>E$80</f>
        <v>S3</v>
      </c>
      <c r="F612" s="358"/>
      <c r="G612" s="368"/>
      <c r="H612" s="368"/>
      <c r="I612" s="369"/>
    </row>
    <row r="613" spans="1:9">
      <c r="A613" s="324">
        <v>613</v>
      </c>
      <c r="B613" s="324" t="s">
        <v>651</v>
      </c>
      <c r="C613" s="367"/>
      <c r="D613" s="402" t="s">
        <v>1048</v>
      </c>
      <c r="E613" s="367" t="str">
        <f>E$81</f>
        <v>S4</v>
      </c>
      <c r="F613" s="358"/>
      <c r="G613" s="368"/>
      <c r="H613" s="368"/>
      <c r="I613" s="369"/>
    </row>
    <row r="614" spans="1:9" ht="14.25">
      <c r="A614" s="332">
        <v>614</v>
      </c>
      <c r="E614" s="342"/>
      <c r="H614" s="344"/>
    </row>
    <row r="615" spans="1:9" ht="25.5">
      <c r="A615" s="332">
        <v>615</v>
      </c>
      <c r="B615" s="324" t="s">
        <v>662</v>
      </c>
      <c r="C615" s="341" t="s">
        <v>1052</v>
      </c>
      <c r="D615" s="387"/>
      <c r="E615" s="341"/>
      <c r="F615" s="339" t="s">
        <v>1053</v>
      </c>
      <c r="G615" s="411"/>
      <c r="H615" s="411"/>
      <c r="I615" s="388"/>
    </row>
    <row r="616" spans="1:9" ht="63.75">
      <c r="A616" s="332">
        <v>616</v>
      </c>
      <c r="B616" s="324" t="s">
        <v>662</v>
      </c>
      <c r="C616" s="367" t="s">
        <v>1054</v>
      </c>
      <c r="D616" s="391"/>
      <c r="E616" s="367"/>
      <c r="F616" s="392" t="s">
        <v>1055</v>
      </c>
      <c r="G616" s="368" t="s">
        <v>1056</v>
      </c>
      <c r="H616" s="368"/>
      <c r="I616" s="369"/>
    </row>
    <row r="617" spans="1:9">
      <c r="A617" s="324">
        <v>617</v>
      </c>
      <c r="B617" s="324" t="s">
        <v>662</v>
      </c>
      <c r="C617" s="367"/>
      <c r="D617" s="391"/>
      <c r="E617" s="367" t="s">
        <v>464</v>
      </c>
      <c r="F617" s="392"/>
      <c r="G617" s="368"/>
      <c r="H617" s="368"/>
      <c r="I617" s="369"/>
    </row>
    <row r="618" spans="1:9" ht="14.25">
      <c r="A618" s="332">
        <v>618</v>
      </c>
      <c r="B618" s="324" t="s">
        <v>662</v>
      </c>
      <c r="C618" s="367"/>
      <c r="D618" s="391"/>
      <c r="E618" s="367" t="str">
        <f>E$77</f>
        <v>MA</v>
      </c>
      <c r="F618" s="358"/>
      <c r="G618" s="368"/>
      <c r="H618" s="368"/>
      <c r="I618" s="369"/>
    </row>
    <row r="619" spans="1:9" ht="14.25">
      <c r="A619" s="332">
        <v>619</v>
      </c>
      <c r="B619" s="324" t="s">
        <v>662</v>
      </c>
      <c r="C619" s="367"/>
      <c r="D619" s="391"/>
      <c r="E619" s="367" t="str">
        <f>E$78</f>
        <v>S1</v>
      </c>
      <c r="F619" s="358"/>
      <c r="G619" s="368"/>
      <c r="H619" s="368"/>
      <c r="I619" s="369"/>
    </row>
    <row r="620" spans="1:9" ht="76.5">
      <c r="A620" s="332">
        <v>620</v>
      </c>
      <c r="B620" s="324" t="s">
        <v>662</v>
      </c>
      <c r="C620" s="367"/>
      <c r="D620" s="391"/>
      <c r="E620" s="367" t="s">
        <v>5</v>
      </c>
      <c r="F620" s="358" t="s">
        <v>2267</v>
      </c>
      <c r="G620" s="368"/>
      <c r="H620" s="368"/>
      <c r="I620" s="369" t="s">
        <v>2093</v>
      </c>
    </row>
    <row r="621" spans="1:9">
      <c r="A621" s="324">
        <v>621</v>
      </c>
      <c r="B621" s="324" t="s">
        <v>662</v>
      </c>
      <c r="C621" s="367"/>
      <c r="D621" s="391"/>
      <c r="E621" s="367" t="str">
        <f>E$80</f>
        <v>S3</v>
      </c>
      <c r="F621" s="358"/>
      <c r="G621" s="368"/>
      <c r="H621" s="368"/>
      <c r="I621" s="369"/>
    </row>
    <row r="622" spans="1:9" ht="14.25">
      <c r="A622" s="332">
        <v>622</v>
      </c>
      <c r="B622" s="324" t="s">
        <v>662</v>
      </c>
      <c r="C622" s="367"/>
      <c r="D622" s="391"/>
      <c r="E622" s="367" t="str">
        <f>E$81</f>
        <v>S4</v>
      </c>
      <c r="F622" s="358"/>
      <c r="G622" s="368"/>
      <c r="H622" s="368"/>
      <c r="I622" s="369"/>
    </row>
    <row r="623" spans="1:9" ht="157.5">
      <c r="A623" s="332">
        <v>623</v>
      </c>
      <c r="B623" s="324" t="s">
        <v>651</v>
      </c>
      <c r="C623" s="367"/>
      <c r="D623" s="391" t="s">
        <v>869</v>
      </c>
      <c r="E623" s="367"/>
      <c r="F623" s="358" t="s">
        <v>1057</v>
      </c>
      <c r="G623" s="368" t="s">
        <v>1058</v>
      </c>
      <c r="H623" s="368" t="s">
        <v>1059</v>
      </c>
      <c r="I623" s="369"/>
    </row>
    <row r="624" spans="1:9" ht="14.25">
      <c r="A624" s="332">
        <v>624</v>
      </c>
      <c r="B624" s="324" t="s">
        <v>651</v>
      </c>
      <c r="C624" s="367"/>
      <c r="D624" s="433" t="s">
        <v>869</v>
      </c>
      <c r="E624" s="367" t="s">
        <v>464</v>
      </c>
      <c r="F624" s="358"/>
      <c r="G624" s="368"/>
      <c r="H624" s="368"/>
      <c r="I624" s="369"/>
    </row>
    <row r="625" spans="1:9" ht="280.5">
      <c r="A625" s="324">
        <v>625</v>
      </c>
      <c r="B625" s="324" t="s">
        <v>651</v>
      </c>
      <c r="C625" s="367"/>
      <c r="D625" s="433" t="s">
        <v>869</v>
      </c>
      <c r="E625" s="367" t="s">
        <v>125</v>
      </c>
      <c r="F625" s="358" t="s">
        <v>1986</v>
      </c>
      <c r="G625" s="368"/>
      <c r="H625" s="368" t="s">
        <v>1880</v>
      </c>
      <c r="I625" s="369" t="s">
        <v>1880</v>
      </c>
    </row>
    <row r="626" spans="1:9" ht="14.25">
      <c r="A626" s="332">
        <v>626</v>
      </c>
      <c r="B626" s="324" t="s">
        <v>651</v>
      </c>
      <c r="C626" s="367"/>
      <c r="D626" s="433" t="s">
        <v>869</v>
      </c>
      <c r="E626" s="367" t="s">
        <v>196</v>
      </c>
      <c r="F626" s="358"/>
      <c r="G626" s="368"/>
      <c r="H626" s="368"/>
      <c r="I626" s="369"/>
    </row>
    <row r="627" spans="1:9" ht="76.5">
      <c r="A627" s="332">
        <v>627</v>
      </c>
      <c r="B627" s="324" t="s">
        <v>651</v>
      </c>
      <c r="C627" s="367"/>
      <c r="D627" s="433" t="s">
        <v>869</v>
      </c>
      <c r="E627" s="367" t="s">
        <v>5</v>
      </c>
      <c r="F627" s="358" t="s">
        <v>2267</v>
      </c>
      <c r="G627" s="368"/>
      <c r="H627" s="368"/>
      <c r="I627" s="369" t="s">
        <v>2093</v>
      </c>
    </row>
    <row r="628" spans="1:9" ht="14.25">
      <c r="A628" s="332">
        <v>628</v>
      </c>
      <c r="B628" s="324" t="s">
        <v>651</v>
      </c>
      <c r="C628" s="367"/>
      <c r="D628" s="433" t="s">
        <v>869</v>
      </c>
      <c r="E628" s="367" t="s">
        <v>6</v>
      </c>
      <c r="F628" s="358"/>
      <c r="G628" s="368"/>
      <c r="H628" s="368"/>
      <c r="I628" s="369"/>
    </row>
    <row r="629" spans="1:9">
      <c r="A629" s="324">
        <v>629</v>
      </c>
      <c r="B629" s="324" t="s">
        <v>651</v>
      </c>
      <c r="C629" s="367"/>
      <c r="D629" s="433" t="s">
        <v>869</v>
      </c>
      <c r="E629" s="367" t="s">
        <v>7</v>
      </c>
      <c r="F629" s="358"/>
      <c r="G629" s="368"/>
      <c r="H629" s="368"/>
      <c r="I629" s="369"/>
    </row>
    <row r="630" spans="1:9" ht="14.25">
      <c r="A630" s="332">
        <v>630</v>
      </c>
      <c r="F630" s="434"/>
      <c r="H630" s="344"/>
    </row>
    <row r="631" spans="1:9" ht="51">
      <c r="A631" s="332">
        <v>631</v>
      </c>
      <c r="B631" s="324" t="s">
        <v>662</v>
      </c>
      <c r="C631" s="367" t="s">
        <v>1060</v>
      </c>
      <c r="D631" s="391"/>
      <c r="E631" s="367"/>
      <c r="F631" s="392" t="s">
        <v>1061</v>
      </c>
      <c r="G631" s="368" t="s">
        <v>850</v>
      </c>
      <c r="H631" s="368"/>
      <c r="I631" s="369"/>
    </row>
    <row r="632" spans="1:9" ht="14.25">
      <c r="A632" s="332">
        <v>632</v>
      </c>
      <c r="B632" s="324" t="s">
        <v>662</v>
      </c>
      <c r="C632" s="367"/>
      <c r="D632" s="391"/>
      <c r="E632" s="367" t="s">
        <v>464</v>
      </c>
      <c r="F632" s="392"/>
      <c r="G632" s="368"/>
      <c r="H632" s="368"/>
      <c r="I632" s="369"/>
    </row>
    <row r="633" spans="1:9">
      <c r="A633" s="324">
        <v>633</v>
      </c>
      <c r="B633" s="324" t="s">
        <v>662</v>
      </c>
      <c r="C633" s="367"/>
      <c r="D633" s="391"/>
      <c r="E633" s="367" t="str">
        <f>E$77</f>
        <v>MA</v>
      </c>
      <c r="F633" s="358"/>
      <c r="G633" s="368"/>
      <c r="H633" s="368"/>
      <c r="I633" s="369"/>
    </row>
    <row r="634" spans="1:9" ht="14.25">
      <c r="A634" s="332">
        <v>634</v>
      </c>
      <c r="B634" s="324" t="s">
        <v>662</v>
      </c>
      <c r="C634" s="367"/>
      <c r="D634" s="391"/>
      <c r="E634" s="367" t="str">
        <f>E$78</f>
        <v>S1</v>
      </c>
      <c r="F634" s="358"/>
      <c r="G634" s="368"/>
      <c r="H634" s="368"/>
      <c r="I634" s="369"/>
    </row>
    <row r="635" spans="1:9" ht="114.75">
      <c r="A635" s="332">
        <v>635</v>
      </c>
      <c r="B635" s="324" t="s">
        <v>662</v>
      </c>
      <c r="C635" s="367"/>
      <c r="D635" s="391"/>
      <c r="E635" s="367" t="s">
        <v>5</v>
      </c>
      <c r="F635" s="358" t="s">
        <v>2203</v>
      </c>
      <c r="G635" s="368"/>
      <c r="H635" s="368"/>
      <c r="I635" s="369" t="s">
        <v>1880</v>
      </c>
    </row>
    <row r="636" spans="1:9" ht="14.25">
      <c r="A636" s="332">
        <v>636</v>
      </c>
      <c r="B636" s="324" t="s">
        <v>662</v>
      </c>
      <c r="C636" s="367"/>
      <c r="D636" s="391"/>
      <c r="E636" s="367" t="str">
        <f>E$80</f>
        <v>S3</v>
      </c>
      <c r="F636" s="358"/>
      <c r="G636" s="368"/>
      <c r="H636" s="368"/>
      <c r="I636" s="369"/>
    </row>
    <row r="637" spans="1:9">
      <c r="A637" s="324">
        <v>637</v>
      </c>
      <c r="B637" s="324" t="s">
        <v>662</v>
      </c>
      <c r="C637" s="367"/>
      <c r="D637" s="391"/>
      <c r="E637" s="367" t="str">
        <f>E$81</f>
        <v>S4</v>
      </c>
      <c r="F637" s="358"/>
      <c r="G637" s="368"/>
      <c r="H637" s="368"/>
      <c r="I637" s="369"/>
    </row>
    <row r="638" spans="1:9" ht="73.5">
      <c r="A638" s="332">
        <v>638</v>
      </c>
      <c r="B638" s="324" t="s">
        <v>651</v>
      </c>
      <c r="C638" s="408"/>
      <c r="D638" s="391" t="s">
        <v>1062</v>
      </c>
      <c r="E638" s="367"/>
      <c r="F638" s="392" t="s">
        <v>1063</v>
      </c>
      <c r="G638" s="368" t="s">
        <v>1064</v>
      </c>
      <c r="H638" s="368" t="s">
        <v>1065</v>
      </c>
      <c r="I638" s="369"/>
    </row>
    <row r="639" spans="1:9" ht="14.25">
      <c r="A639" s="332">
        <v>639</v>
      </c>
      <c r="B639" s="324" t="s">
        <v>651</v>
      </c>
      <c r="C639" s="367"/>
      <c r="D639" s="402" t="s">
        <v>1062</v>
      </c>
      <c r="E639" s="367" t="s">
        <v>464</v>
      </c>
      <c r="F639" s="392"/>
      <c r="G639" s="368"/>
      <c r="H639" s="368"/>
      <c r="I639" s="369"/>
    </row>
    <row r="640" spans="1:9" ht="14.25">
      <c r="A640" s="332">
        <v>640</v>
      </c>
      <c r="B640" s="324" t="s">
        <v>651</v>
      </c>
      <c r="C640" s="367"/>
      <c r="D640" s="402" t="s">
        <v>1062</v>
      </c>
      <c r="E640" s="367" t="str">
        <f>E$77</f>
        <v>MA</v>
      </c>
      <c r="F640" s="358" t="s">
        <v>1987</v>
      </c>
      <c r="G640" s="368"/>
      <c r="H640" s="368" t="s">
        <v>1880</v>
      </c>
      <c r="I640" s="369" t="s">
        <v>1880</v>
      </c>
    </row>
    <row r="641" spans="1:9">
      <c r="A641" s="324">
        <v>641</v>
      </c>
      <c r="B641" s="324" t="s">
        <v>651</v>
      </c>
      <c r="C641" s="367"/>
      <c r="D641" s="402" t="s">
        <v>1062</v>
      </c>
      <c r="E641" s="367" t="str">
        <f>E$78</f>
        <v>S1</v>
      </c>
      <c r="G641" s="368"/>
      <c r="H641" s="368"/>
      <c r="I641" s="369"/>
    </row>
    <row r="642" spans="1:9" ht="14.25">
      <c r="A642" s="332">
        <v>642</v>
      </c>
      <c r="B642" s="324" t="s">
        <v>651</v>
      </c>
      <c r="C642" s="367"/>
      <c r="D642" s="402" t="s">
        <v>1062</v>
      </c>
      <c r="E642" s="367" t="str">
        <f>E$79</f>
        <v>S2</v>
      </c>
      <c r="F642" s="358" t="s">
        <v>1987</v>
      </c>
      <c r="G642" s="368"/>
      <c r="H642" s="368"/>
      <c r="I642" s="369" t="s">
        <v>2093</v>
      </c>
    </row>
    <row r="643" spans="1:9" ht="14.25">
      <c r="A643" s="332">
        <v>643</v>
      </c>
      <c r="B643" s="324" t="s">
        <v>651</v>
      </c>
      <c r="C643" s="367"/>
      <c r="D643" s="402" t="s">
        <v>1062</v>
      </c>
      <c r="E643" s="367" t="str">
        <f>E$80</f>
        <v>S3</v>
      </c>
      <c r="F643" s="358"/>
      <c r="G643" s="368"/>
      <c r="H643" s="368"/>
      <c r="I643" s="369"/>
    </row>
    <row r="644" spans="1:9" ht="14.25">
      <c r="A644" s="332">
        <v>644</v>
      </c>
      <c r="B644" s="324" t="s">
        <v>651</v>
      </c>
      <c r="C644" s="367"/>
      <c r="D644" s="402" t="s">
        <v>1062</v>
      </c>
      <c r="E644" s="367" t="str">
        <f>E$81</f>
        <v>S4</v>
      </c>
      <c r="F644" s="358"/>
      <c r="G644" s="368"/>
      <c r="H644" s="368"/>
      <c r="I644" s="369"/>
    </row>
    <row r="645" spans="1:9">
      <c r="A645" s="324">
        <v>645</v>
      </c>
      <c r="F645" s="420"/>
      <c r="H645" s="344"/>
    </row>
    <row r="646" spans="1:9" ht="51">
      <c r="A646" s="332">
        <v>646</v>
      </c>
      <c r="B646" s="324" t="s">
        <v>662</v>
      </c>
      <c r="C646" s="341">
        <v>6</v>
      </c>
      <c r="D646" s="387"/>
      <c r="E646" s="341"/>
      <c r="F646" s="339" t="s">
        <v>1066</v>
      </c>
      <c r="G646" s="411"/>
      <c r="H646" s="411"/>
      <c r="I646" s="388"/>
    </row>
    <row r="647" spans="1:9" ht="76.5">
      <c r="A647" s="332">
        <v>647</v>
      </c>
      <c r="B647" s="324" t="s">
        <v>662</v>
      </c>
      <c r="C647" s="341" t="s">
        <v>1067</v>
      </c>
      <c r="D647" s="387"/>
      <c r="E647" s="341"/>
      <c r="F647" s="339" t="s">
        <v>1068</v>
      </c>
      <c r="G647" s="411"/>
      <c r="H647" s="411" t="s">
        <v>1069</v>
      </c>
      <c r="I647" s="388"/>
    </row>
    <row r="648" spans="1:9" ht="51">
      <c r="A648" s="332">
        <v>648</v>
      </c>
      <c r="B648" s="324" t="s">
        <v>662</v>
      </c>
      <c r="C648" s="367" t="s">
        <v>1070</v>
      </c>
      <c r="D648" s="391"/>
      <c r="E648" s="367"/>
      <c r="F648" s="392" t="s">
        <v>1071</v>
      </c>
      <c r="G648" s="368" t="s">
        <v>1072</v>
      </c>
      <c r="H648" s="368" t="s">
        <v>1073</v>
      </c>
      <c r="I648" s="369"/>
    </row>
    <row r="649" spans="1:9">
      <c r="A649" s="324">
        <v>649</v>
      </c>
      <c r="B649" s="324" t="s">
        <v>662</v>
      </c>
      <c r="C649" s="367"/>
      <c r="D649" s="391"/>
      <c r="E649" s="367" t="s">
        <v>464</v>
      </c>
      <c r="F649" s="392"/>
      <c r="G649" s="368"/>
      <c r="H649" s="368"/>
      <c r="I649" s="369"/>
    </row>
    <row r="650" spans="1:9" ht="14.25">
      <c r="A650" s="332">
        <v>650</v>
      </c>
      <c r="B650" s="324" t="s">
        <v>662</v>
      </c>
      <c r="C650" s="367"/>
      <c r="D650" s="391"/>
      <c r="E650" s="367" t="str">
        <f>E$77</f>
        <v>MA</v>
      </c>
      <c r="F650" s="358"/>
      <c r="G650" s="368"/>
      <c r="H650" s="368"/>
      <c r="I650" s="369"/>
    </row>
    <row r="651" spans="1:9" ht="76.5">
      <c r="A651" s="332">
        <v>651</v>
      </c>
      <c r="B651" s="324" t="s">
        <v>662</v>
      </c>
      <c r="C651" s="367"/>
      <c r="D651" s="391"/>
      <c r="E651" s="367" t="str">
        <f>E$78</f>
        <v>S1</v>
      </c>
      <c r="F651" s="358" t="s">
        <v>1988</v>
      </c>
      <c r="G651" s="368"/>
      <c r="H651" s="368" t="s">
        <v>1880</v>
      </c>
      <c r="I651" s="369" t="s">
        <v>1880</v>
      </c>
    </row>
    <row r="652" spans="1:9" ht="76.5">
      <c r="A652" s="332">
        <v>652</v>
      </c>
      <c r="B652" s="324" t="s">
        <v>662</v>
      </c>
      <c r="C652" s="367"/>
      <c r="D652" s="391"/>
      <c r="E652" s="367" t="s">
        <v>5</v>
      </c>
      <c r="F652" s="358" t="s">
        <v>2268</v>
      </c>
      <c r="G652" s="368"/>
      <c r="H652" s="368"/>
      <c r="I652" s="369" t="s">
        <v>1880</v>
      </c>
    </row>
    <row r="653" spans="1:9">
      <c r="A653" s="324">
        <v>653</v>
      </c>
      <c r="B653" s="324" t="s">
        <v>662</v>
      </c>
      <c r="C653" s="367"/>
      <c r="D653" s="391"/>
      <c r="E653" s="367" t="str">
        <f>E$80</f>
        <v>S3</v>
      </c>
      <c r="F653" s="358"/>
      <c r="G653" s="368"/>
      <c r="H653" s="368"/>
      <c r="I653" s="369"/>
    </row>
    <row r="654" spans="1:9" ht="14.25">
      <c r="A654" s="332">
        <v>654</v>
      </c>
      <c r="B654" s="324" t="s">
        <v>662</v>
      </c>
      <c r="C654" s="367"/>
      <c r="D654" s="391"/>
      <c r="E654" s="367" t="str">
        <f>E$81</f>
        <v>S4</v>
      </c>
      <c r="F654" s="358"/>
      <c r="G654" s="368"/>
      <c r="H654" s="368"/>
      <c r="I654" s="369"/>
    </row>
    <row r="655" spans="1:9" ht="14.25">
      <c r="A655" s="332">
        <v>655</v>
      </c>
      <c r="B655" s="324" t="s">
        <v>651</v>
      </c>
      <c r="C655" s="394"/>
      <c r="D655" s="395" t="s">
        <v>1074</v>
      </c>
      <c r="E655" s="394"/>
      <c r="F655" s="396" t="s">
        <v>1075</v>
      </c>
      <c r="G655" s="397"/>
      <c r="H655" s="397"/>
      <c r="I655" s="397"/>
    </row>
    <row r="656" spans="1:9" ht="14.25">
      <c r="A656" s="332">
        <v>656</v>
      </c>
      <c r="B656" s="324" t="s">
        <v>651</v>
      </c>
      <c r="C656" s="398"/>
      <c r="D656" s="399" t="s">
        <v>1076</v>
      </c>
      <c r="E656" s="398"/>
      <c r="F656" s="400" t="s">
        <v>1077</v>
      </c>
      <c r="G656" s="401"/>
      <c r="H656" s="401"/>
      <c r="I656" s="401"/>
    </row>
    <row r="657" spans="1:9" ht="346.5">
      <c r="A657" s="324">
        <v>657</v>
      </c>
      <c r="B657" s="324" t="s">
        <v>651</v>
      </c>
      <c r="C657" s="367"/>
      <c r="D657" s="391" t="s">
        <v>1078</v>
      </c>
      <c r="E657" s="367"/>
      <c r="F657" s="392" t="s">
        <v>1079</v>
      </c>
      <c r="G657" s="368" t="s">
        <v>1080</v>
      </c>
      <c r="H657" s="368" t="s">
        <v>1081</v>
      </c>
      <c r="I657" s="369"/>
    </row>
    <row r="658" spans="1:9" ht="14.25">
      <c r="A658" s="332">
        <v>658</v>
      </c>
      <c r="B658" s="324" t="s">
        <v>651</v>
      </c>
      <c r="C658" s="367"/>
      <c r="D658" s="402" t="s">
        <v>1078</v>
      </c>
      <c r="E658" s="367" t="s">
        <v>464</v>
      </c>
      <c r="F658" s="392"/>
      <c r="G658" s="368"/>
      <c r="H658" s="368"/>
      <c r="I658" s="369"/>
    </row>
    <row r="659" spans="1:9" ht="191.25">
      <c r="A659" s="332">
        <v>659</v>
      </c>
      <c r="B659" s="324" t="s">
        <v>651</v>
      </c>
      <c r="C659" s="367"/>
      <c r="D659" s="402" t="s">
        <v>1078</v>
      </c>
      <c r="E659" s="367" t="str">
        <f>E$77</f>
        <v>MA</v>
      </c>
      <c r="F659" s="358" t="s">
        <v>1989</v>
      </c>
      <c r="G659" s="368"/>
      <c r="H659" s="368" t="s">
        <v>1880</v>
      </c>
      <c r="I659" s="369" t="s">
        <v>1880</v>
      </c>
    </row>
    <row r="660" spans="1:9" ht="14.25">
      <c r="A660" s="332">
        <v>660</v>
      </c>
      <c r="B660" s="324" t="s">
        <v>651</v>
      </c>
      <c r="C660" s="367"/>
      <c r="D660" s="402" t="s">
        <v>1078</v>
      </c>
      <c r="E660" s="367" t="str">
        <f>E$78</f>
        <v>S1</v>
      </c>
      <c r="G660" s="368"/>
      <c r="H660" s="368"/>
      <c r="I660" s="369"/>
    </row>
    <row r="661" spans="1:9">
      <c r="A661" s="324">
        <v>661</v>
      </c>
      <c r="B661" s="324" t="s">
        <v>651</v>
      </c>
      <c r="C661" s="367"/>
      <c r="D661" s="402" t="s">
        <v>1078</v>
      </c>
      <c r="E661" s="367" t="str">
        <f>E$79</f>
        <v>S2</v>
      </c>
      <c r="F661" s="358"/>
      <c r="G661" s="368"/>
      <c r="H661" s="368"/>
      <c r="I661" s="369"/>
    </row>
    <row r="662" spans="1:9" ht="14.25">
      <c r="A662" s="332">
        <v>662</v>
      </c>
      <c r="B662" s="324" t="s">
        <v>651</v>
      </c>
      <c r="C662" s="367"/>
      <c r="D662" s="402" t="s">
        <v>1078</v>
      </c>
      <c r="E662" s="367" t="str">
        <f>E$80</f>
        <v>S3</v>
      </c>
      <c r="F662" s="358"/>
      <c r="G662" s="368"/>
      <c r="H662" s="368"/>
      <c r="I662" s="369"/>
    </row>
    <row r="663" spans="1:9" ht="14.25">
      <c r="A663" s="332">
        <v>663</v>
      </c>
      <c r="B663" s="324" t="s">
        <v>651</v>
      </c>
      <c r="C663" s="367"/>
      <c r="D663" s="402" t="s">
        <v>1078</v>
      </c>
      <c r="E663" s="367" t="str">
        <f>E$81</f>
        <v>S4</v>
      </c>
      <c r="F663" s="358"/>
      <c r="G663" s="368"/>
      <c r="H663" s="368"/>
      <c r="I663" s="369"/>
    </row>
    <row r="664" spans="1:9" ht="14.25">
      <c r="A664" s="332">
        <v>664</v>
      </c>
      <c r="H664" s="344"/>
    </row>
    <row r="665" spans="1:9" ht="38.25">
      <c r="A665" s="324">
        <v>665</v>
      </c>
      <c r="B665" s="324" t="s">
        <v>662</v>
      </c>
      <c r="C665" s="367" t="s">
        <v>1082</v>
      </c>
      <c r="D665" s="391"/>
      <c r="E665" s="367"/>
      <c r="F665" s="392" t="s">
        <v>1083</v>
      </c>
      <c r="G665" s="368" t="s">
        <v>1084</v>
      </c>
      <c r="H665" s="368"/>
      <c r="I665" s="369"/>
    </row>
    <row r="666" spans="1:9" ht="14.25">
      <c r="A666" s="332">
        <v>666</v>
      </c>
      <c r="B666" s="324" t="s">
        <v>662</v>
      </c>
      <c r="C666" s="367"/>
      <c r="D666" s="391"/>
      <c r="E666" s="367" t="s">
        <v>464</v>
      </c>
      <c r="F666" s="392"/>
      <c r="G666" s="368"/>
      <c r="H666" s="368"/>
      <c r="I666" s="369"/>
    </row>
    <row r="667" spans="1:9" ht="14.25">
      <c r="A667" s="332">
        <v>667</v>
      </c>
      <c r="B667" s="324" t="s">
        <v>662</v>
      </c>
      <c r="C667" s="367"/>
      <c r="D667" s="391"/>
      <c r="E667" s="367" t="str">
        <f>E$77</f>
        <v>MA</v>
      </c>
      <c r="F667" s="358"/>
      <c r="G667" s="368"/>
      <c r="H667" s="368"/>
      <c r="I667" s="369"/>
    </row>
    <row r="668" spans="1:9" ht="14.25">
      <c r="A668" s="332">
        <v>668</v>
      </c>
      <c r="B668" s="324" t="s">
        <v>662</v>
      </c>
      <c r="C668" s="367"/>
      <c r="D668" s="391"/>
      <c r="E668" s="367" t="str">
        <f>E$78</f>
        <v>S1</v>
      </c>
      <c r="F668" s="358" t="s">
        <v>1990</v>
      </c>
      <c r="G668" s="368"/>
      <c r="H668" s="368" t="s">
        <v>1880</v>
      </c>
      <c r="I668" s="369" t="s">
        <v>1880</v>
      </c>
    </row>
    <row r="669" spans="1:9">
      <c r="A669" s="324">
        <v>669</v>
      </c>
      <c r="B669" s="324" t="s">
        <v>662</v>
      </c>
      <c r="C669" s="367"/>
      <c r="D669" s="391"/>
      <c r="E669" s="367" t="str">
        <f>E$79</f>
        <v>S2</v>
      </c>
      <c r="F669" s="358" t="s">
        <v>2269</v>
      </c>
      <c r="G669" s="368"/>
      <c r="H669" s="368"/>
      <c r="I669" s="369" t="s">
        <v>2093</v>
      </c>
    </row>
    <row r="670" spans="1:9" ht="14.25">
      <c r="A670" s="332">
        <v>670</v>
      </c>
      <c r="B670" s="324" t="s">
        <v>662</v>
      </c>
      <c r="C670" s="367"/>
      <c r="D670" s="391"/>
      <c r="E670" s="367" t="str">
        <f>E$80</f>
        <v>S3</v>
      </c>
      <c r="F670" s="358"/>
      <c r="G670" s="368"/>
      <c r="H670" s="368"/>
      <c r="I670" s="369"/>
    </row>
    <row r="671" spans="1:9" ht="14.25">
      <c r="A671" s="332">
        <v>671</v>
      </c>
      <c r="B671" s="324" t="s">
        <v>662</v>
      </c>
      <c r="C671" s="367"/>
      <c r="D671" s="391"/>
      <c r="E671" s="367" t="str">
        <f>E$81</f>
        <v>S4</v>
      </c>
      <c r="F671" s="358"/>
      <c r="G671" s="368"/>
      <c r="H671" s="368"/>
      <c r="I671" s="369"/>
    </row>
    <row r="672" spans="1:9" ht="409.5">
      <c r="A672" s="332">
        <v>672</v>
      </c>
      <c r="B672" s="324" t="s">
        <v>651</v>
      </c>
      <c r="C672" s="367"/>
      <c r="D672" s="391" t="s">
        <v>1085</v>
      </c>
      <c r="E672" s="367"/>
      <c r="F672" s="621" t="s">
        <v>1086</v>
      </c>
      <c r="G672" s="622" t="s">
        <v>1087</v>
      </c>
      <c r="H672" s="622" t="s">
        <v>1088</v>
      </c>
      <c r="I672" s="369"/>
    </row>
    <row r="673" spans="1:9">
      <c r="A673" s="324">
        <v>673</v>
      </c>
      <c r="B673" s="324" t="s">
        <v>651</v>
      </c>
      <c r="C673" s="367"/>
      <c r="D673" s="402" t="s">
        <v>1085</v>
      </c>
      <c r="E673" s="367" t="s">
        <v>464</v>
      </c>
      <c r="F673" s="392"/>
      <c r="G673" s="368"/>
      <c r="H673" s="368"/>
      <c r="I673" s="369"/>
    </row>
    <row r="674" spans="1:9" ht="191.25">
      <c r="A674" s="332">
        <v>674</v>
      </c>
      <c r="B674" s="324" t="s">
        <v>651</v>
      </c>
      <c r="C674" s="367"/>
      <c r="D674" s="402" t="s">
        <v>1085</v>
      </c>
      <c r="E674" s="367" t="str">
        <f>E$77</f>
        <v>MA</v>
      </c>
      <c r="F674" s="358" t="s">
        <v>1991</v>
      </c>
      <c r="G674" s="368"/>
      <c r="H674" s="368" t="s">
        <v>1880</v>
      </c>
      <c r="I674" s="369" t="s">
        <v>1880</v>
      </c>
    </row>
    <row r="675" spans="1:9" ht="14.25">
      <c r="A675" s="332">
        <v>675</v>
      </c>
      <c r="B675" s="324" t="s">
        <v>651</v>
      </c>
      <c r="C675" s="367"/>
      <c r="D675" s="402" t="s">
        <v>1085</v>
      </c>
      <c r="E675" s="367" t="str">
        <f>E$78</f>
        <v>S1</v>
      </c>
      <c r="F675" s="358"/>
      <c r="G675" s="368"/>
      <c r="H675" s="368"/>
      <c r="I675" s="369"/>
    </row>
    <row r="676" spans="1:9" ht="14.25">
      <c r="A676" s="332">
        <v>676</v>
      </c>
      <c r="B676" s="324" t="s">
        <v>651</v>
      </c>
      <c r="C676" s="367"/>
      <c r="D676" s="402" t="s">
        <v>1085</v>
      </c>
      <c r="E676" s="367" t="str">
        <f>E$79</f>
        <v>S2</v>
      </c>
      <c r="F676" s="358"/>
      <c r="G676" s="368"/>
      <c r="H676" s="368"/>
      <c r="I676" s="369"/>
    </row>
    <row r="677" spans="1:9">
      <c r="A677" s="324">
        <v>677</v>
      </c>
      <c r="B677" s="324" t="s">
        <v>651</v>
      </c>
      <c r="C677" s="367"/>
      <c r="D677" s="402" t="s">
        <v>1085</v>
      </c>
      <c r="E677" s="367" t="str">
        <f>E$80</f>
        <v>S3</v>
      </c>
      <c r="F677" s="358"/>
      <c r="G677" s="368"/>
      <c r="H677" s="368"/>
      <c r="I677" s="369"/>
    </row>
    <row r="678" spans="1:9" ht="14.25">
      <c r="A678" s="332">
        <v>678</v>
      </c>
      <c r="B678" s="324" t="s">
        <v>651</v>
      </c>
      <c r="C678" s="367"/>
      <c r="D678" s="402" t="s">
        <v>1085</v>
      </c>
      <c r="E678" s="367" t="str">
        <f>E$81</f>
        <v>S4</v>
      </c>
      <c r="F678" s="358"/>
      <c r="G678" s="368"/>
      <c r="H678" s="368"/>
      <c r="I678" s="369"/>
    </row>
    <row r="679" spans="1:9" ht="14.25">
      <c r="A679" s="332">
        <v>679</v>
      </c>
      <c r="H679" s="344"/>
    </row>
    <row r="680" spans="1:9" ht="89.25">
      <c r="A680" s="332">
        <v>680</v>
      </c>
      <c r="B680" s="324" t="s">
        <v>662</v>
      </c>
      <c r="C680" s="367" t="s">
        <v>1089</v>
      </c>
      <c r="D680" s="391"/>
      <c r="E680" s="367"/>
      <c r="F680" s="392" t="s">
        <v>1090</v>
      </c>
      <c r="G680" s="368" t="s">
        <v>1091</v>
      </c>
      <c r="H680" s="368"/>
      <c r="I680" s="369"/>
    </row>
    <row r="681" spans="1:9">
      <c r="A681" s="324">
        <v>681</v>
      </c>
      <c r="B681" s="324" t="s">
        <v>662</v>
      </c>
      <c r="C681" s="367"/>
      <c r="D681" s="391"/>
      <c r="E681" s="367" t="s">
        <v>464</v>
      </c>
      <c r="F681" s="392"/>
      <c r="G681" s="368"/>
      <c r="H681" s="368"/>
      <c r="I681" s="369"/>
    </row>
    <row r="682" spans="1:9" ht="14.25">
      <c r="A682" s="332">
        <v>682</v>
      </c>
      <c r="B682" s="324" t="s">
        <v>662</v>
      </c>
      <c r="C682" s="367"/>
      <c r="D682" s="391"/>
      <c r="E682" s="367" t="str">
        <f>E$77</f>
        <v>MA</v>
      </c>
      <c r="F682" s="358"/>
      <c r="G682" s="368"/>
      <c r="H682" s="368"/>
      <c r="I682" s="369"/>
    </row>
    <row r="683" spans="1:9" ht="216.75">
      <c r="A683" s="332">
        <v>683</v>
      </c>
      <c r="B683" s="324" t="s">
        <v>662</v>
      </c>
      <c r="C683" s="367"/>
      <c r="D683" s="391"/>
      <c r="E683" s="367" t="str">
        <f>E$78</f>
        <v>S1</v>
      </c>
      <c r="F683" s="358" t="s">
        <v>1992</v>
      </c>
      <c r="G683" s="368"/>
      <c r="H683" s="368" t="s">
        <v>1880</v>
      </c>
      <c r="I683" s="369" t="s">
        <v>1880</v>
      </c>
    </row>
    <row r="684" spans="1:9" ht="25.5">
      <c r="A684" s="332">
        <v>684</v>
      </c>
      <c r="B684" s="324" t="s">
        <v>662</v>
      </c>
      <c r="C684" s="367"/>
      <c r="D684" s="391"/>
      <c r="E684" s="367" t="str">
        <f>E$79</f>
        <v>S2</v>
      </c>
      <c r="F684" s="358" t="s">
        <v>2270</v>
      </c>
      <c r="G684" s="368"/>
      <c r="H684" s="368"/>
      <c r="I684" s="369" t="s">
        <v>2093</v>
      </c>
    </row>
    <row r="685" spans="1:9">
      <c r="A685" s="324">
        <v>685</v>
      </c>
      <c r="B685" s="324" t="s">
        <v>662</v>
      </c>
      <c r="C685" s="367"/>
      <c r="D685" s="391"/>
      <c r="E685" s="367" t="str">
        <f>E$80</f>
        <v>S3</v>
      </c>
      <c r="F685" s="358"/>
      <c r="G685" s="368"/>
      <c r="H685" s="368"/>
      <c r="I685" s="369"/>
    </row>
    <row r="686" spans="1:9" ht="14.25">
      <c r="A686" s="332">
        <v>686</v>
      </c>
      <c r="B686" s="324" t="s">
        <v>662</v>
      </c>
      <c r="C686" s="367"/>
      <c r="D686" s="391"/>
      <c r="E686" s="367" t="str">
        <f>E$81</f>
        <v>S4</v>
      </c>
      <c r="F686" s="358"/>
      <c r="G686" s="368"/>
      <c r="H686" s="368"/>
      <c r="I686" s="369"/>
    </row>
    <row r="687" spans="1:9" ht="14.25">
      <c r="A687" s="332">
        <v>687</v>
      </c>
      <c r="H687" s="344"/>
    </row>
    <row r="688" spans="1:9" ht="25.5">
      <c r="A688" s="332">
        <v>688</v>
      </c>
      <c r="B688" s="324" t="s">
        <v>662</v>
      </c>
      <c r="C688" s="367" t="s">
        <v>1092</v>
      </c>
      <c r="D688" s="391"/>
      <c r="E688" s="367"/>
      <c r="F688" s="392" t="s">
        <v>1093</v>
      </c>
      <c r="G688" s="416" t="s">
        <v>1094</v>
      </c>
      <c r="H688" s="368"/>
      <c r="I688" s="369"/>
    </row>
    <row r="689" spans="1:9">
      <c r="A689" s="324">
        <v>689</v>
      </c>
      <c r="B689" s="324" t="s">
        <v>662</v>
      </c>
      <c r="C689" s="367"/>
      <c r="D689" s="391"/>
      <c r="E689" s="367" t="s">
        <v>464</v>
      </c>
      <c r="F689" s="392"/>
      <c r="G689" s="368"/>
      <c r="H689" s="368"/>
      <c r="I689" s="369"/>
    </row>
    <row r="690" spans="1:9" ht="14.25">
      <c r="A690" s="332">
        <v>690</v>
      </c>
      <c r="B690" s="324" t="s">
        <v>662</v>
      </c>
      <c r="C690" s="367"/>
      <c r="D690" s="391"/>
      <c r="E690" s="367" t="str">
        <f>E$77</f>
        <v>MA</v>
      </c>
      <c r="F690" s="358"/>
      <c r="G690" s="368"/>
      <c r="H690" s="368"/>
      <c r="I690" s="369"/>
    </row>
    <row r="691" spans="1:9" ht="51">
      <c r="A691" s="332">
        <v>691</v>
      </c>
      <c r="B691" s="324" t="s">
        <v>662</v>
      </c>
      <c r="C691" s="367"/>
      <c r="D691" s="391"/>
      <c r="E691" s="367" t="str">
        <f>E$78</f>
        <v>S1</v>
      </c>
      <c r="F691" s="358" t="s">
        <v>1993</v>
      </c>
      <c r="G691" s="368"/>
      <c r="H691" s="368" t="s">
        <v>1880</v>
      </c>
      <c r="I691" s="369" t="s">
        <v>1880</v>
      </c>
    </row>
    <row r="692" spans="1:9" ht="25.5">
      <c r="A692" s="332">
        <v>692</v>
      </c>
      <c r="B692" s="324" t="s">
        <v>662</v>
      </c>
      <c r="C692" s="367"/>
      <c r="D692" s="391"/>
      <c r="E692" s="367" t="str">
        <f>E$79</f>
        <v>S2</v>
      </c>
      <c r="F692" s="358" t="s">
        <v>2270</v>
      </c>
      <c r="G692" s="368"/>
      <c r="H692" s="368"/>
      <c r="I692" s="369" t="s">
        <v>2093</v>
      </c>
    </row>
    <row r="693" spans="1:9">
      <c r="A693" s="324">
        <v>693</v>
      </c>
      <c r="B693" s="324" t="s">
        <v>662</v>
      </c>
      <c r="C693" s="367"/>
      <c r="D693" s="391"/>
      <c r="E693" s="367" t="str">
        <f>E$80</f>
        <v>S3</v>
      </c>
      <c r="F693" s="358"/>
      <c r="G693" s="368"/>
      <c r="H693" s="368"/>
      <c r="I693" s="369"/>
    </row>
    <row r="694" spans="1:9" ht="14.25">
      <c r="A694" s="332">
        <v>694</v>
      </c>
      <c r="B694" s="324" t="s">
        <v>662</v>
      </c>
      <c r="C694" s="367"/>
      <c r="D694" s="391"/>
      <c r="E694" s="367" t="str">
        <f>E$81</f>
        <v>S4</v>
      </c>
      <c r="F694" s="358"/>
      <c r="G694" s="368"/>
      <c r="H694" s="368"/>
      <c r="I694" s="369"/>
    </row>
    <row r="695" spans="1:9" ht="14.25">
      <c r="A695" s="332">
        <v>695</v>
      </c>
      <c r="H695" s="344"/>
    </row>
    <row r="696" spans="1:9" ht="63.75">
      <c r="A696" s="332">
        <v>696</v>
      </c>
      <c r="B696" s="324" t="s">
        <v>662</v>
      </c>
      <c r="C696" s="341">
        <v>6.2</v>
      </c>
      <c r="D696" s="387"/>
      <c r="E696" s="341"/>
      <c r="F696" s="339" t="s">
        <v>1095</v>
      </c>
      <c r="G696" s="411"/>
      <c r="H696" s="411"/>
      <c r="I696" s="388"/>
    </row>
    <row r="697" spans="1:9" ht="89.25">
      <c r="A697" s="324">
        <v>697</v>
      </c>
      <c r="B697" s="324" t="s">
        <v>662</v>
      </c>
      <c r="C697" s="367" t="s">
        <v>1096</v>
      </c>
      <c r="D697" s="391"/>
      <c r="E697" s="367"/>
      <c r="F697" s="392" t="s">
        <v>1097</v>
      </c>
      <c r="G697" s="368" t="s">
        <v>1098</v>
      </c>
      <c r="H697" s="368"/>
      <c r="I697" s="369"/>
    </row>
    <row r="698" spans="1:9" ht="14.25">
      <c r="A698" s="332">
        <v>698</v>
      </c>
      <c r="B698" s="324" t="s">
        <v>662</v>
      </c>
      <c r="C698" s="367"/>
      <c r="D698" s="391"/>
      <c r="E698" s="367" t="s">
        <v>464</v>
      </c>
      <c r="F698" s="392"/>
      <c r="G698" s="368"/>
      <c r="H698" s="368"/>
      <c r="I698" s="369"/>
    </row>
    <row r="699" spans="1:9" ht="14.25">
      <c r="A699" s="332">
        <v>699</v>
      </c>
      <c r="B699" s="324" t="s">
        <v>662</v>
      </c>
      <c r="C699" s="367"/>
      <c r="D699" s="391"/>
      <c r="E699" s="367" t="str">
        <f>E$77</f>
        <v>MA</v>
      </c>
      <c r="F699" s="358"/>
      <c r="G699" s="368"/>
      <c r="H699" s="368"/>
      <c r="I699" s="369"/>
    </row>
    <row r="700" spans="1:9" ht="114.75">
      <c r="A700" s="332">
        <v>700</v>
      </c>
      <c r="B700" s="324" t="s">
        <v>662</v>
      </c>
      <c r="C700" s="367"/>
      <c r="D700" s="391"/>
      <c r="E700" s="367" t="str">
        <f>E$78</f>
        <v>S1</v>
      </c>
      <c r="F700" s="358" t="s">
        <v>1994</v>
      </c>
      <c r="G700" s="368"/>
      <c r="H700" s="368" t="s">
        <v>1880</v>
      </c>
      <c r="I700" s="369" t="s">
        <v>1880</v>
      </c>
    </row>
    <row r="701" spans="1:9" ht="140.25">
      <c r="A701" s="324">
        <v>701</v>
      </c>
      <c r="B701" s="324" t="s">
        <v>662</v>
      </c>
      <c r="C701" s="367"/>
      <c r="D701" s="391"/>
      <c r="E701" s="367" t="s">
        <v>5</v>
      </c>
      <c r="F701" s="358" t="s">
        <v>2271</v>
      </c>
      <c r="G701" s="368"/>
      <c r="H701" s="368"/>
      <c r="I701" s="369" t="s">
        <v>1880</v>
      </c>
    </row>
    <row r="702" spans="1:9" ht="14.25">
      <c r="A702" s="332">
        <v>702</v>
      </c>
      <c r="B702" s="324" t="s">
        <v>662</v>
      </c>
      <c r="C702" s="367"/>
      <c r="D702" s="391"/>
      <c r="E702" s="367" t="str">
        <f>E$80</f>
        <v>S3</v>
      </c>
      <c r="F702" s="358"/>
      <c r="G702" s="368"/>
      <c r="H702" s="368"/>
      <c r="I702" s="369"/>
    </row>
    <row r="703" spans="1:9" ht="14.25">
      <c r="A703" s="332">
        <v>703</v>
      </c>
      <c r="B703" s="324" t="s">
        <v>662</v>
      </c>
      <c r="C703" s="367"/>
      <c r="D703" s="391"/>
      <c r="E703" s="367" t="str">
        <f>E$81</f>
        <v>S4</v>
      </c>
      <c r="F703" s="358"/>
      <c r="G703" s="368"/>
      <c r="H703" s="368"/>
      <c r="I703" s="369"/>
    </row>
    <row r="704" spans="1:9" ht="84">
      <c r="A704" s="332">
        <v>704</v>
      </c>
      <c r="B704" s="324" t="s">
        <v>651</v>
      </c>
      <c r="C704" s="367"/>
      <c r="D704" s="391" t="s">
        <v>1089</v>
      </c>
      <c r="E704" s="367"/>
      <c r="F704" s="392" t="s">
        <v>1099</v>
      </c>
      <c r="G704" s="368" t="s">
        <v>1100</v>
      </c>
      <c r="H704" s="368" t="s">
        <v>1101</v>
      </c>
      <c r="I704" s="369"/>
    </row>
    <row r="705" spans="1:9">
      <c r="A705" s="324">
        <v>705</v>
      </c>
      <c r="B705" s="324" t="s">
        <v>651</v>
      </c>
      <c r="C705" s="367"/>
      <c r="D705" s="402" t="s">
        <v>1089</v>
      </c>
      <c r="E705" s="367" t="s">
        <v>464</v>
      </c>
      <c r="F705" s="392"/>
      <c r="G705" s="368"/>
      <c r="H705" s="368"/>
      <c r="I705" s="369"/>
    </row>
    <row r="706" spans="1:9" ht="153">
      <c r="A706" s="332">
        <v>706</v>
      </c>
      <c r="B706" s="324" t="s">
        <v>651</v>
      </c>
      <c r="C706" s="367"/>
      <c r="D706" s="402" t="s">
        <v>1102</v>
      </c>
      <c r="E706" s="367" t="str">
        <f>E$77</f>
        <v>MA</v>
      </c>
      <c r="F706" s="358" t="s">
        <v>1995</v>
      </c>
      <c r="G706" s="368"/>
      <c r="H706" s="368" t="s">
        <v>1880</v>
      </c>
      <c r="I706" s="369" t="s">
        <v>1880</v>
      </c>
    </row>
    <row r="707" spans="1:9" ht="14.25">
      <c r="A707" s="332">
        <v>707</v>
      </c>
      <c r="B707" s="324" t="s">
        <v>651</v>
      </c>
      <c r="C707" s="367"/>
      <c r="D707" s="402" t="s">
        <v>1103</v>
      </c>
      <c r="E707" s="367" t="str">
        <f>E$78</f>
        <v>S1</v>
      </c>
      <c r="F707" s="358"/>
      <c r="G707" s="368"/>
      <c r="H707" s="368"/>
      <c r="I707" s="369"/>
    </row>
    <row r="708" spans="1:9" ht="140.25">
      <c r="A708" s="332">
        <v>708</v>
      </c>
      <c r="B708" s="324" t="s">
        <v>651</v>
      </c>
      <c r="C708" s="367"/>
      <c r="D708" s="402" t="s">
        <v>1104</v>
      </c>
      <c r="E708" s="367" t="str">
        <f>E$79</f>
        <v>S2</v>
      </c>
      <c r="F708" s="358" t="s">
        <v>2271</v>
      </c>
      <c r="G708" s="368"/>
      <c r="H708" s="368"/>
      <c r="I708" s="369" t="s">
        <v>2093</v>
      </c>
    </row>
    <row r="709" spans="1:9">
      <c r="A709" s="324">
        <v>709</v>
      </c>
      <c r="B709" s="324" t="s">
        <v>651</v>
      </c>
      <c r="C709" s="367"/>
      <c r="D709" s="402" t="s">
        <v>1105</v>
      </c>
      <c r="E709" s="367" t="str">
        <f>E$80</f>
        <v>S3</v>
      </c>
      <c r="F709" s="358"/>
      <c r="G709" s="368"/>
      <c r="H709" s="368"/>
      <c r="I709" s="369"/>
    </row>
    <row r="710" spans="1:9" ht="14.25">
      <c r="A710" s="332">
        <v>710</v>
      </c>
      <c r="B710" s="324" t="s">
        <v>651</v>
      </c>
      <c r="C710" s="367"/>
      <c r="D710" s="402" t="s">
        <v>1106</v>
      </c>
      <c r="E710" s="367" t="str">
        <f>E$81</f>
        <v>S4</v>
      </c>
      <c r="F710" s="358"/>
      <c r="G710" s="368"/>
      <c r="H710" s="368"/>
      <c r="I710" s="369"/>
    </row>
    <row r="711" spans="1:9" ht="14.25">
      <c r="A711" s="332">
        <v>711</v>
      </c>
      <c r="H711" s="344"/>
    </row>
    <row r="712" spans="1:9" ht="51">
      <c r="A712" s="332">
        <v>712</v>
      </c>
      <c r="B712" s="324" t="s">
        <v>662</v>
      </c>
      <c r="C712" s="367" t="s">
        <v>1107</v>
      </c>
      <c r="D712" s="391"/>
      <c r="E712" s="367"/>
      <c r="F712" s="392" t="s">
        <v>1108</v>
      </c>
      <c r="G712" s="368" t="s">
        <v>978</v>
      </c>
      <c r="H712" s="368"/>
      <c r="I712" s="369"/>
    </row>
    <row r="713" spans="1:9">
      <c r="A713" s="324">
        <v>713</v>
      </c>
      <c r="B713" s="324" t="s">
        <v>662</v>
      </c>
      <c r="C713" s="367"/>
      <c r="D713" s="391"/>
      <c r="E713" s="367" t="s">
        <v>464</v>
      </c>
      <c r="F713" s="392"/>
      <c r="G713" s="368"/>
      <c r="H713" s="368"/>
      <c r="I713" s="369"/>
    </row>
    <row r="714" spans="1:9" ht="14.25">
      <c r="A714" s="332">
        <v>714</v>
      </c>
      <c r="B714" s="324" t="s">
        <v>662</v>
      </c>
      <c r="C714" s="367"/>
      <c r="D714" s="391"/>
      <c r="E714" s="367" t="str">
        <f>E$77</f>
        <v>MA</v>
      </c>
      <c r="F714" s="358"/>
      <c r="G714" s="368"/>
      <c r="H714" s="368"/>
      <c r="I714" s="369"/>
    </row>
    <row r="715" spans="1:9" ht="127.5">
      <c r="A715" s="332">
        <v>715</v>
      </c>
      <c r="B715" s="324" t="s">
        <v>662</v>
      </c>
      <c r="C715" s="367"/>
      <c r="D715" s="391"/>
      <c r="E715" s="367" t="str">
        <f>E$78</f>
        <v>S1</v>
      </c>
      <c r="F715" s="358" t="s">
        <v>1996</v>
      </c>
      <c r="G715" s="368"/>
      <c r="H715" s="368"/>
      <c r="I715" s="369" t="s">
        <v>1880</v>
      </c>
    </row>
    <row r="716" spans="1:9" ht="63.75">
      <c r="A716" s="332">
        <v>716</v>
      </c>
      <c r="B716" s="324" t="s">
        <v>662</v>
      </c>
      <c r="C716" s="367"/>
      <c r="D716" s="391"/>
      <c r="E716" s="367" t="str">
        <f>E$79</f>
        <v>S2</v>
      </c>
      <c r="F716" s="358" t="s">
        <v>2272</v>
      </c>
      <c r="G716" s="368"/>
      <c r="H716" s="368"/>
      <c r="I716" s="369" t="s">
        <v>2093</v>
      </c>
    </row>
    <row r="717" spans="1:9">
      <c r="A717" s="324">
        <v>717</v>
      </c>
      <c r="B717" s="324" t="s">
        <v>662</v>
      </c>
      <c r="C717" s="367"/>
      <c r="D717" s="391"/>
      <c r="E717" s="367" t="str">
        <f>E$80</f>
        <v>S3</v>
      </c>
      <c r="F717" s="358"/>
      <c r="G717" s="368"/>
      <c r="H717" s="368"/>
      <c r="I717" s="369"/>
    </row>
    <row r="718" spans="1:9" ht="14.25">
      <c r="A718" s="332">
        <v>718</v>
      </c>
      <c r="B718" s="324" t="s">
        <v>662</v>
      </c>
      <c r="C718" s="367"/>
      <c r="D718" s="391"/>
      <c r="E718" s="367" t="str">
        <f>E$81</f>
        <v>S4</v>
      </c>
      <c r="F718" s="358"/>
      <c r="G718" s="368"/>
      <c r="H718" s="368"/>
      <c r="I718" s="369"/>
    </row>
    <row r="719" spans="1:9" ht="14.25">
      <c r="A719" s="332">
        <v>719</v>
      </c>
      <c r="H719" s="344"/>
    </row>
    <row r="720" spans="1:9" ht="48" customHeight="1">
      <c r="A720" s="332">
        <v>720</v>
      </c>
      <c r="B720" s="324" t="s">
        <v>662</v>
      </c>
      <c r="C720" s="367" t="s">
        <v>1109</v>
      </c>
      <c r="D720" s="391"/>
      <c r="E720" s="367"/>
      <c r="F720" s="392" t="s">
        <v>1110</v>
      </c>
      <c r="G720" s="368" t="s">
        <v>1111</v>
      </c>
      <c r="H720" s="368"/>
      <c r="I720" s="369"/>
    </row>
    <row r="721" spans="1:9">
      <c r="A721" s="324">
        <v>721</v>
      </c>
      <c r="B721" s="324" t="s">
        <v>662</v>
      </c>
      <c r="C721" s="367"/>
      <c r="D721" s="391"/>
      <c r="E721" s="367" t="s">
        <v>464</v>
      </c>
      <c r="F721" s="392"/>
      <c r="G721" s="368"/>
      <c r="H721" s="368"/>
      <c r="I721" s="369"/>
    </row>
    <row r="722" spans="1:9" ht="14.25">
      <c r="A722" s="332">
        <v>722</v>
      </c>
      <c r="B722" s="324" t="s">
        <v>662</v>
      </c>
      <c r="C722" s="367"/>
      <c r="D722" s="391"/>
      <c r="E722" s="367" t="str">
        <f>E$77</f>
        <v>MA</v>
      </c>
      <c r="F722" s="358"/>
      <c r="G722" s="368"/>
      <c r="H722" s="368"/>
      <c r="I722" s="369"/>
    </row>
    <row r="723" spans="1:9" ht="76.5">
      <c r="A723" s="332">
        <v>723</v>
      </c>
      <c r="B723" s="324" t="s">
        <v>662</v>
      </c>
      <c r="C723" s="367"/>
      <c r="D723" s="391"/>
      <c r="E723" s="367" t="str">
        <f>E$78</f>
        <v>S1</v>
      </c>
      <c r="F723" s="358" t="s">
        <v>1997</v>
      </c>
      <c r="G723" s="368"/>
      <c r="H723" s="368" t="s">
        <v>1880</v>
      </c>
      <c r="I723" s="369" t="s">
        <v>1880</v>
      </c>
    </row>
    <row r="724" spans="1:9" ht="357">
      <c r="A724" s="332">
        <v>724</v>
      </c>
      <c r="B724" s="324" t="s">
        <v>662</v>
      </c>
      <c r="C724" s="367"/>
      <c r="D724" s="391"/>
      <c r="E724" s="367" t="s">
        <v>5</v>
      </c>
      <c r="F724" s="358" t="s">
        <v>2204</v>
      </c>
      <c r="G724" s="368"/>
      <c r="H724" s="368"/>
      <c r="I724" s="369" t="s">
        <v>1880</v>
      </c>
    </row>
    <row r="725" spans="1:9">
      <c r="A725" s="324">
        <v>725</v>
      </c>
      <c r="B725" s="324" t="s">
        <v>662</v>
      </c>
      <c r="C725" s="367"/>
      <c r="D725" s="391"/>
      <c r="E725" s="367" t="str">
        <f>E$80</f>
        <v>S3</v>
      </c>
      <c r="F725" s="358"/>
      <c r="G725" s="368"/>
      <c r="H725" s="368"/>
      <c r="I725" s="369"/>
    </row>
    <row r="726" spans="1:9" ht="14.25">
      <c r="A726" s="332">
        <v>726</v>
      </c>
      <c r="B726" s="324" t="s">
        <v>662</v>
      </c>
      <c r="C726" s="367"/>
      <c r="D726" s="391"/>
      <c r="E726" s="367" t="str">
        <f>E$81</f>
        <v>S4</v>
      </c>
      <c r="F726" s="358"/>
      <c r="G726" s="368"/>
      <c r="H726" s="368"/>
      <c r="I726" s="369"/>
    </row>
    <row r="727" spans="1:9" ht="48" customHeight="1">
      <c r="A727" s="332">
        <v>727</v>
      </c>
      <c r="B727" s="324" t="s">
        <v>651</v>
      </c>
      <c r="C727" s="367"/>
      <c r="D727" s="391" t="s">
        <v>1112</v>
      </c>
      <c r="F727" s="392" t="s">
        <v>1113</v>
      </c>
      <c r="G727" s="368" t="s">
        <v>1114</v>
      </c>
      <c r="H727" s="368" t="s">
        <v>1115</v>
      </c>
      <c r="I727" s="369"/>
    </row>
    <row r="728" spans="1:9" ht="14.25">
      <c r="A728" s="332">
        <v>728</v>
      </c>
      <c r="B728" s="324" t="s">
        <v>651</v>
      </c>
      <c r="C728" s="367"/>
      <c r="D728" s="402" t="s">
        <v>1112</v>
      </c>
      <c r="E728" s="367" t="s">
        <v>464</v>
      </c>
      <c r="F728" s="392"/>
      <c r="G728" s="368"/>
      <c r="H728" s="368"/>
      <c r="I728" s="369"/>
    </row>
    <row r="729" spans="1:9" ht="76.5">
      <c r="A729" s="324">
        <v>729</v>
      </c>
      <c r="B729" s="324" t="s">
        <v>651</v>
      </c>
      <c r="C729" s="367"/>
      <c r="D729" s="402" t="s">
        <v>1112</v>
      </c>
      <c r="E729" s="367" t="str">
        <f>E$77</f>
        <v>MA</v>
      </c>
      <c r="F729" s="358" t="s">
        <v>1997</v>
      </c>
      <c r="G729" s="368"/>
      <c r="H729" s="368" t="s">
        <v>1880</v>
      </c>
      <c r="I729" s="369" t="s">
        <v>1880</v>
      </c>
    </row>
    <row r="730" spans="1:9" ht="14.25">
      <c r="A730" s="332">
        <v>730</v>
      </c>
      <c r="B730" s="324" t="s">
        <v>651</v>
      </c>
      <c r="C730" s="367"/>
      <c r="D730" s="402" t="s">
        <v>1112</v>
      </c>
      <c r="E730" s="367" t="str">
        <f>E$78</f>
        <v>S1</v>
      </c>
      <c r="F730" s="358"/>
      <c r="G730" s="368"/>
      <c r="H730" s="368"/>
      <c r="I730" s="369"/>
    </row>
    <row r="731" spans="1:9" ht="357">
      <c r="A731" s="332">
        <v>731</v>
      </c>
      <c r="B731" s="324" t="s">
        <v>651</v>
      </c>
      <c r="C731" s="367"/>
      <c r="D731" s="402" t="s">
        <v>1112</v>
      </c>
      <c r="E731" s="367" t="str">
        <f>E$79</f>
        <v>S2</v>
      </c>
      <c r="F731" s="358" t="s">
        <v>2204</v>
      </c>
      <c r="G731" s="368"/>
      <c r="H731" s="368"/>
      <c r="I731" s="369" t="s">
        <v>2093</v>
      </c>
    </row>
    <row r="732" spans="1:9" ht="14.25">
      <c r="A732" s="332">
        <v>732</v>
      </c>
      <c r="B732" s="324" t="s">
        <v>651</v>
      </c>
      <c r="C732" s="367"/>
      <c r="D732" s="402" t="s">
        <v>1112</v>
      </c>
      <c r="E732" s="367" t="str">
        <f>E$80</f>
        <v>S3</v>
      </c>
      <c r="F732" s="358"/>
      <c r="G732" s="368"/>
      <c r="H732" s="368"/>
      <c r="I732" s="369"/>
    </row>
    <row r="733" spans="1:9">
      <c r="A733" s="324">
        <v>733</v>
      </c>
      <c r="B733" s="324" t="s">
        <v>651</v>
      </c>
      <c r="C733" s="367"/>
      <c r="D733" s="402" t="s">
        <v>1112</v>
      </c>
      <c r="E733" s="367" t="str">
        <f>E$81</f>
        <v>S4</v>
      </c>
      <c r="F733" s="358"/>
      <c r="G733" s="368"/>
      <c r="H733" s="368"/>
      <c r="I733" s="369"/>
    </row>
    <row r="734" spans="1:9" ht="14.25">
      <c r="A734" s="332">
        <v>734</v>
      </c>
      <c r="H734" s="344"/>
    </row>
    <row r="735" spans="1:9" ht="51">
      <c r="A735" s="332">
        <v>735</v>
      </c>
      <c r="B735" s="324" t="s">
        <v>662</v>
      </c>
      <c r="C735" s="367" t="s">
        <v>1116</v>
      </c>
      <c r="D735" s="391"/>
      <c r="E735" s="367"/>
      <c r="F735" s="392" t="s">
        <v>1117</v>
      </c>
      <c r="G735" s="368" t="s">
        <v>1118</v>
      </c>
      <c r="H735" s="368"/>
      <c r="I735" s="369"/>
    </row>
    <row r="736" spans="1:9" ht="14.25">
      <c r="A736" s="332">
        <v>736</v>
      </c>
      <c r="B736" s="324" t="s">
        <v>662</v>
      </c>
      <c r="C736" s="367"/>
      <c r="D736" s="391"/>
      <c r="E736" s="367" t="s">
        <v>464</v>
      </c>
      <c r="F736" s="392"/>
      <c r="G736" s="368"/>
      <c r="H736" s="368"/>
      <c r="I736" s="369"/>
    </row>
    <row r="737" spans="1:9">
      <c r="A737" s="324">
        <v>737</v>
      </c>
      <c r="B737" s="324" t="s">
        <v>662</v>
      </c>
      <c r="C737" s="367"/>
      <c r="D737" s="391"/>
      <c r="E737" s="367" t="str">
        <f>E$77</f>
        <v>MA</v>
      </c>
      <c r="F737" s="358"/>
      <c r="G737" s="368"/>
      <c r="H737" s="368"/>
      <c r="I737" s="369"/>
    </row>
    <row r="738" spans="1:9" ht="191.25">
      <c r="A738" s="332">
        <v>738</v>
      </c>
      <c r="B738" s="324" t="s">
        <v>662</v>
      </c>
      <c r="C738" s="367"/>
      <c r="D738" s="391"/>
      <c r="E738" s="367" t="str">
        <f>E$78</f>
        <v>S1</v>
      </c>
      <c r="F738" s="358" t="s">
        <v>1998</v>
      </c>
      <c r="G738" s="368"/>
      <c r="H738" s="368" t="s">
        <v>1880</v>
      </c>
      <c r="I738" s="369" t="s">
        <v>1880</v>
      </c>
    </row>
    <row r="739" spans="1:9" ht="191.25">
      <c r="A739" s="332">
        <v>739</v>
      </c>
      <c r="B739" s="324" t="s">
        <v>662</v>
      </c>
      <c r="C739" s="367"/>
      <c r="D739" s="391"/>
      <c r="E739" s="367" t="s">
        <v>5</v>
      </c>
      <c r="F739" s="358" t="s">
        <v>2273</v>
      </c>
      <c r="G739" s="368"/>
      <c r="H739" s="368"/>
      <c r="I739" s="369" t="s">
        <v>1880</v>
      </c>
    </row>
    <row r="740" spans="1:9" ht="14.25">
      <c r="A740" s="332">
        <v>740</v>
      </c>
      <c r="B740" s="324" t="s">
        <v>662</v>
      </c>
      <c r="C740" s="367"/>
      <c r="D740" s="391"/>
      <c r="E740" s="367" t="str">
        <f>E$80</f>
        <v>S3</v>
      </c>
      <c r="F740" s="358"/>
      <c r="G740" s="368"/>
      <c r="H740" s="368"/>
      <c r="I740" s="369"/>
    </row>
    <row r="741" spans="1:9">
      <c r="A741" s="324">
        <v>741</v>
      </c>
      <c r="B741" s="324" t="s">
        <v>662</v>
      </c>
      <c r="C741" s="367"/>
      <c r="D741" s="391"/>
      <c r="E741" s="367" t="str">
        <f>E$81</f>
        <v>S4</v>
      </c>
      <c r="F741" s="358"/>
      <c r="G741" s="368"/>
      <c r="H741" s="368"/>
      <c r="I741" s="369"/>
    </row>
    <row r="742" spans="1:9" ht="73.5">
      <c r="A742" s="332">
        <v>742</v>
      </c>
      <c r="B742" s="324" t="s">
        <v>651</v>
      </c>
      <c r="C742" s="367"/>
      <c r="D742" s="391" t="s">
        <v>1119</v>
      </c>
      <c r="E742" s="367"/>
      <c r="F742" s="392" t="s">
        <v>1120</v>
      </c>
      <c r="G742" s="368" t="s">
        <v>1121</v>
      </c>
      <c r="H742" s="368" t="s">
        <v>1122</v>
      </c>
      <c r="I742" s="369"/>
    </row>
    <row r="743" spans="1:9" ht="14.25">
      <c r="A743" s="332">
        <v>743</v>
      </c>
      <c r="B743" s="324" t="s">
        <v>651</v>
      </c>
      <c r="C743" s="367"/>
      <c r="D743" s="402" t="s">
        <v>1119</v>
      </c>
      <c r="E743" s="367" t="s">
        <v>464</v>
      </c>
      <c r="F743" s="392"/>
      <c r="G743" s="368"/>
      <c r="H743" s="368"/>
      <c r="I743" s="369"/>
    </row>
    <row r="744" spans="1:9" ht="76.5">
      <c r="A744" s="332">
        <v>744</v>
      </c>
      <c r="B744" s="324" t="s">
        <v>651</v>
      </c>
      <c r="C744" s="367"/>
      <c r="D744" s="402" t="s">
        <v>1119</v>
      </c>
      <c r="E744" s="367" t="str">
        <f>E$77</f>
        <v>MA</v>
      </c>
      <c r="F744" s="358" t="s">
        <v>1999</v>
      </c>
      <c r="G744" s="368"/>
      <c r="H744" s="368" t="s">
        <v>1880</v>
      </c>
      <c r="I744" s="369" t="s">
        <v>1880</v>
      </c>
    </row>
    <row r="745" spans="1:9">
      <c r="A745" s="324">
        <v>745</v>
      </c>
      <c r="B745" s="324" t="s">
        <v>651</v>
      </c>
      <c r="C745" s="367"/>
      <c r="D745" s="402" t="s">
        <v>1119</v>
      </c>
      <c r="E745" s="367" t="str">
        <f>E$78</f>
        <v>S1</v>
      </c>
      <c r="F745" s="358"/>
      <c r="G745" s="368"/>
      <c r="H745" s="368"/>
      <c r="I745" s="369"/>
    </row>
    <row r="746" spans="1:9" ht="14.25">
      <c r="A746" s="332">
        <v>746</v>
      </c>
      <c r="B746" s="324" t="s">
        <v>651</v>
      </c>
      <c r="C746" s="367"/>
      <c r="D746" s="402" t="s">
        <v>1119</v>
      </c>
      <c r="E746" s="367" t="str">
        <f>E$79</f>
        <v>S2</v>
      </c>
      <c r="F746" s="358"/>
      <c r="G746" s="368"/>
      <c r="H746" s="368"/>
      <c r="I746" s="369"/>
    </row>
    <row r="747" spans="1:9" ht="14.25">
      <c r="A747" s="332">
        <v>747</v>
      </c>
      <c r="B747" s="324" t="s">
        <v>651</v>
      </c>
      <c r="C747" s="367"/>
      <c r="D747" s="402" t="s">
        <v>1119</v>
      </c>
      <c r="E747" s="367" t="str">
        <f>E$80</f>
        <v>S3</v>
      </c>
      <c r="F747" s="358"/>
      <c r="G747" s="368"/>
      <c r="H747" s="368"/>
      <c r="I747" s="369"/>
    </row>
    <row r="748" spans="1:9" ht="14.25">
      <c r="A748" s="332">
        <v>748</v>
      </c>
      <c r="B748" s="324" t="s">
        <v>651</v>
      </c>
      <c r="C748" s="367"/>
      <c r="D748" s="402" t="s">
        <v>1119</v>
      </c>
      <c r="E748" s="367" t="str">
        <f>E$81</f>
        <v>S4</v>
      </c>
      <c r="F748" s="358"/>
      <c r="G748" s="368"/>
      <c r="H748" s="368"/>
      <c r="I748" s="369"/>
    </row>
    <row r="749" spans="1:9">
      <c r="A749" s="324">
        <v>749</v>
      </c>
      <c r="H749" s="344"/>
    </row>
    <row r="750" spans="1:9" ht="51">
      <c r="A750" s="332">
        <v>750</v>
      </c>
      <c r="B750" s="324" t="s">
        <v>662</v>
      </c>
      <c r="C750" s="367" t="s">
        <v>1123</v>
      </c>
      <c r="D750" s="391"/>
      <c r="E750" s="367"/>
      <c r="F750" s="392" t="s">
        <v>1124</v>
      </c>
      <c r="G750" s="368" t="s">
        <v>1125</v>
      </c>
      <c r="H750" s="368"/>
      <c r="I750" s="369"/>
    </row>
    <row r="751" spans="1:9" ht="14.25">
      <c r="A751" s="332">
        <v>751</v>
      </c>
      <c r="B751" s="324" t="s">
        <v>662</v>
      </c>
      <c r="C751" s="367"/>
      <c r="D751" s="391"/>
      <c r="E751" s="367" t="s">
        <v>464</v>
      </c>
      <c r="F751" s="392"/>
      <c r="G751" s="368"/>
      <c r="H751" s="368"/>
      <c r="I751" s="369"/>
    </row>
    <row r="752" spans="1:9" ht="14.25">
      <c r="A752" s="332">
        <v>752</v>
      </c>
      <c r="B752" s="324" t="s">
        <v>662</v>
      </c>
      <c r="C752" s="367"/>
      <c r="D752" s="391"/>
      <c r="E752" s="367" t="str">
        <f>E$77</f>
        <v>MA</v>
      </c>
      <c r="F752" s="358"/>
      <c r="G752" s="368"/>
      <c r="H752" s="368"/>
      <c r="I752" s="369"/>
    </row>
    <row r="753" spans="1:9" ht="38.25">
      <c r="A753" s="324">
        <v>753</v>
      </c>
      <c r="B753" s="324" t="s">
        <v>662</v>
      </c>
      <c r="C753" s="367"/>
      <c r="D753" s="391"/>
      <c r="E753" s="367" t="str">
        <f>E$78</f>
        <v>S1</v>
      </c>
      <c r="F753" s="358" t="s">
        <v>2000</v>
      </c>
      <c r="G753" s="368"/>
      <c r="H753" s="368" t="s">
        <v>1880</v>
      </c>
      <c r="I753" s="369" t="s">
        <v>1880</v>
      </c>
    </row>
    <row r="754" spans="1:9" ht="25.5">
      <c r="A754" s="332">
        <v>754</v>
      </c>
      <c r="B754" s="324" t="s">
        <v>662</v>
      </c>
      <c r="C754" s="367"/>
      <c r="D754" s="391"/>
      <c r="E754" s="367" t="s">
        <v>5</v>
      </c>
      <c r="F754" s="358" t="s">
        <v>2324</v>
      </c>
      <c r="G754" s="368"/>
      <c r="H754" s="368"/>
      <c r="I754" s="369" t="s">
        <v>1880</v>
      </c>
    </row>
    <row r="755" spans="1:9" ht="14.25">
      <c r="A755" s="332">
        <v>755</v>
      </c>
      <c r="B755" s="324" t="s">
        <v>662</v>
      </c>
      <c r="C755" s="367"/>
      <c r="D755" s="391"/>
      <c r="E755" s="367" t="str">
        <f>E$80</f>
        <v>S3</v>
      </c>
      <c r="F755" s="358"/>
      <c r="G755" s="368"/>
      <c r="H755" s="368"/>
      <c r="I755" s="369"/>
    </row>
    <row r="756" spans="1:9" ht="14.25">
      <c r="A756" s="332">
        <v>756</v>
      </c>
      <c r="B756" s="324" t="s">
        <v>662</v>
      </c>
      <c r="C756" s="367"/>
      <c r="D756" s="391"/>
      <c r="E756" s="367" t="str">
        <f>E$81</f>
        <v>S4</v>
      </c>
      <c r="F756" s="358"/>
      <c r="G756" s="368"/>
      <c r="H756" s="368"/>
      <c r="I756" s="369"/>
    </row>
    <row r="757" spans="1:9">
      <c r="A757" s="324">
        <v>757</v>
      </c>
      <c r="B757" s="324" t="s">
        <v>651</v>
      </c>
      <c r="C757" s="398"/>
      <c r="D757" s="399" t="s">
        <v>1126</v>
      </c>
      <c r="E757" s="398"/>
      <c r="F757" s="400" t="s">
        <v>1127</v>
      </c>
      <c r="G757" s="401"/>
      <c r="H757" s="401"/>
      <c r="I757" s="401"/>
    </row>
    <row r="758" spans="1:9" ht="94.5">
      <c r="A758" s="332">
        <v>758</v>
      </c>
      <c r="B758" s="324" t="s">
        <v>651</v>
      </c>
      <c r="C758" s="367"/>
      <c r="D758" s="391" t="s">
        <v>32</v>
      </c>
      <c r="E758" s="367"/>
      <c r="F758" s="392" t="s">
        <v>1128</v>
      </c>
      <c r="G758" s="368" t="s">
        <v>1129</v>
      </c>
      <c r="H758" s="368" t="s">
        <v>1130</v>
      </c>
      <c r="I758" s="369"/>
    </row>
    <row r="759" spans="1:9" ht="14.25">
      <c r="A759" s="332">
        <v>759</v>
      </c>
      <c r="B759" s="324" t="s">
        <v>651</v>
      </c>
      <c r="C759" s="367"/>
      <c r="D759" s="402" t="s">
        <v>32</v>
      </c>
      <c r="E759" s="367" t="s">
        <v>464</v>
      </c>
      <c r="F759" s="392"/>
      <c r="G759" s="368"/>
      <c r="H759" s="368"/>
      <c r="I759" s="369"/>
    </row>
    <row r="760" spans="1:9" ht="38.25">
      <c r="A760" s="332">
        <v>760</v>
      </c>
      <c r="B760" s="324" t="s">
        <v>651</v>
      </c>
      <c r="C760" s="367"/>
      <c r="D760" s="402" t="s">
        <v>32</v>
      </c>
      <c r="E760" s="367" t="str">
        <f>E$77</f>
        <v>MA</v>
      </c>
      <c r="F760" s="358" t="s">
        <v>2001</v>
      </c>
      <c r="G760" s="368"/>
      <c r="H760" s="368" t="s">
        <v>1880</v>
      </c>
      <c r="I760" s="369" t="s">
        <v>1880</v>
      </c>
    </row>
    <row r="761" spans="1:9" ht="25.5">
      <c r="A761" s="324">
        <v>761</v>
      </c>
      <c r="B761" s="324" t="s">
        <v>651</v>
      </c>
      <c r="C761" s="367"/>
      <c r="D761" s="402" t="s">
        <v>32</v>
      </c>
      <c r="E761" s="367" t="str">
        <f>E$78</f>
        <v>S1</v>
      </c>
      <c r="F761" s="358" t="s">
        <v>2325</v>
      </c>
      <c r="G761" s="368"/>
      <c r="H761" s="368"/>
      <c r="I761" s="369" t="s">
        <v>2093</v>
      </c>
    </row>
    <row r="762" spans="1:9" ht="14.25">
      <c r="A762" s="332">
        <v>762</v>
      </c>
      <c r="B762" s="324" t="s">
        <v>651</v>
      </c>
      <c r="C762" s="367"/>
      <c r="D762" s="402" t="s">
        <v>32</v>
      </c>
      <c r="E762" s="367" t="str">
        <f>E$79</f>
        <v>S2</v>
      </c>
      <c r="F762" s="358"/>
      <c r="G762" s="368"/>
      <c r="H762" s="368"/>
      <c r="I762" s="369"/>
    </row>
    <row r="763" spans="1:9" ht="14.25">
      <c r="A763" s="332">
        <v>763</v>
      </c>
      <c r="B763" s="324" t="s">
        <v>651</v>
      </c>
      <c r="C763" s="367"/>
      <c r="D763" s="402" t="s">
        <v>32</v>
      </c>
      <c r="E763" s="367" t="str">
        <f>E$80</f>
        <v>S3</v>
      </c>
      <c r="F763" s="358"/>
      <c r="G763" s="368"/>
      <c r="H763" s="368"/>
      <c r="I763" s="369"/>
    </row>
    <row r="764" spans="1:9" ht="14.25">
      <c r="A764" s="332">
        <v>764</v>
      </c>
      <c r="B764" s="324" t="s">
        <v>651</v>
      </c>
      <c r="C764" s="367"/>
      <c r="D764" s="402" t="s">
        <v>32</v>
      </c>
      <c r="E764" s="367" t="str">
        <f>E$81</f>
        <v>S4</v>
      </c>
      <c r="F764" s="358"/>
      <c r="G764" s="368"/>
      <c r="H764" s="368"/>
      <c r="I764" s="369"/>
    </row>
    <row r="765" spans="1:9">
      <c r="A765" s="324">
        <v>765</v>
      </c>
      <c r="H765" s="344"/>
    </row>
    <row r="766" spans="1:9" ht="63.75">
      <c r="A766" s="332">
        <v>766</v>
      </c>
      <c r="B766" s="324" t="s">
        <v>662</v>
      </c>
      <c r="C766" s="367" t="s">
        <v>1131</v>
      </c>
      <c r="D766" s="391"/>
      <c r="E766" s="367"/>
      <c r="F766" s="392" t="s">
        <v>1132</v>
      </c>
      <c r="G766" s="368" t="s">
        <v>1133</v>
      </c>
      <c r="H766" s="368"/>
      <c r="I766" s="369"/>
    </row>
    <row r="767" spans="1:9" ht="14.25">
      <c r="A767" s="332">
        <v>767</v>
      </c>
      <c r="B767" s="324" t="s">
        <v>662</v>
      </c>
      <c r="C767" s="367"/>
      <c r="D767" s="391"/>
      <c r="E767" s="367" t="s">
        <v>464</v>
      </c>
      <c r="F767" s="392"/>
      <c r="G767" s="368"/>
      <c r="H767" s="368"/>
      <c r="I767" s="369"/>
    </row>
    <row r="768" spans="1:9" ht="14.25">
      <c r="A768" s="332">
        <v>768</v>
      </c>
      <c r="B768" s="324" t="s">
        <v>662</v>
      </c>
      <c r="C768" s="367"/>
      <c r="D768" s="391"/>
      <c r="E768" s="367" t="str">
        <f>E$77</f>
        <v>MA</v>
      </c>
      <c r="F768" s="358"/>
      <c r="G768" s="368"/>
      <c r="H768" s="368"/>
      <c r="I768" s="369"/>
    </row>
    <row r="769" spans="1:9" ht="38.25">
      <c r="A769" s="324">
        <v>769</v>
      </c>
      <c r="B769" s="324" t="s">
        <v>662</v>
      </c>
      <c r="C769" s="367"/>
      <c r="D769" s="391"/>
      <c r="E769" s="367" t="str">
        <f>E$78</f>
        <v>S1</v>
      </c>
      <c r="F769" s="358" t="s">
        <v>2002</v>
      </c>
      <c r="G769" s="368"/>
      <c r="H769" s="368" t="s">
        <v>1880</v>
      </c>
      <c r="I769" s="369" t="s">
        <v>1880</v>
      </c>
    </row>
    <row r="770" spans="1:9" ht="38.25">
      <c r="A770" s="332">
        <v>770</v>
      </c>
      <c r="B770" s="324" t="s">
        <v>662</v>
      </c>
      <c r="C770" s="367"/>
      <c r="D770" s="391"/>
      <c r="E770" s="367" t="s">
        <v>5</v>
      </c>
      <c r="F770" s="358" t="s">
        <v>2326</v>
      </c>
      <c r="G770" s="368"/>
      <c r="H770" s="368"/>
      <c r="I770" s="369" t="s">
        <v>1880</v>
      </c>
    </row>
    <row r="771" spans="1:9" ht="14.25">
      <c r="A771" s="332">
        <v>771</v>
      </c>
      <c r="B771" s="324" t="s">
        <v>662</v>
      </c>
      <c r="C771" s="367"/>
      <c r="D771" s="391"/>
      <c r="E771" s="367" t="str">
        <f>E$80</f>
        <v>S3</v>
      </c>
      <c r="F771" s="358"/>
      <c r="G771" s="368"/>
      <c r="H771" s="368"/>
      <c r="I771" s="369"/>
    </row>
    <row r="772" spans="1:9" ht="14.25">
      <c r="A772" s="332">
        <v>772</v>
      </c>
      <c r="B772" s="324" t="s">
        <v>662</v>
      </c>
      <c r="C772" s="367"/>
      <c r="D772" s="391"/>
      <c r="E772" s="367" t="str">
        <f>E$81</f>
        <v>S4</v>
      </c>
      <c r="F772" s="358"/>
      <c r="G772" s="368"/>
      <c r="H772" s="368"/>
      <c r="I772" s="369"/>
    </row>
    <row r="773" spans="1:9" ht="157.5">
      <c r="A773" s="324">
        <v>773</v>
      </c>
      <c r="B773" s="324" t="s">
        <v>651</v>
      </c>
      <c r="C773" s="367"/>
      <c r="D773" s="391" t="s">
        <v>1134</v>
      </c>
      <c r="E773" s="367"/>
      <c r="F773" s="392" t="s">
        <v>1135</v>
      </c>
      <c r="G773" s="368" t="s">
        <v>1136</v>
      </c>
      <c r="H773" s="368" t="s">
        <v>1137</v>
      </c>
      <c r="I773" s="369"/>
    </row>
    <row r="774" spans="1:9" ht="14.25">
      <c r="A774" s="332">
        <v>774</v>
      </c>
      <c r="B774" s="324" t="s">
        <v>651</v>
      </c>
      <c r="C774" s="367"/>
      <c r="D774" s="402" t="s">
        <v>1134</v>
      </c>
      <c r="E774" s="367" t="s">
        <v>464</v>
      </c>
      <c r="F774" s="392"/>
      <c r="G774" s="368"/>
      <c r="H774" s="368"/>
      <c r="I774" s="369"/>
    </row>
    <row r="775" spans="1:9" ht="140.25">
      <c r="A775" s="332">
        <v>775</v>
      </c>
      <c r="B775" s="324" t="s">
        <v>651</v>
      </c>
      <c r="C775" s="367"/>
      <c r="D775" s="402" t="s">
        <v>1134</v>
      </c>
      <c r="E775" s="367" t="str">
        <f>E$77</f>
        <v>MA</v>
      </c>
      <c r="F775" s="358" t="s">
        <v>2003</v>
      </c>
      <c r="G775" s="368"/>
      <c r="H775" s="368" t="s">
        <v>1880</v>
      </c>
      <c r="I775" s="369" t="s">
        <v>1880</v>
      </c>
    </row>
    <row r="776" spans="1:9" ht="14.25">
      <c r="A776" s="332">
        <v>776</v>
      </c>
      <c r="B776" s="324" t="s">
        <v>651</v>
      </c>
      <c r="C776" s="367"/>
      <c r="D776" s="402" t="s">
        <v>1134</v>
      </c>
      <c r="E776" s="367" t="str">
        <f>E$78</f>
        <v>S1</v>
      </c>
      <c r="F776" s="358"/>
      <c r="G776" s="368"/>
      <c r="H776" s="368"/>
      <c r="I776" s="369"/>
    </row>
    <row r="777" spans="1:9">
      <c r="A777" s="324">
        <v>777</v>
      </c>
      <c r="B777" s="324" t="s">
        <v>651</v>
      </c>
      <c r="C777" s="367"/>
      <c r="D777" s="402" t="s">
        <v>1134</v>
      </c>
      <c r="E777" s="367" t="str">
        <f>E$79</f>
        <v>S2</v>
      </c>
      <c r="F777" s="358"/>
      <c r="G777" s="368"/>
      <c r="H777" s="368"/>
      <c r="I777" s="369"/>
    </row>
    <row r="778" spans="1:9" ht="14.25">
      <c r="A778" s="332">
        <v>778</v>
      </c>
      <c r="B778" s="324" t="s">
        <v>651</v>
      </c>
      <c r="C778" s="367"/>
      <c r="D778" s="402" t="s">
        <v>1134</v>
      </c>
      <c r="E778" s="367" t="str">
        <f>E$80</f>
        <v>S3</v>
      </c>
      <c r="F778" s="358"/>
      <c r="G778" s="368"/>
      <c r="H778" s="368"/>
      <c r="I778" s="369"/>
    </row>
    <row r="779" spans="1:9" ht="14.25">
      <c r="A779" s="332">
        <v>779</v>
      </c>
      <c r="B779" s="324" t="s">
        <v>651</v>
      </c>
      <c r="C779" s="367"/>
      <c r="D779" s="402" t="s">
        <v>1134</v>
      </c>
      <c r="E779" s="367" t="str">
        <f>E$81</f>
        <v>S4</v>
      </c>
      <c r="F779" s="358"/>
      <c r="G779" s="368"/>
      <c r="H779" s="368"/>
      <c r="I779" s="369"/>
    </row>
    <row r="780" spans="1:9" ht="115.5">
      <c r="A780" s="332">
        <v>780</v>
      </c>
      <c r="B780" s="324" t="s">
        <v>651</v>
      </c>
      <c r="C780" s="367"/>
      <c r="D780" s="391" t="s">
        <v>604</v>
      </c>
      <c r="E780" s="367"/>
      <c r="F780" s="358" t="s">
        <v>1138</v>
      </c>
      <c r="G780" s="368" t="s">
        <v>1139</v>
      </c>
      <c r="H780" s="368" t="s">
        <v>1140</v>
      </c>
      <c r="I780" s="369"/>
    </row>
    <row r="781" spans="1:9">
      <c r="A781" s="324">
        <v>781</v>
      </c>
      <c r="B781" s="324" t="s">
        <v>651</v>
      </c>
      <c r="C781" s="367"/>
      <c r="D781" s="402" t="s">
        <v>604</v>
      </c>
      <c r="E781" s="367" t="s">
        <v>464</v>
      </c>
      <c r="F781" s="358"/>
      <c r="G781" s="368"/>
      <c r="H781" s="368"/>
      <c r="I781" s="369"/>
    </row>
    <row r="782" spans="1:9" ht="25.5">
      <c r="A782" s="332">
        <v>782</v>
      </c>
      <c r="B782" s="324" t="s">
        <v>651</v>
      </c>
      <c r="C782" s="367"/>
      <c r="D782" s="402" t="s">
        <v>604</v>
      </c>
      <c r="E782" s="367" t="str">
        <f>E$77</f>
        <v>MA</v>
      </c>
      <c r="F782" s="358" t="s">
        <v>2004</v>
      </c>
      <c r="G782" s="368"/>
      <c r="H782" s="368" t="s">
        <v>1880</v>
      </c>
      <c r="I782" s="369" t="s">
        <v>1880</v>
      </c>
    </row>
    <row r="783" spans="1:9" ht="25.5">
      <c r="A783" s="332">
        <v>783</v>
      </c>
      <c r="B783" s="324" t="s">
        <v>651</v>
      </c>
      <c r="C783" s="367"/>
      <c r="D783" s="402" t="s">
        <v>604</v>
      </c>
      <c r="E783" s="367" t="str">
        <f>E$78</f>
        <v>S1</v>
      </c>
      <c r="F783" s="358" t="s">
        <v>2004</v>
      </c>
      <c r="G783" s="368"/>
      <c r="H783" s="368"/>
      <c r="I783" s="369" t="s">
        <v>2093</v>
      </c>
    </row>
    <row r="784" spans="1:9" ht="14.25">
      <c r="A784" s="332">
        <v>784</v>
      </c>
      <c r="B784" s="324" t="s">
        <v>651</v>
      </c>
      <c r="C784" s="367"/>
      <c r="D784" s="402" t="s">
        <v>604</v>
      </c>
      <c r="E784" s="367" t="str">
        <f>E$79</f>
        <v>S2</v>
      </c>
      <c r="F784" s="358"/>
      <c r="G784" s="368"/>
      <c r="H784" s="368"/>
      <c r="I784" s="369"/>
    </row>
    <row r="785" spans="1:9">
      <c r="A785" s="324">
        <v>785</v>
      </c>
      <c r="B785" s="324" t="s">
        <v>651</v>
      </c>
      <c r="C785" s="367"/>
      <c r="D785" s="402" t="s">
        <v>604</v>
      </c>
      <c r="E785" s="367" t="str">
        <f>E$80</f>
        <v>S3</v>
      </c>
      <c r="F785" s="358"/>
      <c r="G785" s="368"/>
      <c r="H785" s="368"/>
      <c r="I785" s="369"/>
    </row>
    <row r="786" spans="1:9" ht="14.25">
      <c r="A786" s="332">
        <v>786</v>
      </c>
      <c r="B786" s="324" t="s">
        <v>651</v>
      </c>
      <c r="C786" s="367"/>
      <c r="D786" s="402" t="s">
        <v>604</v>
      </c>
      <c r="E786" s="367" t="str">
        <f>E$81</f>
        <v>S4</v>
      </c>
      <c r="F786" s="358"/>
      <c r="G786" s="368"/>
      <c r="H786" s="368"/>
      <c r="I786" s="369"/>
    </row>
    <row r="787" spans="1:9" ht="14.25">
      <c r="A787" s="332">
        <v>787</v>
      </c>
      <c r="H787" s="344"/>
    </row>
    <row r="788" spans="1:9" ht="63.75">
      <c r="A788" s="332">
        <v>788</v>
      </c>
      <c r="B788" s="324" t="s">
        <v>662</v>
      </c>
      <c r="C788" s="341" t="s">
        <v>1141</v>
      </c>
      <c r="D788" s="387"/>
      <c r="E788" s="341"/>
      <c r="F788" s="339" t="s">
        <v>1142</v>
      </c>
      <c r="G788" s="411"/>
      <c r="H788" s="411"/>
      <c r="I788" s="388"/>
    </row>
    <row r="789" spans="1:9" ht="38.25">
      <c r="A789" s="324">
        <v>789</v>
      </c>
      <c r="B789" s="324" t="s">
        <v>662</v>
      </c>
      <c r="C789" s="367" t="s">
        <v>184</v>
      </c>
      <c r="D789" s="391"/>
      <c r="E789" s="367"/>
      <c r="F789" s="392" t="s">
        <v>1143</v>
      </c>
      <c r="G789" s="368" t="s">
        <v>1144</v>
      </c>
      <c r="H789" s="368"/>
      <c r="I789" s="369"/>
    </row>
    <row r="790" spans="1:9" ht="14.25">
      <c r="A790" s="332">
        <v>790</v>
      </c>
      <c r="B790" s="324" t="s">
        <v>662</v>
      </c>
      <c r="C790" s="367"/>
      <c r="D790" s="391"/>
      <c r="E790" s="367" t="s">
        <v>464</v>
      </c>
      <c r="F790" s="392"/>
      <c r="G790" s="368"/>
      <c r="H790" s="368"/>
      <c r="I790" s="369"/>
    </row>
    <row r="791" spans="1:9" ht="14.25">
      <c r="A791" s="332">
        <v>791</v>
      </c>
      <c r="B791" s="324" t="s">
        <v>662</v>
      </c>
      <c r="C791" s="367"/>
      <c r="D791" s="391"/>
      <c r="E791" s="367" t="str">
        <f>E$77</f>
        <v>MA</v>
      </c>
      <c r="F791" s="358"/>
      <c r="G791" s="368"/>
      <c r="H791" s="368"/>
      <c r="I791" s="369"/>
    </row>
    <row r="792" spans="1:9" ht="191.25">
      <c r="A792" s="332">
        <v>792</v>
      </c>
      <c r="B792" s="324" t="s">
        <v>662</v>
      </c>
      <c r="C792" s="367"/>
      <c r="D792" s="391"/>
      <c r="E792" s="367" t="str">
        <f>E$78</f>
        <v>S1</v>
      </c>
      <c r="F792" s="358" t="s">
        <v>2005</v>
      </c>
      <c r="G792" s="368"/>
      <c r="H792" s="368" t="s">
        <v>1880</v>
      </c>
      <c r="I792" s="369" t="s">
        <v>1880</v>
      </c>
    </row>
    <row r="793" spans="1:9" ht="76.5">
      <c r="A793" s="324">
        <v>793</v>
      </c>
      <c r="B793" s="324" t="s">
        <v>662</v>
      </c>
      <c r="C793" s="367"/>
      <c r="D793" s="391"/>
      <c r="E793" s="367" t="s">
        <v>5</v>
      </c>
      <c r="F793" s="358" t="s">
        <v>2327</v>
      </c>
      <c r="G793" s="368"/>
      <c r="H793" s="368"/>
      <c r="I793" s="369" t="s">
        <v>1880</v>
      </c>
    </row>
    <row r="794" spans="1:9" ht="14.25">
      <c r="A794" s="332">
        <v>794</v>
      </c>
      <c r="B794" s="324" t="s">
        <v>662</v>
      </c>
      <c r="C794" s="367"/>
      <c r="D794" s="391"/>
      <c r="E794" s="367" t="str">
        <f>E$80</f>
        <v>S3</v>
      </c>
      <c r="F794" s="358"/>
      <c r="G794" s="368"/>
      <c r="H794" s="368"/>
      <c r="I794" s="369"/>
    </row>
    <row r="795" spans="1:9" ht="14.25">
      <c r="A795" s="332">
        <v>795</v>
      </c>
      <c r="B795" s="324" t="s">
        <v>662</v>
      </c>
      <c r="C795" s="367"/>
      <c r="D795" s="391"/>
      <c r="E795" s="367" t="str">
        <f>E$81</f>
        <v>S4</v>
      </c>
      <c r="F795" s="358"/>
      <c r="G795" s="368"/>
      <c r="H795" s="368"/>
      <c r="I795" s="369"/>
    </row>
    <row r="796" spans="1:9" ht="14.25">
      <c r="A796" s="332">
        <v>796</v>
      </c>
      <c r="B796" s="324" t="s">
        <v>651</v>
      </c>
      <c r="C796" s="398"/>
      <c r="D796" s="399" t="s">
        <v>1145</v>
      </c>
      <c r="E796" s="398"/>
      <c r="F796" s="400" t="s">
        <v>1146</v>
      </c>
      <c r="G796" s="401"/>
      <c r="H796" s="401"/>
      <c r="I796" s="401"/>
    </row>
    <row r="797" spans="1:9" ht="126">
      <c r="A797" s="324">
        <v>797</v>
      </c>
      <c r="B797" s="324" t="s">
        <v>651</v>
      </c>
      <c r="C797" s="367"/>
      <c r="D797" s="391" t="s">
        <v>1147</v>
      </c>
      <c r="E797" s="367"/>
      <c r="F797" s="392" t="s">
        <v>1148</v>
      </c>
      <c r="G797" s="368" t="s">
        <v>1149</v>
      </c>
      <c r="H797" s="368" t="s">
        <v>1150</v>
      </c>
      <c r="I797" s="369"/>
    </row>
    <row r="798" spans="1:9" ht="14.25">
      <c r="A798" s="332">
        <v>798</v>
      </c>
      <c r="B798" s="324" t="s">
        <v>651</v>
      </c>
      <c r="C798" s="367"/>
      <c r="D798" s="402" t="s">
        <v>1147</v>
      </c>
      <c r="E798" s="367" t="s">
        <v>464</v>
      </c>
      <c r="F798" s="392"/>
      <c r="G798" s="368"/>
      <c r="H798" s="368"/>
      <c r="I798" s="369"/>
    </row>
    <row r="799" spans="1:9" ht="242.25">
      <c r="A799" s="332">
        <v>799</v>
      </c>
      <c r="B799" s="324" t="s">
        <v>651</v>
      </c>
      <c r="C799" s="367"/>
      <c r="D799" s="402" t="s">
        <v>1147</v>
      </c>
      <c r="E799" s="367" t="str">
        <f>E$77</f>
        <v>MA</v>
      </c>
      <c r="F799" s="358" t="s">
        <v>2006</v>
      </c>
      <c r="G799" s="368"/>
      <c r="H799" s="368" t="s">
        <v>1880</v>
      </c>
      <c r="I799" s="369" t="s">
        <v>1880</v>
      </c>
    </row>
    <row r="800" spans="1:9" ht="14.25">
      <c r="A800" s="332">
        <v>800</v>
      </c>
      <c r="B800" s="324" t="s">
        <v>651</v>
      </c>
      <c r="C800" s="367"/>
      <c r="D800" s="402" t="s">
        <v>1147</v>
      </c>
      <c r="E800" s="367" t="str">
        <f>E$78</f>
        <v>S1</v>
      </c>
      <c r="F800" s="358"/>
      <c r="G800" s="368"/>
      <c r="H800" s="368"/>
      <c r="I800" s="369"/>
    </row>
    <row r="801" spans="1:9">
      <c r="A801" s="324">
        <v>801</v>
      </c>
      <c r="B801" s="324" t="s">
        <v>651</v>
      </c>
      <c r="C801" s="367"/>
      <c r="D801" s="402" t="s">
        <v>1147</v>
      </c>
      <c r="E801" s="367" t="str">
        <f>E$79</f>
        <v>S2</v>
      </c>
      <c r="F801" s="358"/>
      <c r="G801" s="368"/>
      <c r="H801" s="368"/>
      <c r="I801" s="369"/>
    </row>
    <row r="802" spans="1:9" ht="14.25">
      <c r="A802" s="332">
        <v>802</v>
      </c>
      <c r="B802" s="324" t="s">
        <v>651</v>
      </c>
      <c r="C802" s="367"/>
      <c r="D802" s="402" t="s">
        <v>1147</v>
      </c>
      <c r="E802" s="367" t="str">
        <f>E$80</f>
        <v>S3</v>
      </c>
      <c r="F802" s="358"/>
      <c r="G802" s="368"/>
      <c r="H802" s="368"/>
      <c r="I802" s="369"/>
    </row>
    <row r="803" spans="1:9" ht="14.25">
      <c r="A803" s="332">
        <v>803</v>
      </c>
      <c r="B803" s="324" t="s">
        <v>651</v>
      </c>
      <c r="C803" s="367"/>
      <c r="D803" s="402" t="s">
        <v>1147</v>
      </c>
      <c r="E803" s="367" t="str">
        <f>E$81</f>
        <v>S4</v>
      </c>
      <c r="F803" s="358"/>
      <c r="G803" s="368"/>
      <c r="H803" s="368"/>
      <c r="I803" s="369"/>
    </row>
    <row r="804" spans="1:9" ht="14.25">
      <c r="A804" s="332">
        <v>804</v>
      </c>
      <c r="H804" s="344"/>
    </row>
    <row r="805" spans="1:9" ht="63.75">
      <c r="A805" s="324">
        <v>805</v>
      </c>
      <c r="B805" s="324" t="s">
        <v>662</v>
      </c>
      <c r="C805" s="367" t="s">
        <v>1151</v>
      </c>
      <c r="D805" s="391"/>
      <c r="E805" s="367"/>
      <c r="F805" s="392" t="s">
        <v>1152</v>
      </c>
      <c r="G805" s="368" t="s">
        <v>1153</v>
      </c>
      <c r="H805" s="368"/>
      <c r="I805" s="369"/>
    </row>
    <row r="806" spans="1:9" ht="14.25">
      <c r="A806" s="332">
        <v>806</v>
      </c>
      <c r="B806" s="324" t="s">
        <v>662</v>
      </c>
      <c r="C806" s="367"/>
      <c r="D806" s="391"/>
      <c r="E806" s="367" t="s">
        <v>464</v>
      </c>
      <c r="F806" s="392"/>
      <c r="G806" s="368"/>
      <c r="H806" s="368"/>
      <c r="I806" s="369"/>
    </row>
    <row r="807" spans="1:9" ht="14.25">
      <c r="A807" s="332">
        <v>807</v>
      </c>
      <c r="B807" s="324" t="s">
        <v>662</v>
      </c>
      <c r="C807" s="367"/>
      <c r="D807" s="391"/>
      <c r="E807" s="367" t="str">
        <f>E$77</f>
        <v>MA</v>
      </c>
      <c r="F807" s="358"/>
      <c r="G807" s="368"/>
      <c r="H807" s="368"/>
      <c r="I807" s="369"/>
    </row>
    <row r="808" spans="1:9" ht="63.75">
      <c r="A808" s="332">
        <v>808</v>
      </c>
      <c r="B808" s="324" t="s">
        <v>662</v>
      </c>
      <c r="C808" s="367"/>
      <c r="D808" s="391"/>
      <c r="E808" s="367" t="str">
        <f>E$78</f>
        <v>S1</v>
      </c>
      <c r="F808" s="358" t="s">
        <v>2007</v>
      </c>
      <c r="G808" s="368"/>
      <c r="H808" s="368" t="s">
        <v>1880</v>
      </c>
      <c r="I808" s="369" t="s">
        <v>1880</v>
      </c>
    </row>
    <row r="809" spans="1:9" ht="51">
      <c r="A809" s="324">
        <v>809</v>
      </c>
      <c r="B809" s="324" t="s">
        <v>662</v>
      </c>
      <c r="C809" s="367"/>
      <c r="D809" s="391"/>
      <c r="E809" s="367" t="s">
        <v>5</v>
      </c>
      <c r="F809" s="358" t="s">
        <v>2205</v>
      </c>
      <c r="G809" s="368"/>
      <c r="H809" s="368"/>
      <c r="I809" s="369" t="s">
        <v>1880</v>
      </c>
    </row>
    <row r="810" spans="1:9" ht="14.25">
      <c r="A810" s="332">
        <v>810</v>
      </c>
      <c r="B810" s="324" t="s">
        <v>662</v>
      </c>
      <c r="C810" s="367"/>
      <c r="D810" s="391"/>
      <c r="E810" s="367" t="str">
        <f>E$80</f>
        <v>S3</v>
      </c>
      <c r="F810" s="358"/>
      <c r="G810" s="368"/>
      <c r="H810" s="368"/>
      <c r="I810" s="369"/>
    </row>
    <row r="811" spans="1:9" ht="14.25">
      <c r="A811" s="332">
        <v>811</v>
      </c>
      <c r="B811" s="324" t="s">
        <v>662</v>
      </c>
      <c r="C811" s="367"/>
      <c r="D811" s="391"/>
      <c r="E811" s="367" t="str">
        <f>E$81</f>
        <v>S4</v>
      </c>
      <c r="F811" s="358"/>
      <c r="G811" s="368"/>
      <c r="H811" s="368"/>
      <c r="I811" s="369"/>
    </row>
    <row r="812" spans="1:9" ht="105">
      <c r="A812" s="332">
        <v>812</v>
      </c>
      <c r="B812" s="324" t="s">
        <v>651</v>
      </c>
      <c r="C812" s="367"/>
      <c r="D812" s="391" t="s">
        <v>1154</v>
      </c>
      <c r="E812" s="367"/>
      <c r="F812" s="392" t="s">
        <v>1155</v>
      </c>
      <c r="G812" s="368" t="s">
        <v>1156</v>
      </c>
      <c r="H812" s="368" t="s">
        <v>1157</v>
      </c>
      <c r="I812" s="369"/>
    </row>
    <row r="813" spans="1:9">
      <c r="A813" s="324">
        <v>813</v>
      </c>
      <c r="B813" s="324" t="s">
        <v>651</v>
      </c>
      <c r="C813" s="367"/>
      <c r="D813" s="402" t="s">
        <v>1154</v>
      </c>
      <c r="E813" s="367" t="s">
        <v>464</v>
      </c>
      <c r="F813" s="392"/>
      <c r="G813" s="368"/>
      <c r="H813" s="368"/>
      <c r="I813" s="369"/>
    </row>
    <row r="814" spans="1:9" ht="114.75">
      <c r="A814" s="332">
        <v>814</v>
      </c>
      <c r="B814" s="324" t="s">
        <v>651</v>
      </c>
      <c r="C814" s="367"/>
      <c r="D814" s="402" t="s">
        <v>1154</v>
      </c>
      <c r="E814" s="367" t="str">
        <f>E$77</f>
        <v>MA</v>
      </c>
      <c r="F814" s="358" t="s">
        <v>2008</v>
      </c>
      <c r="G814" s="368"/>
      <c r="H814" s="368" t="s">
        <v>1880</v>
      </c>
      <c r="I814" s="369" t="s">
        <v>1880</v>
      </c>
    </row>
    <row r="815" spans="1:9" ht="51">
      <c r="A815" s="332">
        <v>815</v>
      </c>
      <c r="B815" s="324" t="s">
        <v>651</v>
      </c>
      <c r="C815" s="367"/>
      <c r="D815" s="402" t="s">
        <v>1154</v>
      </c>
      <c r="E815" s="367" t="s">
        <v>5</v>
      </c>
      <c r="F815" s="358" t="s">
        <v>2205</v>
      </c>
      <c r="G815" s="368"/>
      <c r="H815" s="368"/>
      <c r="I815" s="369" t="s">
        <v>2093</v>
      </c>
    </row>
    <row r="816" spans="1:9" ht="14.25">
      <c r="A816" s="332">
        <v>816</v>
      </c>
      <c r="B816" s="324" t="s">
        <v>651</v>
      </c>
      <c r="C816" s="367"/>
      <c r="D816" s="402" t="s">
        <v>1154</v>
      </c>
      <c r="E816" s="367" t="str">
        <f>E$79</f>
        <v>S2</v>
      </c>
      <c r="F816" s="358"/>
      <c r="G816" s="368"/>
      <c r="H816" s="368"/>
      <c r="I816" s="369"/>
    </row>
    <row r="817" spans="1:9">
      <c r="A817" s="324">
        <v>817</v>
      </c>
      <c r="B817" s="324" t="s">
        <v>651</v>
      </c>
      <c r="C817" s="367"/>
      <c r="D817" s="402" t="s">
        <v>1154</v>
      </c>
      <c r="E817" s="367" t="str">
        <f>E$80</f>
        <v>S3</v>
      </c>
      <c r="F817" s="358"/>
      <c r="G817" s="368"/>
      <c r="H817" s="368"/>
      <c r="I817" s="369"/>
    </row>
    <row r="818" spans="1:9" ht="14.25">
      <c r="A818" s="332">
        <v>818</v>
      </c>
      <c r="B818" s="324" t="s">
        <v>651</v>
      </c>
      <c r="C818" s="367"/>
      <c r="D818" s="402" t="s">
        <v>1154</v>
      </c>
      <c r="E818" s="367" t="str">
        <f>E$81</f>
        <v>S4</v>
      </c>
      <c r="F818" s="358"/>
      <c r="G818" s="368"/>
      <c r="H818" s="368"/>
      <c r="I818" s="369"/>
    </row>
    <row r="819" spans="1:9" ht="14.25">
      <c r="A819" s="332">
        <v>819</v>
      </c>
      <c r="H819" s="344"/>
    </row>
    <row r="820" spans="1:9" ht="63.75">
      <c r="A820" s="332">
        <v>820</v>
      </c>
      <c r="B820" s="324" t="s">
        <v>662</v>
      </c>
      <c r="C820" s="367" t="s">
        <v>1158</v>
      </c>
      <c r="D820" s="391"/>
      <c r="E820" s="367"/>
      <c r="F820" s="392" t="s">
        <v>1159</v>
      </c>
      <c r="G820" s="368" t="s">
        <v>1160</v>
      </c>
      <c r="H820" s="368"/>
      <c r="I820" s="369"/>
    </row>
    <row r="821" spans="1:9">
      <c r="A821" s="324">
        <v>821</v>
      </c>
      <c r="B821" s="324" t="s">
        <v>662</v>
      </c>
      <c r="C821" s="367"/>
      <c r="D821" s="391"/>
      <c r="E821" s="367" t="s">
        <v>464</v>
      </c>
      <c r="F821" s="392"/>
      <c r="G821" s="368"/>
      <c r="H821" s="368"/>
      <c r="I821" s="369"/>
    </row>
    <row r="822" spans="1:9" ht="14.25">
      <c r="A822" s="332">
        <v>822</v>
      </c>
      <c r="B822" s="324" t="s">
        <v>662</v>
      </c>
      <c r="C822" s="367"/>
      <c r="D822" s="391"/>
      <c r="E822" s="367" t="str">
        <f>E$77</f>
        <v>MA</v>
      </c>
      <c r="F822" s="358"/>
      <c r="G822" s="368"/>
      <c r="H822" s="368"/>
      <c r="I822" s="369"/>
    </row>
    <row r="823" spans="1:9" ht="165.75">
      <c r="A823" s="332">
        <v>823</v>
      </c>
      <c r="B823" s="324" t="s">
        <v>662</v>
      </c>
      <c r="C823" s="367"/>
      <c r="D823" s="391"/>
      <c r="E823" s="367" t="str">
        <f>E$78</f>
        <v>S1</v>
      </c>
      <c r="F823" s="358" t="s">
        <v>2009</v>
      </c>
      <c r="G823" s="368"/>
      <c r="H823" s="368" t="s">
        <v>1880</v>
      </c>
      <c r="I823" s="369" t="s">
        <v>1880</v>
      </c>
    </row>
    <row r="824" spans="1:9" ht="51">
      <c r="A824" s="332">
        <v>824</v>
      </c>
      <c r="B824" s="324" t="s">
        <v>662</v>
      </c>
      <c r="C824" s="367"/>
      <c r="D824" s="391"/>
      <c r="E824" s="367" t="str">
        <f>E$79</f>
        <v>S2</v>
      </c>
      <c r="F824" s="358" t="s">
        <v>2274</v>
      </c>
      <c r="G824" s="368"/>
      <c r="H824" s="368"/>
      <c r="I824" s="369" t="s">
        <v>1880</v>
      </c>
    </row>
    <row r="825" spans="1:9">
      <c r="A825" s="324">
        <v>825</v>
      </c>
      <c r="B825" s="324" t="s">
        <v>662</v>
      </c>
      <c r="C825" s="367"/>
      <c r="D825" s="391"/>
      <c r="E825" s="367" t="str">
        <f>E$80</f>
        <v>S3</v>
      </c>
      <c r="F825" s="358"/>
      <c r="G825" s="368"/>
      <c r="H825" s="368"/>
      <c r="I825" s="369"/>
    </row>
    <row r="826" spans="1:9" ht="14.25">
      <c r="A826" s="332">
        <v>826</v>
      </c>
      <c r="B826" s="324" t="s">
        <v>662</v>
      </c>
      <c r="C826" s="367"/>
      <c r="D826" s="391"/>
      <c r="E826" s="367" t="str">
        <f>E$81</f>
        <v>S4</v>
      </c>
      <c r="F826" s="358"/>
      <c r="G826" s="368"/>
      <c r="H826" s="368"/>
      <c r="I826" s="369"/>
    </row>
    <row r="827" spans="1:9" ht="14.25">
      <c r="A827" s="332">
        <v>827</v>
      </c>
      <c r="H827" s="344"/>
    </row>
    <row r="828" spans="1:9" ht="63.75">
      <c r="A828" s="332">
        <v>828</v>
      </c>
      <c r="B828" s="324" t="s">
        <v>662</v>
      </c>
      <c r="C828" s="367" t="s">
        <v>1161</v>
      </c>
      <c r="D828" s="391"/>
      <c r="E828" s="367"/>
      <c r="F828" s="392" t="s">
        <v>1162</v>
      </c>
      <c r="G828" s="368" t="s">
        <v>1163</v>
      </c>
      <c r="H828" s="368"/>
      <c r="I828" s="369"/>
    </row>
    <row r="829" spans="1:9">
      <c r="A829" s="324">
        <v>829</v>
      </c>
      <c r="B829" s="324" t="s">
        <v>662</v>
      </c>
      <c r="C829" s="367"/>
      <c r="D829" s="391"/>
      <c r="E829" s="367" t="s">
        <v>464</v>
      </c>
      <c r="F829" s="392"/>
      <c r="G829" s="368"/>
      <c r="H829" s="368"/>
      <c r="I829" s="369"/>
    </row>
    <row r="830" spans="1:9" ht="14.25">
      <c r="A830" s="332">
        <v>830</v>
      </c>
      <c r="B830" s="324" t="s">
        <v>662</v>
      </c>
      <c r="C830" s="367"/>
      <c r="D830" s="391"/>
      <c r="E830" s="367" t="str">
        <f>E$77</f>
        <v>MA</v>
      </c>
      <c r="F830" s="358"/>
      <c r="G830" s="368"/>
      <c r="H830" s="368"/>
      <c r="I830" s="369"/>
    </row>
    <row r="831" spans="1:9" ht="89.25">
      <c r="A831" s="332">
        <v>831</v>
      </c>
      <c r="B831" s="324" t="s">
        <v>662</v>
      </c>
      <c r="C831" s="367"/>
      <c r="D831" s="391"/>
      <c r="E831" s="367" t="str">
        <f>E$78</f>
        <v>S1</v>
      </c>
      <c r="F831" s="358" t="s">
        <v>2010</v>
      </c>
      <c r="G831" s="368"/>
      <c r="H831" s="368"/>
      <c r="I831" s="369"/>
    </row>
    <row r="832" spans="1:9" ht="51">
      <c r="A832" s="332">
        <v>832</v>
      </c>
      <c r="B832" s="324" t="s">
        <v>662</v>
      </c>
      <c r="C832" s="367"/>
      <c r="D832" s="391"/>
      <c r="E832" s="367" t="str">
        <f>E$79</f>
        <v>S2</v>
      </c>
      <c r="F832" s="358" t="s">
        <v>2275</v>
      </c>
      <c r="G832" s="368"/>
      <c r="H832" s="368"/>
      <c r="I832" s="369" t="s">
        <v>1880</v>
      </c>
    </row>
    <row r="833" spans="1:9">
      <c r="A833" s="324">
        <v>833</v>
      </c>
      <c r="B833" s="324" t="s">
        <v>662</v>
      </c>
      <c r="C833" s="367"/>
      <c r="D833" s="391"/>
      <c r="E833" s="367" t="str">
        <f>E$80</f>
        <v>S3</v>
      </c>
      <c r="F833" s="358"/>
      <c r="G833" s="368"/>
      <c r="H833" s="368"/>
      <c r="I833" s="369"/>
    </row>
    <row r="834" spans="1:9" ht="14.25">
      <c r="A834" s="332">
        <v>834</v>
      </c>
      <c r="B834" s="324" t="s">
        <v>662</v>
      </c>
      <c r="C834" s="367"/>
      <c r="D834" s="391"/>
      <c r="E834" s="367" t="str">
        <f>E$81</f>
        <v>S4</v>
      </c>
      <c r="F834" s="358"/>
      <c r="G834" s="368"/>
      <c r="H834" s="368"/>
      <c r="I834" s="369"/>
    </row>
    <row r="835" spans="1:9" ht="14.25">
      <c r="A835" s="332">
        <v>835</v>
      </c>
      <c r="H835" s="344"/>
    </row>
    <row r="836" spans="1:9" ht="38.25">
      <c r="A836" s="332">
        <v>836</v>
      </c>
      <c r="B836" s="324" t="s">
        <v>662</v>
      </c>
      <c r="C836" s="367" t="s">
        <v>1164</v>
      </c>
      <c r="D836" s="391"/>
      <c r="E836" s="367"/>
      <c r="F836" s="392" t="s">
        <v>1165</v>
      </c>
      <c r="G836" s="368" t="s">
        <v>1166</v>
      </c>
      <c r="H836" s="368"/>
      <c r="I836" s="369"/>
    </row>
    <row r="837" spans="1:9">
      <c r="A837" s="324">
        <v>837</v>
      </c>
      <c r="B837" s="324" t="s">
        <v>662</v>
      </c>
      <c r="C837" s="367"/>
      <c r="D837" s="391"/>
      <c r="E837" s="367" t="s">
        <v>464</v>
      </c>
      <c r="F837" s="392"/>
      <c r="G837" s="368"/>
      <c r="H837" s="368"/>
      <c r="I837" s="369"/>
    </row>
    <row r="838" spans="1:9" ht="14.25">
      <c r="A838" s="332">
        <v>838</v>
      </c>
      <c r="B838" s="324" t="s">
        <v>662</v>
      </c>
      <c r="C838" s="367"/>
      <c r="D838" s="391"/>
      <c r="E838" s="367" t="str">
        <f>E$77</f>
        <v>MA</v>
      </c>
      <c r="F838" s="358"/>
      <c r="G838" s="368"/>
      <c r="H838" s="368"/>
      <c r="I838" s="369"/>
    </row>
    <row r="839" spans="1:9" ht="142.5">
      <c r="A839" s="332">
        <v>839</v>
      </c>
      <c r="B839" s="324" t="s">
        <v>662</v>
      </c>
      <c r="C839" s="520"/>
      <c r="D839" s="521"/>
      <c r="E839" s="520" t="str">
        <f>E$78</f>
        <v>S1</v>
      </c>
      <c r="F839" s="522" t="s">
        <v>2011</v>
      </c>
      <c r="G839" s="523"/>
      <c r="H839" s="523"/>
      <c r="I839" s="524" t="s">
        <v>2012</v>
      </c>
    </row>
    <row r="840" spans="1:9" ht="38.25">
      <c r="A840" s="332">
        <v>840</v>
      </c>
      <c r="B840" s="324" t="s">
        <v>662</v>
      </c>
      <c r="C840" s="367"/>
      <c r="D840" s="391"/>
      <c r="E840" s="367" t="s">
        <v>5</v>
      </c>
      <c r="F840" s="358" t="s">
        <v>2206</v>
      </c>
      <c r="G840" s="368"/>
      <c r="H840" s="368"/>
      <c r="I840" s="369" t="s">
        <v>1880</v>
      </c>
    </row>
    <row r="841" spans="1:9">
      <c r="A841" s="324">
        <v>841</v>
      </c>
      <c r="B841" s="324" t="s">
        <v>662</v>
      </c>
      <c r="C841" s="367"/>
      <c r="D841" s="391"/>
      <c r="E841" s="367" t="str">
        <f>E$80</f>
        <v>S3</v>
      </c>
      <c r="F841" s="358"/>
      <c r="G841" s="368"/>
      <c r="H841" s="368"/>
      <c r="I841" s="369"/>
    </row>
    <row r="842" spans="1:9" ht="14.25">
      <c r="A842" s="332">
        <v>842</v>
      </c>
      <c r="B842" s="324" t="s">
        <v>662</v>
      </c>
      <c r="C842" s="367"/>
      <c r="D842" s="391"/>
      <c r="E842" s="367" t="str">
        <f>E$81</f>
        <v>S4</v>
      </c>
      <c r="F842" s="358"/>
      <c r="G842" s="368"/>
      <c r="H842" s="368"/>
      <c r="I842" s="369"/>
    </row>
    <row r="843" spans="1:9" ht="14.25">
      <c r="A843" s="332">
        <v>843</v>
      </c>
      <c r="H843" s="344"/>
    </row>
    <row r="844" spans="1:9" ht="25.5">
      <c r="A844" s="332">
        <v>844</v>
      </c>
      <c r="B844" s="324" t="s">
        <v>662</v>
      </c>
      <c r="C844" s="367" t="s">
        <v>1167</v>
      </c>
      <c r="D844" s="391"/>
      <c r="E844" s="367"/>
      <c r="F844" s="392" t="s">
        <v>1168</v>
      </c>
      <c r="G844" s="368" t="s">
        <v>1166</v>
      </c>
      <c r="H844" s="368"/>
      <c r="I844" s="369"/>
    </row>
    <row r="845" spans="1:9">
      <c r="A845" s="324">
        <v>845</v>
      </c>
      <c r="B845" s="324" t="s">
        <v>662</v>
      </c>
      <c r="C845" s="367"/>
      <c r="D845" s="391"/>
      <c r="E845" s="367" t="s">
        <v>464</v>
      </c>
      <c r="F845" s="392"/>
      <c r="G845" s="368"/>
      <c r="H845" s="368"/>
      <c r="I845" s="369"/>
    </row>
    <row r="846" spans="1:9" ht="14.25">
      <c r="A846" s="332">
        <v>846</v>
      </c>
      <c r="B846" s="324" t="s">
        <v>662</v>
      </c>
      <c r="C846" s="367"/>
      <c r="D846" s="391"/>
      <c r="E846" s="367" t="str">
        <f>E$77</f>
        <v>MA</v>
      </c>
      <c r="F846" s="358"/>
      <c r="G846" s="368"/>
      <c r="H846" s="368"/>
      <c r="I846" s="369"/>
    </row>
    <row r="847" spans="1:9" ht="140.25">
      <c r="A847" s="332">
        <v>847</v>
      </c>
      <c r="B847" s="324" t="s">
        <v>662</v>
      </c>
      <c r="C847" s="367"/>
      <c r="D847" s="391"/>
      <c r="E847" s="367" t="str">
        <f>E$78</f>
        <v>S1</v>
      </c>
      <c r="F847" s="358" t="s">
        <v>2013</v>
      </c>
      <c r="G847" s="368"/>
      <c r="H847" s="368" t="s">
        <v>1880</v>
      </c>
      <c r="I847" s="369" t="s">
        <v>1880</v>
      </c>
    </row>
    <row r="848" spans="1:9" ht="38.25">
      <c r="A848" s="332">
        <v>848</v>
      </c>
      <c r="B848" s="324" t="s">
        <v>662</v>
      </c>
      <c r="C848" s="367"/>
      <c r="D848" s="391"/>
      <c r="E848" s="367" t="str">
        <f>E$79</f>
        <v>S2</v>
      </c>
      <c r="F848" s="358" t="s">
        <v>2276</v>
      </c>
      <c r="G848" s="368"/>
      <c r="H848" s="368"/>
      <c r="I848" s="369" t="s">
        <v>1880</v>
      </c>
    </row>
    <row r="849" spans="1:9">
      <c r="A849" s="324">
        <v>849</v>
      </c>
      <c r="B849" s="324" t="s">
        <v>662</v>
      </c>
      <c r="C849" s="367"/>
      <c r="D849" s="391"/>
      <c r="E849" s="367" t="str">
        <f>E$80</f>
        <v>S3</v>
      </c>
      <c r="F849" s="358"/>
      <c r="G849" s="368"/>
      <c r="H849" s="368"/>
      <c r="I849" s="369"/>
    </row>
    <row r="850" spans="1:9" ht="14.25">
      <c r="A850" s="332">
        <v>850</v>
      </c>
      <c r="B850" s="324" t="s">
        <v>662</v>
      </c>
      <c r="C850" s="367"/>
      <c r="D850" s="391"/>
      <c r="E850" s="367" t="str">
        <f>E$81</f>
        <v>S4</v>
      </c>
      <c r="F850" s="358"/>
      <c r="G850" s="368"/>
      <c r="H850" s="368"/>
      <c r="I850" s="369"/>
    </row>
    <row r="851" spans="1:9" ht="14.25">
      <c r="A851" s="332">
        <v>851</v>
      </c>
      <c r="H851" s="344"/>
    </row>
    <row r="852" spans="1:9" ht="42">
      <c r="A852" s="332">
        <v>852</v>
      </c>
      <c r="B852" s="324" t="s">
        <v>662</v>
      </c>
      <c r="C852" s="367" t="s">
        <v>1169</v>
      </c>
      <c r="D852" s="391"/>
      <c r="E852" s="367"/>
      <c r="F852" s="392" t="s">
        <v>1170</v>
      </c>
      <c r="G852" s="368" t="s">
        <v>1171</v>
      </c>
      <c r="H852" s="368"/>
      <c r="I852" s="369"/>
    </row>
    <row r="853" spans="1:9">
      <c r="A853" s="324">
        <v>853</v>
      </c>
      <c r="B853" s="324" t="s">
        <v>662</v>
      </c>
      <c r="C853" s="367"/>
      <c r="D853" s="391"/>
      <c r="E853" s="367" t="s">
        <v>464</v>
      </c>
      <c r="F853" s="392"/>
      <c r="G853" s="368"/>
      <c r="H853" s="368"/>
      <c r="I853" s="369"/>
    </row>
    <row r="854" spans="1:9" ht="14.25">
      <c r="A854" s="332">
        <v>854</v>
      </c>
      <c r="B854" s="324" t="s">
        <v>662</v>
      </c>
      <c r="C854" s="367"/>
      <c r="D854" s="391"/>
      <c r="E854" s="367" t="str">
        <f>E$77</f>
        <v>MA</v>
      </c>
      <c r="F854" s="358"/>
      <c r="G854" s="368"/>
      <c r="H854" s="368"/>
      <c r="I854" s="369"/>
    </row>
    <row r="855" spans="1:9" ht="135" customHeight="1">
      <c r="A855" s="332">
        <v>855</v>
      </c>
      <c r="B855" s="324" t="s">
        <v>662</v>
      </c>
      <c r="C855" s="367"/>
      <c r="D855" s="391"/>
      <c r="E855" s="367" t="str">
        <f>E$78</f>
        <v>S1</v>
      </c>
      <c r="F855" s="538" t="s">
        <v>2108</v>
      </c>
      <c r="G855" s="368"/>
      <c r="H855" s="368"/>
      <c r="I855" s="369" t="s">
        <v>2014</v>
      </c>
    </row>
    <row r="856" spans="1:9" ht="51">
      <c r="A856" s="332">
        <v>856</v>
      </c>
      <c r="B856" s="324" t="s">
        <v>662</v>
      </c>
      <c r="C856" s="367"/>
      <c r="D856" s="391"/>
      <c r="E856" s="367" t="s">
        <v>5</v>
      </c>
      <c r="F856" s="358" t="s">
        <v>2328</v>
      </c>
      <c r="G856" s="368"/>
      <c r="H856" s="368"/>
      <c r="I856" s="369" t="s">
        <v>1880</v>
      </c>
    </row>
    <row r="857" spans="1:9">
      <c r="A857" s="324">
        <v>857</v>
      </c>
      <c r="B857" s="324" t="s">
        <v>662</v>
      </c>
      <c r="C857" s="367"/>
      <c r="D857" s="391"/>
      <c r="E857" s="367" t="str">
        <f>E$80</f>
        <v>S3</v>
      </c>
      <c r="F857" s="358"/>
      <c r="G857" s="368"/>
      <c r="H857" s="368"/>
      <c r="I857" s="369"/>
    </row>
    <row r="858" spans="1:9" ht="14.25">
      <c r="A858" s="332">
        <v>858</v>
      </c>
      <c r="B858" s="324" t="s">
        <v>662</v>
      </c>
      <c r="C858" s="367"/>
      <c r="D858" s="391"/>
      <c r="E858" s="367" t="str">
        <f>E$81</f>
        <v>S4</v>
      </c>
      <c r="F858" s="358"/>
      <c r="G858" s="368"/>
      <c r="H858" s="368"/>
      <c r="I858" s="369"/>
    </row>
    <row r="859" spans="1:9" ht="14.25">
      <c r="A859" s="332">
        <v>859</v>
      </c>
      <c r="H859" s="344"/>
    </row>
    <row r="860" spans="1:9" ht="114.75">
      <c r="A860" s="332">
        <v>860</v>
      </c>
      <c r="B860" s="324" t="s">
        <v>662</v>
      </c>
      <c r="C860" s="367" t="s">
        <v>1172</v>
      </c>
      <c r="D860" s="391"/>
      <c r="E860" s="367"/>
      <c r="F860" s="392" t="s">
        <v>1173</v>
      </c>
      <c r="G860" s="368" t="s">
        <v>1174</v>
      </c>
      <c r="H860" s="368"/>
      <c r="I860" s="369"/>
    </row>
    <row r="861" spans="1:9">
      <c r="A861" s="324">
        <v>861</v>
      </c>
      <c r="B861" s="324" t="s">
        <v>662</v>
      </c>
      <c r="C861" s="367"/>
      <c r="D861" s="391"/>
      <c r="E861" s="367" t="s">
        <v>464</v>
      </c>
      <c r="F861" s="392"/>
      <c r="G861" s="368"/>
      <c r="H861" s="368"/>
      <c r="I861" s="369"/>
    </row>
    <row r="862" spans="1:9" ht="14.25">
      <c r="A862" s="332">
        <v>862</v>
      </c>
      <c r="B862" s="324" t="s">
        <v>662</v>
      </c>
      <c r="C862" s="367"/>
      <c r="D862" s="391"/>
      <c r="E862" s="367" t="str">
        <f>E$77</f>
        <v>MA</v>
      </c>
      <c r="F862" s="358"/>
      <c r="G862" s="368"/>
      <c r="H862" s="368"/>
      <c r="I862" s="369"/>
    </row>
    <row r="863" spans="1:9" ht="102">
      <c r="A863" s="332">
        <v>863</v>
      </c>
      <c r="B863" s="324" t="s">
        <v>662</v>
      </c>
      <c r="C863" s="367"/>
      <c r="D863" s="391"/>
      <c r="E863" s="367" t="str">
        <f>E$78</f>
        <v>S1</v>
      </c>
      <c r="F863" s="358" t="s">
        <v>2015</v>
      </c>
      <c r="G863" s="368"/>
      <c r="H863" s="368" t="s">
        <v>1880</v>
      </c>
      <c r="I863" s="369" t="s">
        <v>1880</v>
      </c>
    </row>
    <row r="864" spans="1:9" ht="51">
      <c r="A864" s="332">
        <v>864</v>
      </c>
      <c r="B864" s="324" t="s">
        <v>662</v>
      </c>
      <c r="C864" s="367"/>
      <c r="D864" s="391"/>
      <c r="E864" s="367" t="str">
        <f>E$79</f>
        <v>S2</v>
      </c>
      <c r="F864" s="358" t="s">
        <v>2277</v>
      </c>
      <c r="G864" s="368"/>
      <c r="H864" s="368"/>
      <c r="I864" s="369" t="s">
        <v>2093</v>
      </c>
    </row>
    <row r="865" spans="1:9">
      <c r="A865" s="324">
        <v>865</v>
      </c>
      <c r="B865" s="324" t="s">
        <v>662</v>
      </c>
      <c r="C865" s="367"/>
      <c r="D865" s="391"/>
      <c r="E865" s="367" t="str">
        <f>E$80</f>
        <v>S3</v>
      </c>
      <c r="F865" s="358"/>
      <c r="G865" s="368"/>
      <c r="H865" s="368"/>
      <c r="I865" s="369"/>
    </row>
    <row r="866" spans="1:9" ht="14.25">
      <c r="A866" s="332">
        <v>866</v>
      </c>
      <c r="B866" s="324" t="s">
        <v>662</v>
      </c>
      <c r="C866" s="367"/>
      <c r="D866" s="391"/>
      <c r="E866" s="367" t="str">
        <f>E$81</f>
        <v>S4</v>
      </c>
      <c r="F866" s="358"/>
      <c r="G866" s="368"/>
      <c r="H866" s="368"/>
      <c r="I866" s="369"/>
    </row>
    <row r="867" spans="1:9" ht="14.25">
      <c r="A867" s="332">
        <v>867</v>
      </c>
      <c r="H867" s="344"/>
    </row>
    <row r="868" spans="1:9" ht="51">
      <c r="A868" s="332">
        <v>868</v>
      </c>
      <c r="B868" s="324" t="s">
        <v>662</v>
      </c>
      <c r="C868" s="367" t="s">
        <v>1175</v>
      </c>
      <c r="D868" s="391"/>
      <c r="E868" s="367"/>
      <c r="F868" s="392" t="s">
        <v>1176</v>
      </c>
      <c r="G868" s="368" t="s">
        <v>1177</v>
      </c>
      <c r="H868" s="368"/>
      <c r="I868" s="369"/>
    </row>
    <row r="869" spans="1:9">
      <c r="A869" s="324">
        <v>869</v>
      </c>
      <c r="B869" s="324" t="s">
        <v>662</v>
      </c>
      <c r="C869" s="367"/>
      <c r="D869" s="391"/>
      <c r="E869" s="367" t="s">
        <v>464</v>
      </c>
      <c r="F869" s="392"/>
      <c r="G869" s="368"/>
      <c r="H869" s="368"/>
      <c r="I869" s="369"/>
    </row>
    <row r="870" spans="1:9" ht="14.25">
      <c r="A870" s="332">
        <v>870</v>
      </c>
      <c r="B870" s="324" t="s">
        <v>662</v>
      </c>
      <c r="C870" s="367"/>
      <c r="D870" s="391"/>
      <c r="E870" s="367" t="str">
        <f>E$77</f>
        <v>MA</v>
      </c>
      <c r="F870" s="358"/>
      <c r="G870" s="368"/>
      <c r="H870" s="368"/>
      <c r="I870" s="369"/>
    </row>
    <row r="871" spans="1:9" ht="14.25">
      <c r="A871" s="332">
        <v>871</v>
      </c>
      <c r="B871" s="324" t="s">
        <v>662</v>
      </c>
      <c r="C871" s="367"/>
      <c r="D871" s="391"/>
      <c r="E871" s="367" t="str">
        <f>E$78</f>
        <v>S1</v>
      </c>
      <c r="F871" s="358" t="s">
        <v>2016</v>
      </c>
      <c r="G871" s="368"/>
      <c r="H871" s="368" t="s">
        <v>1880</v>
      </c>
      <c r="I871" s="369" t="s">
        <v>1880</v>
      </c>
    </row>
    <row r="872" spans="1:9" ht="14.25">
      <c r="A872" s="332">
        <v>872</v>
      </c>
      <c r="B872" s="324" t="s">
        <v>662</v>
      </c>
      <c r="C872" s="367"/>
      <c r="D872" s="391"/>
      <c r="E872" s="367" t="s">
        <v>5</v>
      </c>
      <c r="F872" s="358" t="s">
        <v>2207</v>
      </c>
      <c r="G872" s="368"/>
      <c r="H872" s="368"/>
      <c r="I872" s="369" t="s">
        <v>2093</v>
      </c>
    </row>
    <row r="873" spans="1:9">
      <c r="A873" s="324">
        <v>873</v>
      </c>
      <c r="B873" s="324" t="s">
        <v>662</v>
      </c>
      <c r="C873" s="367"/>
      <c r="D873" s="391"/>
      <c r="E873" s="367" t="str">
        <f>E$80</f>
        <v>S3</v>
      </c>
      <c r="F873" s="358"/>
      <c r="G873" s="368"/>
      <c r="H873" s="368"/>
      <c r="I873" s="369"/>
    </row>
    <row r="874" spans="1:9" ht="14.25">
      <c r="A874" s="332">
        <v>874</v>
      </c>
      <c r="B874" s="324" t="s">
        <v>662</v>
      </c>
      <c r="C874" s="367"/>
      <c r="D874" s="391"/>
      <c r="E874" s="367" t="str">
        <f>E$81</f>
        <v>S4</v>
      </c>
      <c r="F874" s="358"/>
      <c r="G874" s="368"/>
      <c r="H874" s="368"/>
      <c r="I874" s="369"/>
    </row>
    <row r="875" spans="1:9" ht="14.25">
      <c r="A875" s="332">
        <v>875</v>
      </c>
      <c r="H875" s="344"/>
    </row>
    <row r="876" spans="1:9" ht="63.75">
      <c r="A876" s="332">
        <v>876</v>
      </c>
      <c r="B876" s="324" t="s">
        <v>662</v>
      </c>
      <c r="C876" s="367" t="s">
        <v>1178</v>
      </c>
      <c r="D876" s="391"/>
      <c r="E876" s="367"/>
      <c r="F876" s="392" t="s">
        <v>1179</v>
      </c>
      <c r="G876" s="368" t="s">
        <v>1180</v>
      </c>
      <c r="H876" s="368"/>
      <c r="I876" s="369"/>
    </row>
    <row r="877" spans="1:9">
      <c r="A877" s="324">
        <v>877</v>
      </c>
      <c r="B877" s="324" t="s">
        <v>662</v>
      </c>
      <c r="C877" s="367"/>
      <c r="D877" s="391"/>
      <c r="E877" s="367" t="s">
        <v>464</v>
      </c>
      <c r="F877" s="392"/>
      <c r="G877" s="368"/>
      <c r="H877" s="368"/>
      <c r="I877" s="369"/>
    </row>
    <row r="878" spans="1:9" ht="14.25">
      <c r="A878" s="332">
        <v>878</v>
      </c>
      <c r="B878" s="324" t="s">
        <v>662</v>
      </c>
      <c r="C878" s="367"/>
      <c r="D878" s="391"/>
      <c r="E878" s="367" t="str">
        <f>E$77</f>
        <v>MA</v>
      </c>
      <c r="F878" s="358"/>
      <c r="G878" s="368"/>
      <c r="H878" s="368"/>
      <c r="I878" s="369"/>
    </row>
    <row r="879" spans="1:9" ht="51">
      <c r="A879" s="332">
        <v>879</v>
      </c>
      <c r="B879" s="324" t="s">
        <v>662</v>
      </c>
      <c r="C879" s="367"/>
      <c r="D879" s="391"/>
      <c r="E879" s="367" t="str">
        <f>E$78</f>
        <v>S1</v>
      </c>
      <c r="F879" s="358" t="s">
        <v>2017</v>
      </c>
      <c r="G879" s="368"/>
      <c r="H879" s="368" t="s">
        <v>1880</v>
      </c>
      <c r="I879" s="369" t="s">
        <v>1880</v>
      </c>
    </row>
    <row r="880" spans="1:9" ht="25.5">
      <c r="A880" s="332">
        <v>880</v>
      </c>
      <c r="B880" s="324" t="s">
        <v>662</v>
      </c>
      <c r="C880" s="367"/>
      <c r="D880" s="391"/>
      <c r="E880" s="367" t="str">
        <f>E$79</f>
        <v>S2</v>
      </c>
      <c r="F880" s="358" t="s">
        <v>2278</v>
      </c>
      <c r="G880" s="368"/>
      <c r="H880" s="368"/>
      <c r="I880" s="369" t="s">
        <v>2093</v>
      </c>
    </row>
    <row r="881" spans="1:9">
      <c r="A881" s="324">
        <v>881</v>
      </c>
      <c r="B881" s="324" t="s">
        <v>662</v>
      </c>
      <c r="C881" s="367"/>
      <c r="D881" s="391"/>
      <c r="E881" s="367" t="str">
        <f>E$80</f>
        <v>S3</v>
      </c>
      <c r="F881" s="358"/>
      <c r="G881" s="368"/>
      <c r="H881" s="368"/>
      <c r="I881" s="369"/>
    </row>
    <row r="882" spans="1:9" ht="14.25">
      <c r="A882" s="332">
        <v>882</v>
      </c>
      <c r="B882" s="324" t="s">
        <v>662</v>
      </c>
      <c r="C882" s="367"/>
      <c r="D882" s="391"/>
      <c r="E882" s="367" t="str">
        <f>E$81</f>
        <v>S4</v>
      </c>
      <c r="F882" s="358"/>
      <c r="G882" s="368"/>
      <c r="H882" s="368"/>
      <c r="I882" s="369"/>
    </row>
    <row r="883" spans="1:9" ht="14.25">
      <c r="A883" s="332">
        <v>883</v>
      </c>
      <c r="H883" s="344"/>
    </row>
    <row r="884" spans="1:9" ht="63.75">
      <c r="A884" s="332">
        <v>884</v>
      </c>
      <c r="B884" s="324" t="s">
        <v>662</v>
      </c>
      <c r="C884" s="367" t="s">
        <v>1181</v>
      </c>
      <c r="D884" s="391"/>
      <c r="E884" s="367"/>
      <c r="F884" s="392" t="s">
        <v>1182</v>
      </c>
      <c r="G884" s="368" t="s">
        <v>1183</v>
      </c>
      <c r="H884" s="368"/>
      <c r="I884" s="369"/>
    </row>
    <row r="885" spans="1:9">
      <c r="A885" s="324">
        <v>885</v>
      </c>
      <c r="B885" s="324" t="s">
        <v>662</v>
      </c>
      <c r="C885" s="367"/>
      <c r="D885" s="391"/>
      <c r="E885" s="367" t="s">
        <v>464</v>
      </c>
      <c r="F885" s="392"/>
      <c r="G885" s="368"/>
      <c r="H885" s="368"/>
      <c r="I885" s="369"/>
    </row>
    <row r="886" spans="1:9" ht="14.25">
      <c r="A886" s="332">
        <v>886</v>
      </c>
      <c r="B886" s="324" t="s">
        <v>662</v>
      </c>
      <c r="C886" s="367"/>
      <c r="D886" s="391"/>
      <c r="E886" s="367" t="str">
        <f>E$77</f>
        <v>MA</v>
      </c>
      <c r="F886" s="358"/>
      <c r="G886" s="368"/>
      <c r="H886" s="368"/>
      <c r="I886" s="369"/>
    </row>
    <row r="887" spans="1:9" ht="242.25">
      <c r="A887" s="332">
        <v>887</v>
      </c>
      <c r="B887" s="324" t="s">
        <v>662</v>
      </c>
      <c r="C887" s="367"/>
      <c r="D887" s="391"/>
      <c r="E887" s="367" t="str">
        <f>E$78</f>
        <v>S1</v>
      </c>
      <c r="F887" s="517" t="s">
        <v>2018</v>
      </c>
      <c r="G887" s="368"/>
      <c r="H887" s="368" t="s">
        <v>1880</v>
      </c>
      <c r="I887" s="369" t="s">
        <v>1880</v>
      </c>
    </row>
    <row r="888" spans="1:9" ht="89.25">
      <c r="A888" s="332">
        <v>888</v>
      </c>
      <c r="B888" s="324" t="s">
        <v>662</v>
      </c>
      <c r="C888" s="367"/>
      <c r="D888" s="391"/>
      <c r="E888" s="367" t="str">
        <f>E$79</f>
        <v>S2</v>
      </c>
      <c r="F888" s="358" t="s">
        <v>2279</v>
      </c>
      <c r="G888" s="368"/>
      <c r="H888" s="368"/>
      <c r="I888" s="369" t="s">
        <v>2093</v>
      </c>
    </row>
    <row r="889" spans="1:9">
      <c r="A889" s="324">
        <v>889</v>
      </c>
      <c r="B889" s="324" t="s">
        <v>662</v>
      </c>
      <c r="C889" s="367"/>
      <c r="D889" s="391"/>
      <c r="E889" s="367" t="str">
        <f>E$80</f>
        <v>S3</v>
      </c>
      <c r="F889" s="358"/>
      <c r="G889" s="368"/>
      <c r="H889" s="368"/>
      <c r="I889" s="369"/>
    </row>
    <row r="890" spans="1:9" ht="14.25">
      <c r="A890" s="332">
        <v>890</v>
      </c>
      <c r="B890" s="324" t="s">
        <v>662</v>
      </c>
      <c r="C890" s="367"/>
      <c r="D890" s="391"/>
      <c r="E890" s="367" t="str">
        <f>E$81</f>
        <v>S4</v>
      </c>
      <c r="F890" s="358"/>
      <c r="G890" s="368"/>
      <c r="H890" s="368"/>
      <c r="I890" s="369"/>
    </row>
    <row r="891" spans="1:9" ht="14.25">
      <c r="A891" s="332">
        <v>891</v>
      </c>
      <c r="H891" s="344"/>
    </row>
    <row r="892" spans="1:9" ht="52.5">
      <c r="A892" s="332">
        <v>892</v>
      </c>
      <c r="B892" s="324" t="s">
        <v>662</v>
      </c>
      <c r="C892" s="367" t="s">
        <v>1184</v>
      </c>
      <c r="D892" s="391"/>
      <c r="E892" s="367"/>
      <c r="F892" s="392" t="s">
        <v>1185</v>
      </c>
      <c r="G892" s="368" t="s">
        <v>1186</v>
      </c>
      <c r="H892" s="368"/>
      <c r="I892" s="369"/>
    </row>
    <row r="893" spans="1:9">
      <c r="A893" s="324">
        <v>893</v>
      </c>
      <c r="B893" s="324" t="s">
        <v>662</v>
      </c>
      <c r="C893" s="367"/>
      <c r="D893" s="391"/>
      <c r="E893" s="367" t="s">
        <v>464</v>
      </c>
      <c r="F893" s="392"/>
      <c r="G893" s="368"/>
      <c r="H893" s="368"/>
      <c r="I893" s="369"/>
    </row>
    <row r="894" spans="1:9" ht="14.25">
      <c r="A894" s="332">
        <v>894</v>
      </c>
      <c r="B894" s="324" t="s">
        <v>662</v>
      </c>
      <c r="C894" s="367"/>
      <c r="D894" s="391"/>
      <c r="E894" s="367" t="str">
        <f>E$77</f>
        <v>MA</v>
      </c>
      <c r="F894" s="358"/>
      <c r="G894" s="368"/>
      <c r="H894" s="368"/>
      <c r="I894" s="369"/>
    </row>
    <row r="895" spans="1:9" ht="89.25">
      <c r="A895" s="332">
        <v>895</v>
      </c>
      <c r="B895" s="324" t="s">
        <v>662</v>
      </c>
      <c r="C895" s="367"/>
      <c r="D895" s="391"/>
      <c r="E895" s="367" t="str">
        <f>E$78</f>
        <v>S1</v>
      </c>
      <c r="F895" s="517" t="s">
        <v>2019</v>
      </c>
      <c r="G895" s="368"/>
      <c r="H895" s="368" t="s">
        <v>1880</v>
      </c>
      <c r="I895" s="369" t="s">
        <v>1880</v>
      </c>
    </row>
    <row r="896" spans="1:9" ht="89.25">
      <c r="A896" s="332">
        <v>896</v>
      </c>
      <c r="B896" s="324" t="s">
        <v>662</v>
      </c>
      <c r="C896" s="367"/>
      <c r="D896" s="391"/>
      <c r="E896" s="367" t="str">
        <f>E$79</f>
        <v>S2</v>
      </c>
      <c r="F896" s="358" t="s">
        <v>2279</v>
      </c>
      <c r="G896" s="368"/>
      <c r="H896" s="368"/>
      <c r="I896" s="369" t="s">
        <v>2093</v>
      </c>
    </row>
    <row r="897" spans="1:9">
      <c r="A897" s="324">
        <v>897</v>
      </c>
      <c r="B897" s="324" t="s">
        <v>662</v>
      </c>
      <c r="C897" s="367"/>
      <c r="D897" s="391"/>
      <c r="E897" s="367" t="str">
        <f>E$80</f>
        <v>S3</v>
      </c>
      <c r="F897" s="358"/>
      <c r="G897" s="368"/>
      <c r="H897" s="368"/>
      <c r="I897" s="369"/>
    </row>
    <row r="898" spans="1:9" ht="14.25">
      <c r="A898" s="332">
        <v>898</v>
      </c>
      <c r="B898" s="324" t="s">
        <v>662</v>
      </c>
      <c r="C898" s="367"/>
      <c r="D898" s="391"/>
      <c r="E898" s="367" t="str">
        <f>E$81</f>
        <v>S4</v>
      </c>
      <c r="F898" s="358"/>
      <c r="G898" s="368"/>
      <c r="H898" s="368"/>
      <c r="I898" s="369"/>
    </row>
    <row r="899" spans="1:9" ht="14.25">
      <c r="A899" s="332">
        <v>899</v>
      </c>
      <c r="H899" s="344"/>
    </row>
    <row r="900" spans="1:9" ht="51">
      <c r="A900" s="332">
        <v>900</v>
      </c>
      <c r="B900" s="324" t="s">
        <v>662</v>
      </c>
      <c r="C900" s="367" t="s">
        <v>1187</v>
      </c>
      <c r="D900" s="391"/>
      <c r="E900" s="367"/>
      <c r="F900" s="392" t="s">
        <v>1188</v>
      </c>
      <c r="G900" s="368" t="s">
        <v>1189</v>
      </c>
      <c r="H900" s="368"/>
      <c r="I900" s="369"/>
    </row>
    <row r="901" spans="1:9">
      <c r="A901" s="324">
        <v>901</v>
      </c>
      <c r="B901" s="324" t="s">
        <v>662</v>
      </c>
      <c r="C901" s="367"/>
      <c r="D901" s="391"/>
      <c r="E901" s="367" t="s">
        <v>464</v>
      </c>
      <c r="F901" s="392"/>
      <c r="G901" s="368"/>
      <c r="H901" s="368"/>
      <c r="I901" s="369"/>
    </row>
    <row r="902" spans="1:9" ht="14.25">
      <c r="A902" s="332">
        <v>902</v>
      </c>
      <c r="B902" s="324" t="s">
        <v>662</v>
      </c>
      <c r="C902" s="367"/>
      <c r="D902" s="391"/>
      <c r="E902" s="367" t="str">
        <f>E$77</f>
        <v>MA</v>
      </c>
      <c r="F902" s="358"/>
      <c r="G902" s="368"/>
      <c r="H902" s="368"/>
      <c r="I902" s="369"/>
    </row>
    <row r="903" spans="1:9" ht="51">
      <c r="A903" s="332">
        <v>903</v>
      </c>
      <c r="B903" s="324" t="s">
        <v>662</v>
      </c>
      <c r="C903" s="367"/>
      <c r="D903" s="391"/>
      <c r="E903" s="367" t="str">
        <f>E$78</f>
        <v>S1</v>
      </c>
      <c r="F903" s="358" t="s">
        <v>2020</v>
      </c>
      <c r="G903" s="368"/>
      <c r="H903" s="368" t="s">
        <v>1880</v>
      </c>
      <c r="I903" s="369" t="s">
        <v>1880</v>
      </c>
    </row>
    <row r="904" spans="1:9" ht="14.25">
      <c r="A904" s="332">
        <v>904</v>
      </c>
      <c r="B904" s="324" t="s">
        <v>662</v>
      </c>
      <c r="C904" s="367"/>
      <c r="D904" s="391"/>
      <c r="E904" s="367" t="s">
        <v>5</v>
      </c>
      <c r="F904" s="358" t="s">
        <v>2280</v>
      </c>
      <c r="G904" s="368"/>
      <c r="H904" s="368"/>
      <c r="I904" s="369"/>
    </row>
    <row r="905" spans="1:9">
      <c r="A905" s="324">
        <v>905</v>
      </c>
      <c r="B905" s="324" t="s">
        <v>662</v>
      </c>
      <c r="C905" s="367"/>
      <c r="D905" s="391"/>
      <c r="E905" s="367" t="str">
        <f>E$80</f>
        <v>S3</v>
      </c>
      <c r="F905" s="358"/>
      <c r="G905" s="368"/>
      <c r="H905" s="368"/>
      <c r="I905" s="369"/>
    </row>
    <row r="906" spans="1:9" ht="14.25">
      <c r="A906" s="332">
        <v>906</v>
      </c>
      <c r="B906" s="324" t="s">
        <v>662</v>
      </c>
      <c r="C906" s="367"/>
      <c r="D906" s="391"/>
      <c r="E906" s="367" t="str">
        <f>E$81</f>
        <v>S4</v>
      </c>
      <c r="F906" s="358"/>
      <c r="G906" s="368"/>
      <c r="H906" s="368"/>
      <c r="I906" s="369"/>
    </row>
    <row r="907" spans="1:9" ht="14.25">
      <c r="A907" s="332">
        <v>907</v>
      </c>
      <c r="H907" s="344"/>
    </row>
    <row r="908" spans="1:9" ht="51">
      <c r="A908" s="332">
        <v>908</v>
      </c>
      <c r="B908" s="324" t="s">
        <v>662</v>
      </c>
      <c r="C908" s="367" t="s">
        <v>1190</v>
      </c>
      <c r="D908" s="391"/>
      <c r="E908" s="367"/>
      <c r="F908" s="392" t="s">
        <v>1191</v>
      </c>
      <c r="G908" s="368" t="s">
        <v>1192</v>
      </c>
      <c r="H908" s="368"/>
      <c r="I908" s="369"/>
    </row>
    <row r="909" spans="1:9">
      <c r="A909" s="324">
        <v>909</v>
      </c>
      <c r="B909" s="324" t="s">
        <v>662</v>
      </c>
      <c r="C909" s="367"/>
      <c r="D909" s="391"/>
      <c r="E909" s="367" t="s">
        <v>464</v>
      </c>
      <c r="F909" s="392"/>
      <c r="G909" s="368"/>
      <c r="H909" s="368"/>
      <c r="I909" s="369"/>
    </row>
    <row r="910" spans="1:9" ht="14.25">
      <c r="A910" s="332">
        <v>910</v>
      </c>
      <c r="B910" s="324" t="s">
        <v>662</v>
      </c>
      <c r="C910" s="367"/>
      <c r="D910" s="391"/>
      <c r="E910" s="367" t="str">
        <f>E$77</f>
        <v>MA</v>
      </c>
      <c r="F910" s="358"/>
      <c r="G910" s="368"/>
      <c r="H910" s="368"/>
      <c r="I910" s="369"/>
    </row>
    <row r="911" spans="1:9" ht="140.25">
      <c r="A911" s="332">
        <v>911</v>
      </c>
      <c r="B911" s="324" t="s">
        <v>662</v>
      </c>
      <c r="C911" s="367"/>
      <c r="D911" s="391"/>
      <c r="E911" s="367" t="str">
        <f>E$78</f>
        <v>S1</v>
      </c>
      <c r="F911" s="517" t="s">
        <v>2021</v>
      </c>
      <c r="G911" s="368"/>
      <c r="H911" s="368" t="s">
        <v>1880</v>
      </c>
      <c r="I911" s="369" t="s">
        <v>1880</v>
      </c>
    </row>
    <row r="912" spans="1:9" ht="38.25">
      <c r="A912" s="332">
        <v>912</v>
      </c>
      <c r="B912" s="324" t="s">
        <v>662</v>
      </c>
      <c r="C912" s="367"/>
      <c r="D912" s="391"/>
      <c r="E912" s="367" t="str">
        <f>E$79</f>
        <v>S2</v>
      </c>
      <c r="F912" s="358" t="s">
        <v>2281</v>
      </c>
      <c r="G912" s="368"/>
      <c r="H912" s="368"/>
      <c r="I912" s="369" t="s">
        <v>2093</v>
      </c>
    </row>
    <row r="913" spans="1:9">
      <c r="A913" s="324">
        <v>913</v>
      </c>
      <c r="B913" s="324" t="s">
        <v>662</v>
      </c>
      <c r="C913" s="367"/>
      <c r="D913" s="391"/>
      <c r="E913" s="367" t="str">
        <f>E$80</f>
        <v>S3</v>
      </c>
      <c r="F913" s="358"/>
      <c r="G913" s="368"/>
      <c r="H913" s="368"/>
      <c r="I913" s="369"/>
    </row>
    <row r="914" spans="1:9" ht="14.25">
      <c r="A914" s="332">
        <v>914</v>
      </c>
      <c r="B914" s="324" t="s">
        <v>662</v>
      </c>
      <c r="C914" s="367"/>
      <c r="D914" s="391"/>
      <c r="E914" s="367" t="str">
        <f>E$81</f>
        <v>S4</v>
      </c>
      <c r="F914" s="358"/>
      <c r="G914" s="368"/>
      <c r="H914" s="368"/>
      <c r="I914" s="369"/>
    </row>
    <row r="915" spans="1:9" ht="14.25">
      <c r="A915" s="332">
        <v>915</v>
      </c>
      <c r="B915" s="324" t="s">
        <v>651</v>
      </c>
      <c r="C915" s="398"/>
      <c r="D915" s="399" t="s">
        <v>1193</v>
      </c>
      <c r="E915" s="398"/>
      <c r="F915" s="400" t="s">
        <v>1194</v>
      </c>
      <c r="G915" s="401"/>
      <c r="H915" s="401"/>
      <c r="I915" s="401"/>
    </row>
    <row r="916" spans="1:9" ht="73.5">
      <c r="A916" s="332">
        <v>916</v>
      </c>
      <c r="B916" s="324" t="s">
        <v>651</v>
      </c>
      <c r="C916" s="367"/>
      <c r="D916" s="391" t="s">
        <v>478</v>
      </c>
      <c r="E916" s="367"/>
      <c r="F916" s="358" t="s">
        <v>1195</v>
      </c>
      <c r="G916" s="368" t="s">
        <v>1196</v>
      </c>
      <c r="H916" s="368" t="s">
        <v>1197</v>
      </c>
      <c r="I916" s="369"/>
    </row>
    <row r="917" spans="1:9">
      <c r="A917" s="324">
        <v>917</v>
      </c>
      <c r="B917" s="324" t="s">
        <v>651</v>
      </c>
      <c r="C917" s="367"/>
      <c r="D917" s="402" t="s">
        <v>478</v>
      </c>
      <c r="E917" s="367" t="s">
        <v>464</v>
      </c>
      <c r="F917" s="358"/>
      <c r="G917" s="368"/>
      <c r="H917" s="368"/>
      <c r="I917" s="369"/>
    </row>
    <row r="918" spans="1:9" ht="38.25">
      <c r="A918" s="332">
        <v>918</v>
      </c>
      <c r="B918" s="324" t="s">
        <v>651</v>
      </c>
      <c r="C918" s="367"/>
      <c r="D918" s="402" t="s">
        <v>478</v>
      </c>
      <c r="E918" s="367" t="str">
        <f>E$77</f>
        <v>MA</v>
      </c>
      <c r="F918" s="517" t="s">
        <v>2022</v>
      </c>
      <c r="G918" s="368"/>
      <c r="H918" s="368" t="s">
        <v>1880</v>
      </c>
      <c r="I918" s="369" t="s">
        <v>1880</v>
      </c>
    </row>
    <row r="919" spans="1:9" ht="14.25">
      <c r="A919" s="332">
        <v>919</v>
      </c>
      <c r="B919" s="324" t="s">
        <v>651</v>
      </c>
      <c r="C919" s="367"/>
      <c r="D919" s="402" t="s">
        <v>478</v>
      </c>
      <c r="E919" s="367" t="str">
        <f>E$78</f>
        <v>S1</v>
      </c>
      <c r="F919" s="358"/>
      <c r="G919" s="368"/>
      <c r="H919" s="368"/>
      <c r="I919" s="369"/>
    </row>
    <row r="920" spans="1:9" ht="14.25">
      <c r="A920" s="332">
        <v>920</v>
      </c>
      <c r="B920" s="324" t="s">
        <v>651</v>
      </c>
      <c r="C920" s="367"/>
      <c r="D920" s="402" t="s">
        <v>478</v>
      </c>
      <c r="E920" s="367" t="str">
        <f>E$79</f>
        <v>S2</v>
      </c>
      <c r="F920" s="358"/>
      <c r="G920" s="368"/>
      <c r="H920" s="368"/>
      <c r="I920" s="369"/>
    </row>
    <row r="921" spans="1:9">
      <c r="A921" s="324">
        <v>921</v>
      </c>
      <c r="B921" s="324" t="s">
        <v>651</v>
      </c>
      <c r="C921" s="367"/>
      <c r="D921" s="402" t="s">
        <v>478</v>
      </c>
      <c r="E921" s="367" t="str">
        <f>E$80</f>
        <v>S3</v>
      </c>
      <c r="F921" s="358"/>
      <c r="G921" s="368"/>
      <c r="H921" s="368"/>
      <c r="I921" s="369"/>
    </row>
    <row r="922" spans="1:9" ht="14.25">
      <c r="A922" s="332">
        <v>922</v>
      </c>
      <c r="B922" s="324" t="s">
        <v>651</v>
      </c>
      <c r="C922" s="367"/>
      <c r="D922" s="402" t="s">
        <v>478</v>
      </c>
      <c r="E922" s="367" t="str">
        <f>E$81</f>
        <v>S4</v>
      </c>
      <c r="F922" s="358"/>
      <c r="G922" s="368"/>
      <c r="H922" s="368"/>
      <c r="I922" s="369"/>
    </row>
    <row r="923" spans="1:9" ht="14.25">
      <c r="A923" s="332">
        <v>923</v>
      </c>
      <c r="H923" s="344"/>
    </row>
    <row r="924" spans="1:9" ht="38.25">
      <c r="A924" s="332">
        <v>924</v>
      </c>
      <c r="B924" s="324" t="s">
        <v>662</v>
      </c>
      <c r="C924" s="341" t="s">
        <v>1198</v>
      </c>
      <c r="D924" s="387"/>
      <c r="E924" s="341"/>
      <c r="F924" s="339" t="s">
        <v>1199</v>
      </c>
      <c r="G924" s="411"/>
      <c r="H924" s="411"/>
      <c r="I924" s="388"/>
    </row>
    <row r="925" spans="1:9" ht="89.25">
      <c r="A925" s="324">
        <v>925</v>
      </c>
      <c r="B925" s="324" t="s">
        <v>662</v>
      </c>
      <c r="C925" s="367" t="s">
        <v>1200</v>
      </c>
      <c r="D925" s="391"/>
      <c r="E925" s="367"/>
      <c r="F925" s="392" t="s">
        <v>1201</v>
      </c>
      <c r="G925" s="368" t="s">
        <v>1202</v>
      </c>
      <c r="H925" s="368"/>
      <c r="I925" s="369"/>
    </row>
    <row r="926" spans="1:9" ht="14.25">
      <c r="A926" s="332">
        <v>926</v>
      </c>
      <c r="B926" s="324" t="s">
        <v>662</v>
      </c>
      <c r="C926" s="367"/>
      <c r="D926" s="391"/>
      <c r="E926" s="367" t="s">
        <v>464</v>
      </c>
      <c r="F926" s="392"/>
      <c r="G926" s="368"/>
      <c r="H926" s="368"/>
      <c r="I926" s="369"/>
    </row>
    <row r="927" spans="1:9" ht="14.25">
      <c r="A927" s="332">
        <v>927</v>
      </c>
      <c r="B927" s="324" t="s">
        <v>662</v>
      </c>
      <c r="C927" s="367"/>
      <c r="D927" s="391"/>
      <c r="E927" s="367" t="str">
        <f>E$77</f>
        <v>MA</v>
      </c>
      <c r="F927" s="358"/>
      <c r="G927" s="368"/>
      <c r="H927" s="368"/>
      <c r="I927" s="369"/>
    </row>
    <row r="928" spans="1:9" ht="102">
      <c r="A928" s="332">
        <v>928</v>
      </c>
      <c r="B928" s="324" t="s">
        <v>662</v>
      </c>
      <c r="C928" s="367"/>
      <c r="D928" s="391"/>
      <c r="E928" s="367" t="str">
        <f>E$78</f>
        <v>S1</v>
      </c>
      <c r="F928" s="517" t="s">
        <v>2023</v>
      </c>
      <c r="G928" s="368"/>
      <c r="H928" s="368" t="s">
        <v>1880</v>
      </c>
      <c r="I928" s="369" t="s">
        <v>1880</v>
      </c>
    </row>
    <row r="929" spans="1:9">
      <c r="A929" s="324">
        <v>929</v>
      </c>
      <c r="B929" s="324" t="s">
        <v>662</v>
      </c>
      <c r="C929" s="367"/>
      <c r="D929" s="391"/>
      <c r="E929" s="367" t="str">
        <f>E$79</f>
        <v>S2</v>
      </c>
      <c r="F929" s="358"/>
      <c r="G929" s="368"/>
      <c r="H929" s="368"/>
      <c r="I929" s="369"/>
    </row>
    <row r="930" spans="1:9" ht="14.25">
      <c r="A930" s="332">
        <v>930</v>
      </c>
      <c r="B930" s="324" t="s">
        <v>662</v>
      </c>
      <c r="C930" s="367"/>
      <c r="D930" s="391"/>
      <c r="E930" s="367" t="str">
        <f>E$80</f>
        <v>S3</v>
      </c>
      <c r="F930" s="358"/>
      <c r="G930" s="368"/>
      <c r="H930" s="368"/>
      <c r="I930" s="369"/>
    </row>
    <row r="931" spans="1:9" ht="14.25">
      <c r="A931" s="332">
        <v>931</v>
      </c>
      <c r="B931" s="324" t="s">
        <v>662</v>
      </c>
      <c r="C931" s="367"/>
      <c r="D931" s="391"/>
      <c r="E931" s="367" t="str">
        <f>E$81</f>
        <v>S4</v>
      </c>
      <c r="F931" s="358"/>
      <c r="G931" s="368"/>
      <c r="H931" s="368"/>
      <c r="I931" s="369"/>
    </row>
    <row r="932" spans="1:9" ht="273">
      <c r="A932" s="332">
        <v>932</v>
      </c>
      <c r="B932" s="324" t="s">
        <v>651</v>
      </c>
      <c r="C932" s="367"/>
      <c r="D932" s="391" t="s">
        <v>1082</v>
      </c>
      <c r="E932" s="367"/>
      <c r="F932" s="358" t="s">
        <v>1203</v>
      </c>
      <c r="G932" s="368" t="s">
        <v>1204</v>
      </c>
      <c r="H932" s="368" t="s">
        <v>1205</v>
      </c>
      <c r="I932" s="369"/>
    </row>
    <row r="933" spans="1:9">
      <c r="A933" s="324">
        <v>933</v>
      </c>
      <c r="B933" s="324" t="s">
        <v>651</v>
      </c>
      <c r="C933" s="367"/>
      <c r="D933" s="402" t="s">
        <v>1082</v>
      </c>
      <c r="E933" s="367" t="s">
        <v>464</v>
      </c>
      <c r="F933" s="358"/>
      <c r="G933" s="368"/>
      <c r="H933" s="368"/>
      <c r="I933" s="369"/>
    </row>
    <row r="934" spans="1:9" ht="153">
      <c r="A934" s="332">
        <v>934</v>
      </c>
      <c r="B934" s="324" t="s">
        <v>651</v>
      </c>
      <c r="C934" s="367"/>
      <c r="D934" s="402" t="s">
        <v>1082</v>
      </c>
      <c r="E934" s="367" t="str">
        <f>E$77</f>
        <v>MA</v>
      </c>
      <c r="F934" s="538" t="s">
        <v>2108</v>
      </c>
      <c r="G934" s="368"/>
      <c r="H934" s="368"/>
      <c r="I934" s="369" t="s">
        <v>2014</v>
      </c>
    </row>
    <row r="935" spans="1:9" ht="14.25">
      <c r="A935" s="332">
        <v>935</v>
      </c>
      <c r="B935" s="324" t="s">
        <v>651</v>
      </c>
      <c r="C935" s="367"/>
      <c r="D935" s="402" t="s">
        <v>1082</v>
      </c>
      <c r="E935" s="367" t="str">
        <f>E$78</f>
        <v>S1</v>
      </c>
      <c r="G935" s="368"/>
      <c r="H935" s="368"/>
    </row>
    <row r="936" spans="1:9" ht="51">
      <c r="A936" s="332">
        <v>936</v>
      </c>
      <c r="B936" s="324" t="s">
        <v>651</v>
      </c>
      <c r="C936" s="367"/>
      <c r="D936" s="402" t="s">
        <v>1082</v>
      </c>
      <c r="E936" s="367" t="str">
        <f>E$79</f>
        <v>S2</v>
      </c>
      <c r="F936" s="358" t="s">
        <v>2277</v>
      </c>
      <c r="G936" s="368"/>
      <c r="H936" s="368"/>
      <c r="I936" s="369" t="s">
        <v>2093</v>
      </c>
    </row>
    <row r="937" spans="1:9">
      <c r="A937" s="324">
        <v>937</v>
      </c>
      <c r="B937" s="324" t="s">
        <v>651</v>
      </c>
      <c r="C937" s="367"/>
      <c r="D937" s="402" t="s">
        <v>1082</v>
      </c>
      <c r="E937" s="367" t="str">
        <f>E$80</f>
        <v>S3</v>
      </c>
      <c r="F937" s="358"/>
      <c r="G937" s="368"/>
      <c r="H937" s="368"/>
      <c r="I937" s="369"/>
    </row>
    <row r="938" spans="1:9" ht="14.25">
      <c r="A938" s="332">
        <v>938</v>
      </c>
      <c r="B938" s="324" t="s">
        <v>651</v>
      </c>
      <c r="C938" s="367"/>
      <c r="D938" s="402" t="s">
        <v>1082</v>
      </c>
      <c r="E938" s="367" t="str">
        <f>E$81</f>
        <v>S4</v>
      </c>
      <c r="F938" s="358"/>
      <c r="G938" s="368"/>
      <c r="H938" s="368"/>
      <c r="I938" s="369"/>
    </row>
    <row r="939" spans="1:9" ht="14.25">
      <c r="A939" s="332">
        <v>939</v>
      </c>
      <c r="H939" s="344"/>
    </row>
    <row r="940" spans="1:9" ht="38.25">
      <c r="A940" s="332">
        <v>940</v>
      </c>
      <c r="B940" s="324" t="s">
        <v>662</v>
      </c>
      <c r="C940" s="367" t="s">
        <v>604</v>
      </c>
      <c r="D940" s="391"/>
      <c r="E940" s="367"/>
      <c r="F940" s="392" t="s">
        <v>1206</v>
      </c>
      <c r="G940" s="368" t="s">
        <v>1207</v>
      </c>
      <c r="H940" s="368"/>
      <c r="I940" s="369"/>
    </row>
    <row r="941" spans="1:9">
      <c r="A941" s="324">
        <v>941</v>
      </c>
      <c r="B941" s="324" t="s">
        <v>662</v>
      </c>
      <c r="C941" s="367"/>
      <c r="D941" s="391"/>
      <c r="E941" s="367" t="s">
        <v>464</v>
      </c>
      <c r="F941" s="392"/>
      <c r="G941" s="368"/>
      <c r="H941" s="368"/>
      <c r="I941" s="369"/>
    </row>
    <row r="942" spans="1:9" ht="14.25">
      <c r="A942" s="332">
        <v>942</v>
      </c>
      <c r="B942" s="324" t="s">
        <v>662</v>
      </c>
      <c r="C942" s="367"/>
      <c r="D942" s="391"/>
      <c r="E942" s="367" t="str">
        <f>E$77</f>
        <v>MA</v>
      </c>
      <c r="F942" s="358"/>
      <c r="G942" s="368"/>
      <c r="H942" s="368"/>
      <c r="I942" s="369"/>
    </row>
    <row r="943" spans="1:9" ht="63.75">
      <c r="A943" s="332">
        <v>943</v>
      </c>
      <c r="B943" s="324" t="s">
        <v>662</v>
      </c>
      <c r="C943" s="367"/>
      <c r="D943" s="391"/>
      <c r="E943" s="367" t="str">
        <f>E$78</f>
        <v>S1</v>
      </c>
      <c r="F943" s="517" t="s">
        <v>2024</v>
      </c>
      <c r="G943" s="368"/>
      <c r="H943" s="368" t="s">
        <v>1880</v>
      </c>
      <c r="I943" s="369" t="s">
        <v>1880</v>
      </c>
    </row>
    <row r="944" spans="1:9" ht="14.25">
      <c r="A944" s="332">
        <v>944</v>
      </c>
      <c r="B944" s="324" t="s">
        <v>662</v>
      </c>
      <c r="C944" s="367"/>
      <c r="D944" s="391"/>
      <c r="E944" s="367" t="str">
        <f>E$79</f>
        <v>S2</v>
      </c>
      <c r="F944" s="358"/>
      <c r="G944" s="368"/>
      <c r="H944" s="368"/>
      <c r="I944" s="369"/>
    </row>
    <row r="945" spans="1:9">
      <c r="A945" s="324">
        <v>945</v>
      </c>
      <c r="B945" s="324" t="s">
        <v>662</v>
      </c>
      <c r="C945" s="367"/>
      <c r="D945" s="391"/>
      <c r="E945" s="367" t="str">
        <f>E$80</f>
        <v>S3</v>
      </c>
      <c r="F945" s="358"/>
      <c r="G945" s="368"/>
      <c r="H945" s="368"/>
      <c r="I945" s="369"/>
    </row>
    <row r="946" spans="1:9" ht="14.25">
      <c r="A946" s="332">
        <v>946</v>
      </c>
      <c r="B946" s="324" t="s">
        <v>662</v>
      </c>
      <c r="C946" s="367"/>
      <c r="D946" s="391"/>
      <c r="E946" s="367" t="str">
        <f>E$81</f>
        <v>S4</v>
      </c>
      <c r="F946" s="358"/>
      <c r="G946" s="368"/>
      <c r="H946" s="368"/>
      <c r="I946" s="369"/>
    </row>
    <row r="947" spans="1:9" ht="14.25">
      <c r="A947" s="332">
        <v>947</v>
      </c>
      <c r="H947" s="344"/>
    </row>
    <row r="948" spans="1:9" ht="38.25">
      <c r="A948" s="332">
        <v>948</v>
      </c>
      <c r="B948" s="324" t="s">
        <v>662</v>
      </c>
      <c r="C948" s="367" t="s">
        <v>1208</v>
      </c>
      <c r="D948" s="391"/>
      <c r="E948" s="367"/>
      <c r="F948" s="392" t="s">
        <v>1209</v>
      </c>
      <c r="G948" s="368"/>
      <c r="H948" s="368"/>
      <c r="I948" s="369"/>
    </row>
    <row r="949" spans="1:9">
      <c r="A949" s="324">
        <v>949</v>
      </c>
      <c r="B949" s="324" t="s">
        <v>662</v>
      </c>
      <c r="C949" s="367"/>
      <c r="D949" s="391"/>
      <c r="E949" s="367" t="s">
        <v>464</v>
      </c>
      <c r="F949" s="392"/>
      <c r="G949" s="368"/>
      <c r="H949" s="368"/>
      <c r="I949" s="369"/>
    </row>
    <row r="950" spans="1:9" ht="14.25">
      <c r="A950" s="332">
        <v>950</v>
      </c>
      <c r="B950" s="324" t="s">
        <v>662</v>
      </c>
      <c r="C950" s="367"/>
      <c r="D950" s="391"/>
      <c r="E950" s="367" t="str">
        <f>E$77</f>
        <v>MA</v>
      </c>
      <c r="F950" s="358"/>
      <c r="G950" s="368"/>
      <c r="H950" s="368"/>
      <c r="I950" s="369"/>
    </row>
    <row r="951" spans="1:9" ht="63.75">
      <c r="A951" s="332">
        <v>951</v>
      </c>
      <c r="B951" s="324" t="s">
        <v>662</v>
      </c>
      <c r="C951" s="367"/>
      <c r="D951" s="391"/>
      <c r="E951" s="367" t="str">
        <f>E$78</f>
        <v>S1</v>
      </c>
      <c r="F951" s="517" t="s">
        <v>2024</v>
      </c>
      <c r="G951" s="368"/>
      <c r="H951" s="368" t="s">
        <v>1880</v>
      </c>
      <c r="I951" s="369" t="s">
        <v>1880</v>
      </c>
    </row>
    <row r="952" spans="1:9" ht="14.25">
      <c r="A952" s="332">
        <v>952</v>
      </c>
      <c r="B952" s="324" t="s">
        <v>662</v>
      </c>
      <c r="C952" s="367"/>
      <c r="D952" s="391"/>
      <c r="E952" s="367" t="str">
        <f>E$79</f>
        <v>S2</v>
      </c>
      <c r="F952" s="358"/>
      <c r="G952" s="368"/>
      <c r="H952" s="368"/>
      <c r="I952" s="369"/>
    </row>
    <row r="953" spans="1:9">
      <c r="A953" s="324">
        <v>953</v>
      </c>
      <c r="B953" s="324" t="s">
        <v>662</v>
      </c>
      <c r="C953" s="367"/>
      <c r="D953" s="391"/>
      <c r="E953" s="367" t="str">
        <f>E$80</f>
        <v>S3</v>
      </c>
      <c r="F953" s="358"/>
      <c r="G953" s="368"/>
      <c r="H953" s="368"/>
      <c r="I953" s="369"/>
    </row>
    <row r="954" spans="1:9" ht="14.25">
      <c r="A954" s="332">
        <v>954</v>
      </c>
      <c r="B954" s="324" t="s">
        <v>662</v>
      </c>
      <c r="C954" s="367"/>
      <c r="D954" s="391"/>
      <c r="E954" s="367" t="str">
        <f>E$81</f>
        <v>S4</v>
      </c>
      <c r="F954" s="358"/>
      <c r="G954" s="368"/>
      <c r="H954" s="368"/>
      <c r="I954" s="369"/>
    </row>
    <row r="955" spans="1:9" ht="14.25">
      <c r="A955" s="332">
        <v>955</v>
      </c>
      <c r="B955" s="324" t="s">
        <v>651</v>
      </c>
      <c r="C955" s="398"/>
      <c r="D955" s="399" t="s">
        <v>1210</v>
      </c>
      <c r="E955" s="398"/>
      <c r="F955" s="400" t="s">
        <v>1211</v>
      </c>
      <c r="G955" s="401"/>
      <c r="H955" s="401"/>
      <c r="I955" s="401"/>
    </row>
    <row r="956" spans="1:9" ht="105">
      <c r="A956" s="332">
        <v>956</v>
      </c>
      <c r="B956" s="324" t="s">
        <v>651</v>
      </c>
      <c r="C956" s="367"/>
      <c r="D956" s="391" t="s">
        <v>1096</v>
      </c>
      <c r="E956" s="367"/>
      <c r="F956" s="392" t="s">
        <v>1212</v>
      </c>
      <c r="G956" s="368" t="s">
        <v>1213</v>
      </c>
      <c r="H956" s="368" t="s">
        <v>1214</v>
      </c>
      <c r="I956" s="369"/>
    </row>
    <row r="957" spans="1:9">
      <c r="A957" s="324">
        <v>957</v>
      </c>
      <c r="B957" s="324" t="s">
        <v>651</v>
      </c>
      <c r="C957" s="367"/>
      <c r="D957" s="402" t="s">
        <v>1096</v>
      </c>
      <c r="E957" s="367" t="s">
        <v>464</v>
      </c>
      <c r="F957" s="392"/>
      <c r="G957" s="368"/>
      <c r="H957" s="368"/>
      <c r="I957" s="369"/>
    </row>
    <row r="958" spans="1:9" ht="63.75">
      <c r="A958" s="332">
        <v>958</v>
      </c>
      <c r="B958" s="324" t="s">
        <v>651</v>
      </c>
      <c r="C958" s="367"/>
      <c r="D958" s="402" t="s">
        <v>1096</v>
      </c>
      <c r="E958" s="367" t="str">
        <f>E$77</f>
        <v>MA</v>
      </c>
      <c r="F958" s="517" t="s">
        <v>2024</v>
      </c>
      <c r="G958" s="368"/>
      <c r="H958" s="368" t="s">
        <v>1880</v>
      </c>
      <c r="I958" s="369" t="s">
        <v>1880</v>
      </c>
    </row>
    <row r="959" spans="1:9" ht="14.25">
      <c r="A959" s="332">
        <v>959</v>
      </c>
      <c r="B959" s="324" t="s">
        <v>651</v>
      </c>
      <c r="C959" s="367"/>
      <c r="D959" s="402" t="s">
        <v>1096</v>
      </c>
      <c r="E959" s="367" t="str">
        <f>E$78</f>
        <v>S1</v>
      </c>
      <c r="F959" s="358"/>
      <c r="G959" s="368"/>
      <c r="H959" s="368"/>
      <c r="I959" s="369"/>
    </row>
    <row r="960" spans="1:9" ht="38.25">
      <c r="A960" s="332">
        <v>960</v>
      </c>
      <c r="B960" s="324" t="s">
        <v>651</v>
      </c>
      <c r="C960" s="367"/>
      <c r="D960" s="402" t="s">
        <v>1096</v>
      </c>
      <c r="E960" s="367" t="str">
        <f>E$79</f>
        <v>S2</v>
      </c>
      <c r="F960" s="358" t="s">
        <v>2329</v>
      </c>
      <c r="G960" s="368"/>
      <c r="H960" s="368"/>
      <c r="I960" s="369" t="s">
        <v>2093</v>
      </c>
    </row>
    <row r="961" spans="1:9">
      <c r="A961" s="324">
        <v>961</v>
      </c>
      <c r="B961" s="324" t="s">
        <v>651</v>
      </c>
      <c r="C961" s="367"/>
      <c r="D961" s="402" t="s">
        <v>1096</v>
      </c>
      <c r="E961" s="367" t="str">
        <f>E$80</f>
        <v>S3</v>
      </c>
      <c r="F961" s="358"/>
      <c r="G961" s="368"/>
      <c r="H961" s="368"/>
      <c r="I961" s="369"/>
    </row>
    <row r="962" spans="1:9" ht="14.25">
      <c r="A962" s="332">
        <v>962</v>
      </c>
      <c r="B962" s="324" t="s">
        <v>651</v>
      </c>
      <c r="C962" s="367"/>
      <c r="D962" s="402" t="s">
        <v>1096</v>
      </c>
      <c r="E962" s="367" t="str">
        <f>E$81</f>
        <v>S4</v>
      </c>
      <c r="F962" s="358"/>
      <c r="G962" s="368"/>
      <c r="H962" s="368"/>
      <c r="I962" s="369"/>
    </row>
    <row r="963" spans="1:9" ht="14.25">
      <c r="A963" s="332">
        <v>963</v>
      </c>
      <c r="H963" s="344"/>
    </row>
    <row r="964" spans="1:9" ht="38.25">
      <c r="A964" s="332">
        <v>964</v>
      </c>
      <c r="B964" s="324" t="s">
        <v>662</v>
      </c>
      <c r="C964" s="341">
        <v>6.5</v>
      </c>
      <c r="D964" s="387"/>
      <c r="E964" s="341"/>
      <c r="F964" s="339" t="s">
        <v>1215</v>
      </c>
      <c r="G964" s="411"/>
      <c r="H964" s="411"/>
      <c r="I964" s="388"/>
    </row>
    <row r="965" spans="1:9" ht="25.5">
      <c r="A965" s="324">
        <v>965</v>
      </c>
      <c r="B965" s="324" t="s">
        <v>662</v>
      </c>
      <c r="C965" s="367" t="s">
        <v>1216</v>
      </c>
      <c r="D965" s="391"/>
      <c r="E965" s="367"/>
      <c r="F965" s="392" t="s">
        <v>1217</v>
      </c>
      <c r="G965" s="368" t="s">
        <v>1218</v>
      </c>
      <c r="H965" s="368" t="s">
        <v>1219</v>
      </c>
      <c r="I965" s="369"/>
    </row>
    <row r="966" spans="1:9" ht="14.25">
      <c r="A966" s="332">
        <v>966</v>
      </c>
      <c r="B966" s="324" t="s">
        <v>662</v>
      </c>
      <c r="C966" s="367"/>
      <c r="D966" s="391"/>
      <c r="E966" s="367" t="s">
        <v>464</v>
      </c>
      <c r="F966" s="392"/>
      <c r="G966" s="368"/>
      <c r="H966" s="368"/>
      <c r="I966" s="369"/>
    </row>
    <row r="967" spans="1:9" ht="14.25">
      <c r="A967" s="332">
        <v>967</v>
      </c>
      <c r="B967" s="324" t="s">
        <v>662</v>
      </c>
      <c r="C967" s="367"/>
      <c r="D967" s="391"/>
      <c r="E967" s="367" t="str">
        <f>E$77</f>
        <v>MA</v>
      </c>
      <c r="F967" s="358"/>
      <c r="G967" s="368"/>
      <c r="H967" s="368"/>
      <c r="I967" s="369"/>
    </row>
    <row r="968" spans="1:9" ht="127.5">
      <c r="A968" s="332">
        <v>968</v>
      </c>
      <c r="B968" s="324" t="s">
        <v>662</v>
      </c>
      <c r="C968" s="520"/>
      <c r="D968" s="521"/>
      <c r="E968" s="520" t="str">
        <f>E$78</f>
        <v>S1</v>
      </c>
      <c r="F968" s="525" t="s">
        <v>2025</v>
      </c>
      <c r="G968" s="523"/>
      <c r="H968" s="523"/>
      <c r="I968" s="524" t="s">
        <v>2026</v>
      </c>
    </row>
    <row r="969" spans="1:9" ht="85.5">
      <c r="A969" s="324">
        <v>969</v>
      </c>
      <c r="B969" s="324" t="s">
        <v>662</v>
      </c>
      <c r="C969" s="520"/>
      <c r="D969" s="521"/>
      <c r="E969" s="520" t="str">
        <f>E$79</f>
        <v>S2</v>
      </c>
      <c r="F969" s="623" t="s">
        <v>2282</v>
      </c>
      <c r="G969" s="523"/>
      <c r="H969" s="523"/>
      <c r="I969" s="524" t="s">
        <v>2237</v>
      </c>
    </row>
    <row r="970" spans="1:9" ht="14.25">
      <c r="A970" s="332">
        <v>970</v>
      </c>
      <c r="B970" s="324" t="s">
        <v>662</v>
      </c>
      <c r="C970" s="367"/>
      <c r="D970" s="391"/>
      <c r="E970" s="367" t="str">
        <f>E$80</f>
        <v>S3</v>
      </c>
      <c r="F970" s="358"/>
      <c r="G970" s="368"/>
      <c r="H970" s="368"/>
      <c r="I970" s="369"/>
    </row>
    <row r="971" spans="1:9" ht="14.25">
      <c r="A971" s="332">
        <v>971</v>
      </c>
      <c r="B971" s="324" t="s">
        <v>662</v>
      </c>
      <c r="C971" s="367"/>
      <c r="D971" s="391"/>
      <c r="E971" s="367" t="str">
        <f>E$81</f>
        <v>S4</v>
      </c>
      <c r="F971" s="358"/>
      <c r="G971" s="368"/>
      <c r="H971" s="368"/>
      <c r="I971" s="369"/>
    </row>
    <row r="972" spans="1:9" ht="14.25">
      <c r="A972" s="332">
        <v>972</v>
      </c>
      <c r="B972" s="324" t="s">
        <v>651</v>
      </c>
      <c r="C972" s="398"/>
      <c r="D972" s="399" t="s">
        <v>1220</v>
      </c>
      <c r="E972" s="398"/>
      <c r="F972" s="400" t="s">
        <v>1221</v>
      </c>
      <c r="G972" s="401"/>
      <c r="H972" s="401"/>
      <c r="I972" s="425"/>
    </row>
    <row r="973" spans="1:9" ht="63">
      <c r="A973" s="324">
        <v>973</v>
      </c>
      <c r="B973" s="324" t="s">
        <v>651</v>
      </c>
      <c r="C973" s="367"/>
      <c r="D973" s="391" t="s">
        <v>908</v>
      </c>
      <c r="E973" s="367"/>
      <c r="F973" s="392" t="s">
        <v>1222</v>
      </c>
      <c r="G973" s="368" t="s">
        <v>1223</v>
      </c>
      <c r="H973" s="368" t="s">
        <v>1224</v>
      </c>
      <c r="I973" s="369"/>
    </row>
    <row r="974" spans="1:9" ht="14.25">
      <c r="A974" s="332">
        <v>974</v>
      </c>
      <c r="B974" s="324" t="s">
        <v>651</v>
      </c>
      <c r="C974" s="367"/>
      <c r="D974" s="402" t="s">
        <v>908</v>
      </c>
      <c r="E974" s="367" t="s">
        <v>464</v>
      </c>
      <c r="F974" s="392"/>
      <c r="G974" s="368"/>
      <c r="H974" s="368"/>
      <c r="I974" s="369"/>
    </row>
    <row r="975" spans="1:9" ht="116.25">
      <c r="A975" s="332">
        <v>975</v>
      </c>
      <c r="B975" s="324" t="s">
        <v>651</v>
      </c>
      <c r="C975" s="520"/>
      <c r="D975" s="526" t="s">
        <v>908</v>
      </c>
      <c r="E975" s="520" t="s">
        <v>125</v>
      </c>
      <c r="F975" s="527" t="s">
        <v>2027</v>
      </c>
      <c r="G975" s="523"/>
      <c r="H975" s="523"/>
      <c r="I975" s="524" t="s">
        <v>2026</v>
      </c>
    </row>
    <row r="976" spans="1:9" ht="14.25">
      <c r="A976" s="332">
        <v>976</v>
      </c>
      <c r="B976" s="324" t="s">
        <v>651</v>
      </c>
      <c r="C976" s="367"/>
      <c r="D976" s="402" t="s">
        <v>908</v>
      </c>
      <c r="E976" s="367" t="str">
        <f>E$78</f>
        <v>S1</v>
      </c>
      <c r="F976" s="528"/>
      <c r="G976" s="368"/>
      <c r="H976" s="368"/>
      <c r="I976" s="369"/>
    </row>
    <row r="977" spans="1:9" ht="85.5">
      <c r="A977" s="324">
        <v>977</v>
      </c>
      <c r="B977" s="324" t="s">
        <v>651</v>
      </c>
      <c r="C977" s="520"/>
      <c r="D977" s="526" t="s">
        <v>908</v>
      </c>
      <c r="E977" s="520" t="str">
        <f>E$79</f>
        <v>S2</v>
      </c>
      <c r="F977" s="623" t="s">
        <v>2282</v>
      </c>
      <c r="G977" s="523"/>
      <c r="H977" s="523"/>
      <c r="I977" s="524" t="s">
        <v>2237</v>
      </c>
    </row>
    <row r="978" spans="1:9" ht="14.25">
      <c r="A978" s="332">
        <v>978</v>
      </c>
      <c r="B978" s="324" t="s">
        <v>651</v>
      </c>
      <c r="C978" s="367"/>
      <c r="D978" s="402" t="s">
        <v>908</v>
      </c>
      <c r="E978" s="367" t="str">
        <f>E$80</f>
        <v>S3</v>
      </c>
      <c r="F978" s="358"/>
      <c r="G978" s="368"/>
      <c r="H978" s="368"/>
      <c r="I978" s="369"/>
    </row>
    <row r="979" spans="1:9" ht="14.25">
      <c r="A979" s="332">
        <v>979</v>
      </c>
      <c r="B979" s="324" t="s">
        <v>651</v>
      </c>
      <c r="C979" s="367"/>
      <c r="D979" s="402" t="s">
        <v>908</v>
      </c>
      <c r="E979" s="367" t="str">
        <f>E$81</f>
        <v>S4</v>
      </c>
      <c r="F979" s="358"/>
      <c r="G979" s="368"/>
      <c r="H979" s="368"/>
      <c r="I979" s="369"/>
    </row>
    <row r="980" spans="1:9" ht="14.25">
      <c r="A980" s="332">
        <v>980</v>
      </c>
      <c r="H980" s="344"/>
    </row>
    <row r="981" spans="1:9" ht="63.75">
      <c r="A981" s="324">
        <v>981</v>
      </c>
      <c r="B981" s="324" t="s">
        <v>662</v>
      </c>
      <c r="C981" s="367" t="s">
        <v>1225</v>
      </c>
      <c r="D981" s="391"/>
      <c r="E981" s="367"/>
      <c r="F981" s="392" t="s">
        <v>1226</v>
      </c>
      <c r="G981" s="368" t="s">
        <v>1227</v>
      </c>
      <c r="H981" s="368"/>
      <c r="I981" s="369"/>
    </row>
    <row r="982" spans="1:9" ht="14.25">
      <c r="A982" s="332">
        <v>982</v>
      </c>
      <c r="B982" s="324" t="s">
        <v>662</v>
      </c>
      <c r="C982" s="367"/>
      <c r="D982" s="391"/>
      <c r="E982" s="367" t="s">
        <v>464</v>
      </c>
      <c r="F982" s="392"/>
      <c r="G982" s="368"/>
      <c r="H982" s="368"/>
      <c r="I982" s="369"/>
    </row>
    <row r="983" spans="1:9" ht="14.25">
      <c r="A983" s="332">
        <v>983</v>
      </c>
      <c r="B983" s="324" t="s">
        <v>662</v>
      </c>
      <c r="C983" s="367"/>
      <c r="D983" s="391"/>
      <c r="E983" s="367" t="str">
        <f>E$77</f>
        <v>MA</v>
      </c>
      <c r="F983" s="358"/>
      <c r="G983" s="368"/>
      <c r="H983" s="368"/>
      <c r="I983" s="369"/>
    </row>
    <row r="984" spans="1:9" ht="76.5">
      <c r="A984" s="332">
        <v>984</v>
      </c>
      <c r="B984" s="324" t="s">
        <v>662</v>
      </c>
      <c r="C984" s="367"/>
      <c r="D984" s="391"/>
      <c r="E984" s="367" t="str">
        <f>E$78</f>
        <v>S1</v>
      </c>
      <c r="F984" s="517" t="s">
        <v>2028</v>
      </c>
      <c r="G984" s="368"/>
      <c r="H984" s="368" t="s">
        <v>1880</v>
      </c>
      <c r="I984" s="369" t="s">
        <v>1880</v>
      </c>
    </row>
    <row r="985" spans="1:9">
      <c r="A985" s="324">
        <v>985</v>
      </c>
      <c r="B985" s="324" t="s">
        <v>662</v>
      </c>
      <c r="C985" s="367"/>
      <c r="D985" s="391"/>
      <c r="E985" s="367" t="str">
        <f>E$79</f>
        <v>S2</v>
      </c>
      <c r="F985" s="358"/>
      <c r="G985" s="368"/>
      <c r="H985" s="368"/>
      <c r="I985" s="369"/>
    </row>
    <row r="986" spans="1:9" ht="14.25">
      <c r="A986" s="332">
        <v>986</v>
      </c>
      <c r="B986" s="324" t="s">
        <v>662</v>
      </c>
      <c r="C986" s="367"/>
      <c r="D986" s="391"/>
      <c r="E986" s="367" t="str">
        <f>E$80</f>
        <v>S3</v>
      </c>
      <c r="F986" s="358"/>
      <c r="G986" s="368"/>
      <c r="H986" s="368"/>
      <c r="I986" s="369"/>
    </row>
    <row r="987" spans="1:9" ht="14.25">
      <c r="A987" s="332">
        <v>987</v>
      </c>
      <c r="B987" s="324" t="s">
        <v>662</v>
      </c>
      <c r="C987" s="367"/>
      <c r="D987" s="391"/>
      <c r="E987" s="367" t="str">
        <f>E$81</f>
        <v>S4</v>
      </c>
      <c r="F987" s="358"/>
      <c r="G987" s="368"/>
      <c r="H987" s="368"/>
      <c r="I987" s="369"/>
    </row>
    <row r="988" spans="1:9" ht="241.5">
      <c r="A988" s="332">
        <v>988</v>
      </c>
      <c r="B988" s="324" t="s">
        <v>651</v>
      </c>
      <c r="C988" s="367"/>
      <c r="D988" s="391" t="s">
        <v>945</v>
      </c>
      <c r="E988" s="367"/>
      <c r="F988" s="392" t="s">
        <v>1228</v>
      </c>
      <c r="G988" s="368" t="s">
        <v>1229</v>
      </c>
      <c r="H988" s="368" t="s">
        <v>1230</v>
      </c>
      <c r="I988" s="369"/>
    </row>
    <row r="989" spans="1:9">
      <c r="A989" s="324">
        <v>989</v>
      </c>
      <c r="B989" s="324" t="s">
        <v>651</v>
      </c>
      <c r="C989" s="367"/>
      <c r="D989" s="402" t="s">
        <v>945</v>
      </c>
      <c r="E989" s="367" t="s">
        <v>464</v>
      </c>
      <c r="F989" s="392"/>
      <c r="G989" s="368"/>
      <c r="H989" s="368"/>
      <c r="I989" s="369"/>
    </row>
    <row r="990" spans="1:9" ht="89.25">
      <c r="A990" s="332">
        <v>990</v>
      </c>
      <c r="B990" s="324" t="s">
        <v>651</v>
      </c>
      <c r="C990" s="367"/>
      <c r="D990" s="402" t="s">
        <v>945</v>
      </c>
      <c r="E990" s="367" t="str">
        <f>E$77</f>
        <v>MA</v>
      </c>
      <c r="F990" s="517" t="s">
        <v>2029</v>
      </c>
      <c r="G990" s="368"/>
      <c r="H990" s="368" t="s">
        <v>1880</v>
      </c>
      <c r="I990" s="369" t="s">
        <v>1880</v>
      </c>
    </row>
    <row r="991" spans="1:9" ht="14.25">
      <c r="A991" s="332">
        <v>991</v>
      </c>
      <c r="B991" s="324" t="s">
        <v>651</v>
      </c>
      <c r="C991" s="367"/>
      <c r="D991" s="402" t="s">
        <v>945</v>
      </c>
      <c r="E991" s="367" t="str">
        <f>E$78</f>
        <v>S1</v>
      </c>
      <c r="F991" s="358"/>
      <c r="G991" s="368"/>
      <c r="H991" s="368"/>
      <c r="I991" s="369"/>
    </row>
    <row r="992" spans="1:9" ht="25.5">
      <c r="A992" s="332">
        <v>992</v>
      </c>
      <c r="B992" s="324" t="s">
        <v>651</v>
      </c>
      <c r="C992" s="367"/>
      <c r="D992" s="402" t="s">
        <v>945</v>
      </c>
      <c r="E992" s="367" t="str">
        <f>E$79</f>
        <v>S2</v>
      </c>
      <c r="F992" s="358" t="s">
        <v>2315</v>
      </c>
      <c r="G992" s="368"/>
      <c r="H992" s="368"/>
      <c r="I992" s="369" t="s">
        <v>2316</v>
      </c>
    </row>
    <row r="993" spans="1:9">
      <c r="A993" s="324">
        <v>993</v>
      </c>
      <c r="B993" s="324" t="s">
        <v>651</v>
      </c>
      <c r="C993" s="367"/>
      <c r="D993" s="402" t="s">
        <v>945</v>
      </c>
      <c r="E993" s="367" t="str">
        <f>E$80</f>
        <v>S3</v>
      </c>
      <c r="F993" s="358"/>
      <c r="G993" s="368"/>
      <c r="H993" s="368"/>
      <c r="I993" s="369"/>
    </row>
    <row r="994" spans="1:9" ht="14.25">
      <c r="A994" s="332">
        <v>994</v>
      </c>
      <c r="B994" s="324" t="s">
        <v>651</v>
      </c>
      <c r="C994" s="367"/>
      <c r="D994" s="402" t="s">
        <v>945</v>
      </c>
      <c r="E994" s="367" t="str">
        <f>E$81</f>
        <v>S4</v>
      </c>
      <c r="F994" s="358"/>
      <c r="G994" s="368"/>
      <c r="H994" s="368"/>
      <c r="I994" s="369"/>
    </row>
    <row r="995" spans="1:9" ht="14.25">
      <c r="A995" s="332">
        <v>995</v>
      </c>
      <c r="H995" s="344"/>
    </row>
    <row r="996" spans="1:9" ht="89.25">
      <c r="A996" s="332">
        <v>996</v>
      </c>
      <c r="B996" s="324" t="s">
        <v>662</v>
      </c>
      <c r="C996" s="367" t="s">
        <v>1231</v>
      </c>
      <c r="D996" s="391"/>
      <c r="E996" s="367"/>
      <c r="F996" s="392" t="s">
        <v>1232</v>
      </c>
      <c r="G996" s="368" t="s">
        <v>1233</v>
      </c>
      <c r="H996" s="368"/>
      <c r="I996" s="369"/>
    </row>
    <row r="997" spans="1:9">
      <c r="A997" s="324">
        <v>997</v>
      </c>
      <c r="B997" s="324" t="s">
        <v>662</v>
      </c>
      <c r="C997" s="367"/>
      <c r="D997" s="391"/>
      <c r="E997" s="367" t="s">
        <v>464</v>
      </c>
      <c r="F997" s="392"/>
      <c r="G997" s="368"/>
      <c r="H997" s="368"/>
      <c r="I997" s="369"/>
    </row>
    <row r="998" spans="1:9" ht="14.25">
      <c r="A998" s="332">
        <v>998</v>
      </c>
      <c r="B998" s="324" t="s">
        <v>662</v>
      </c>
      <c r="C998" s="367"/>
      <c r="D998" s="391"/>
      <c r="E998" s="367" t="str">
        <f>E$77</f>
        <v>MA</v>
      </c>
      <c r="F998" s="358"/>
      <c r="G998" s="368"/>
      <c r="H998" s="368"/>
      <c r="I998" s="369"/>
    </row>
    <row r="999" spans="1:9" ht="140.25">
      <c r="A999" s="332">
        <v>999</v>
      </c>
      <c r="B999" s="324" t="s">
        <v>662</v>
      </c>
      <c r="C999" s="367"/>
      <c r="D999" s="391"/>
      <c r="E999" s="367" t="str">
        <f>E$78</f>
        <v>S1</v>
      </c>
      <c r="F999" s="517" t="s">
        <v>2030</v>
      </c>
      <c r="G999" s="368"/>
      <c r="H999" s="368" t="s">
        <v>1880</v>
      </c>
      <c r="I999" s="369" t="s">
        <v>1880</v>
      </c>
    </row>
    <row r="1000" spans="1:9" ht="14.25">
      <c r="A1000" s="332">
        <v>1000</v>
      </c>
      <c r="B1000" s="324" t="s">
        <v>662</v>
      </c>
      <c r="C1000" s="367"/>
      <c r="D1000" s="391"/>
      <c r="E1000" s="367" t="str">
        <f>E$79</f>
        <v>S2</v>
      </c>
      <c r="F1000" s="358"/>
      <c r="G1000" s="368"/>
      <c r="H1000" s="368"/>
      <c r="I1000" s="369"/>
    </row>
    <row r="1001" spans="1:9">
      <c r="A1001" s="324">
        <v>1001</v>
      </c>
      <c r="B1001" s="324" t="s">
        <v>662</v>
      </c>
      <c r="C1001" s="367"/>
      <c r="D1001" s="391"/>
      <c r="E1001" s="367" t="str">
        <f>E$80</f>
        <v>S3</v>
      </c>
      <c r="F1001" s="358"/>
      <c r="G1001" s="368"/>
      <c r="H1001" s="368"/>
      <c r="I1001" s="369"/>
    </row>
    <row r="1002" spans="1:9" ht="14.25">
      <c r="A1002" s="332">
        <v>1002</v>
      </c>
      <c r="B1002" s="324" t="s">
        <v>662</v>
      </c>
      <c r="C1002" s="367"/>
      <c r="D1002" s="391"/>
      <c r="E1002" s="367" t="str">
        <f>E$81</f>
        <v>S4</v>
      </c>
      <c r="F1002" s="358"/>
      <c r="G1002" s="368"/>
      <c r="H1002" s="368"/>
      <c r="I1002" s="369"/>
    </row>
    <row r="1003" spans="1:9" ht="14.25">
      <c r="A1003" s="332">
        <v>1003</v>
      </c>
      <c r="B1003" s="324" t="s">
        <v>651</v>
      </c>
      <c r="C1003" s="398"/>
      <c r="D1003" s="399" t="s">
        <v>1234</v>
      </c>
      <c r="E1003" s="398"/>
      <c r="F1003" s="400" t="s">
        <v>1235</v>
      </c>
      <c r="G1003" s="401"/>
      <c r="H1003" s="401"/>
      <c r="I1003" s="425"/>
    </row>
    <row r="1004" spans="1:9" ht="63">
      <c r="A1004" s="332">
        <v>1004</v>
      </c>
      <c r="B1004" s="324" t="s">
        <v>651</v>
      </c>
      <c r="C1004" s="367"/>
      <c r="D1004" s="391" t="s">
        <v>1236</v>
      </c>
      <c r="E1004" s="367"/>
      <c r="F1004" s="392" t="s">
        <v>1237</v>
      </c>
      <c r="G1004" s="368" t="s">
        <v>1238</v>
      </c>
      <c r="H1004" s="368" t="s">
        <v>1239</v>
      </c>
      <c r="I1004" s="369"/>
    </row>
    <row r="1005" spans="1:9">
      <c r="A1005" s="324">
        <v>1005</v>
      </c>
      <c r="B1005" s="324" t="s">
        <v>651</v>
      </c>
      <c r="C1005" s="367"/>
      <c r="D1005" s="402" t="s">
        <v>1236</v>
      </c>
      <c r="E1005" s="367" t="s">
        <v>464</v>
      </c>
      <c r="F1005" s="392"/>
      <c r="G1005" s="368"/>
      <c r="H1005" s="368"/>
      <c r="I1005" s="369"/>
    </row>
    <row r="1006" spans="1:9" ht="89.25">
      <c r="A1006" s="332">
        <v>1006</v>
      </c>
      <c r="B1006" s="324" t="s">
        <v>651</v>
      </c>
      <c r="C1006" s="367"/>
      <c r="D1006" s="402" t="s">
        <v>1236</v>
      </c>
      <c r="E1006" s="367" t="str">
        <f>E$77</f>
        <v>MA</v>
      </c>
      <c r="F1006" s="517" t="s">
        <v>2029</v>
      </c>
      <c r="G1006" s="368"/>
      <c r="H1006" s="368" t="s">
        <v>1880</v>
      </c>
      <c r="I1006" s="369" t="s">
        <v>1880</v>
      </c>
    </row>
    <row r="1007" spans="1:9" ht="14.25">
      <c r="A1007" s="332">
        <v>1007</v>
      </c>
      <c r="B1007" s="324" t="s">
        <v>651</v>
      </c>
      <c r="C1007" s="367"/>
      <c r="D1007" s="402" t="s">
        <v>1236</v>
      </c>
      <c r="E1007" s="367" t="str">
        <f>E$78</f>
        <v>S1</v>
      </c>
      <c r="F1007" s="358"/>
      <c r="G1007" s="368"/>
      <c r="H1007" s="368"/>
      <c r="I1007" s="369"/>
    </row>
    <row r="1008" spans="1:9" ht="31.5">
      <c r="A1008" s="332">
        <v>1008</v>
      </c>
      <c r="B1008" s="324" t="s">
        <v>651</v>
      </c>
      <c r="C1008" s="367"/>
      <c r="D1008" s="402" t="s">
        <v>1236</v>
      </c>
      <c r="E1008" s="367" t="str">
        <f>E$79</f>
        <v>S2</v>
      </c>
      <c r="F1008" s="358" t="s">
        <v>2315</v>
      </c>
      <c r="G1008" s="368"/>
      <c r="H1008" s="368"/>
      <c r="I1008" s="369" t="s">
        <v>2314</v>
      </c>
    </row>
    <row r="1009" spans="1:9">
      <c r="A1009" s="324">
        <v>1009</v>
      </c>
      <c r="B1009" s="324" t="s">
        <v>651</v>
      </c>
      <c r="C1009" s="367"/>
      <c r="D1009" s="402" t="s">
        <v>1236</v>
      </c>
      <c r="E1009" s="367" t="str">
        <f>E$80</f>
        <v>S3</v>
      </c>
      <c r="F1009" s="358"/>
      <c r="G1009" s="368"/>
      <c r="H1009" s="368"/>
      <c r="I1009" s="369"/>
    </row>
    <row r="1010" spans="1:9" ht="14.25">
      <c r="A1010" s="332">
        <v>1010</v>
      </c>
      <c r="B1010" s="324" t="s">
        <v>651</v>
      </c>
      <c r="C1010" s="367"/>
      <c r="D1010" s="402" t="s">
        <v>1236</v>
      </c>
      <c r="E1010" s="367" t="str">
        <f>E$81</f>
        <v>S4</v>
      </c>
      <c r="F1010" s="358"/>
      <c r="G1010" s="368"/>
      <c r="H1010" s="368"/>
      <c r="I1010" s="369"/>
    </row>
    <row r="1011" spans="1:9" ht="14.25">
      <c r="A1011" s="332">
        <v>1011</v>
      </c>
      <c r="H1011" s="344"/>
    </row>
    <row r="1012" spans="1:9" ht="102">
      <c r="A1012" s="332">
        <v>1012</v>
      </c>
      <c r="B1012" s="324" t="s">
        <v>662</v>
      </c>
      <c r="C1012" s="341">
        <v>6.6</v>
      </c>
      <c r="D1012" s="387"/>
      <c r="E1012" s="341"/>
      <c r="F1012" s="339" t="s">
        <v>1240</v>
      </c>
      <c r="G1012" s="389"/>
      <c r="H1012" s="389"/>
      <c r="I1012" s="390"/>
    </row>
    <row r="1013" spans="1:9" ht="76.5">
      <c r="A1013" s="324">
        <v>1013</v>
      </c>
      <c r="B1013" s="324" t="s">
        <v>662</v>
      </c>
      <c r="C1013" s="367" t="s">
        <v>1241</v>
      </c>
      <c r="D1013" s="391"/>
      <c r="E1013" s="367"/>
      <c r="F1013" s="392" t="s">
        <v>1242</v>
      </c>
      <c r="G1013" s="368" t="s">
        <v>1243</v>
      </c>
      <c r="H1013" s="368"/>
      <c r="I1013" s="369"/>
    </row>
    <row r="1014" spans="1:9" ht="14.25">
      <c r="A1014" s="332">
        <v>1014</v>
      </c>
      <c r="B1014" s="324" t="s">
        <v>662</v>
      </c>
      <c r="C1014" s="367"/>
      <c r="D1014" s="391"/>
      <c r="E1014" s="367" t="s">
        <v>464</v>
      </c>
      <c r="F1014" s="392"/>
      <c r="G1014" s="368"/>
      <c r="H1014" s="368"/>
      <c r="I1014" s="369"/>
    </row>
    <row r="1015" spans="1:9" ht="14.25">
      <c r="A1015" s="332">
        <v>1015</v>
      </c>
      <c r="B1015" s="324" t="s">
        <v>662</v>
      </c>
      <c r="C1015" s="367"/>
      <c r="D1015" s="391"/>
      <c r="E1015" s="367" t="str">
        <f>E$77</f>
        <v>MA</v>
      </c>
      <c r="F1015" s="358"/>
      <c r="G1015" s="368"/>
      <c r="H1015" s="368"/>
      <c r="I1015" s="369"/>
    </row>
    <row r="1016" spans="1:9" ht="165.75">
      <c r="A1016" s="332">
        <v>1016</v>
      </c>
      <c r="B1016" s="324" t="s">
        <v>662</v>
      </c>
      <c r="C1016" s="367"/>
      <c r="D1016" s="391"/>
      <c r="E1016" s="367" t="str">
        <f>E$78</f>
        <v>S1</v>
      </c>
      <c r="F1016" s="517" t="s">
        <v>2031</v>
      </c>
      <c r="G1016" s="368"/>
      <c r="H1016" s="368" t="s">
        <v>1880</v>
      </c>
      <c r="I1016" s="369" t="s">
        <v>1880</v>
      </c>
    </row>
    <row r="1017" spans="1:9">
      <c r="A1017" s="324">
        <v>1017</v>
      </c>
      <c r="B1017" s="324" t="s">
        <v>662</v>
      </c>
      <c r="C1017" s="367"/>
      <c r="D1017" s="391"/>
      <c r="E1017" s="367" t="str">
        <f>E$79</f>
        <v>S2</v>
      </c>
      <c r="F1017" s="358"/>
      <c r="G1017" s="368"/>
      <c r="H1017" s="368"/>
      <c r="I1017" s="369"/>
    </row>
    <row r="1018" spans="1:9" ht="14.25">
      <c r="A1018" s="332">
        <v>1018</v>
      </c>
      <c r="B1018" s="324" t="s">
        <v>662</v>
      </c>
      <c r="C1018" s="367"/>
      <c r="D1018" s="391"/>
      <c r="E1018" s="367" t="str">
        <f>E$80</f>
        <v>S3</v>
      </c>
      <c r="F1018" s="358"/>
      <c r="G1018" s="368"/>
      <c r="H1018" s="368"/>
      <c r="I1018" s="369"/>
    </row>
    <row r="1019" spans="1:9" ht="14.25">
      <c r="A1019" s="332">
        <v>1019</v>
      </c>
      <c r="B1019" s="324" t="s">
        <v>662</v>
      </c>
      <c r="C1019" s="367"/>
      <c r="D1019" s="391"/>
      <c r="E1019" s="367" t="str">
        <f>E$81</f>
        <v>S4</v>
      </c>
      <c r="F1019" s="358"/>
      <c r="G1019" s="368"/>
      <c r="H1019" s="368"/>
      <c r="I1019" s="369"/>
    </row>
    <row r="1020" spans="1:9" ht="14.25">
      <c r="A1020" s="332">
        <v>1020</v>
      </c>
      <c r="B1020" s="324" t="s">
        <v>651</v>
      </c>
      <c r="C1020" s="394"/>
      <c r="D1020" s="395" t="s">
        <v>1244</v>
      </c>
      <c r="E1020" s="394"/>
      <c r="F1020" s="624" t="s">
        <v>1245</v>
      </c>
      <c r="G1020" s="397"/>
      <c r="H1020" s="397"/>
      <c r="I1020" s="423"/>
    </row>
    <row r="1021" spans="1:9">
      <c r="A1021" s="324">
        <v>1021</v>
      </c>
      <c r="B1021" s="324" t="s">
        <v>651</v>
      </c>
      <c r="C1021" s="398"/>
      <c r="D1021" s="399" t="s">
        <v>1246</v>
      </c>
      <c r="E1021" s="398"/>
      <c r="F1021" s="400" t="s">
        <v>1247</v>
      </c>
      <c r="G1021" s="401"/>
      <c r="H1021" s="401"/>
      <c r="I1021" s="425"/>
    </row>
    <row r="1022" spans="1:9" ht="157.5">
      <c r="A1022" s="332">
        <v>1022</v>
      </c>
      <c r="B1022" s="324" t="s">
        <v>651</v>
      </c>
      <c r="C1022" s="367"/>
      <c r="D1022" s="391" t="s">
        <v>992</v>
      </c>
      <c r="E1022" s="367"/>
      <c r="F1022" s="358" t="s">
        <v>1248</v>
      </c>
      <c r="G1022" s="368" t="s">
        <v>1249</v>
      </c>
      <c r="H1022" s="368" t="s">
        <v>1250</v>
      </c>
      <c r="I1022" s="369"/>
    </row>
    <row r="1023" spans="1:9" ht="14.25">
      <c r="A1023" s="332">
        <v>1023</v>
      </c>
      <c r="B1023" s="324" t="s">
        <v>651</v>
      </c>
      <c r="C1023" s="367"/>
      <c r="D1023" s="402" t="s">
        <v>992</v>
      </c>
      <c r="E1023" s="367" t="s">
        <v>464</v>
      </c>
      <c r="F1023" s="358"/>
      <c r="G1023" s="368"/>
      <c r="H1023" s="368"/>
      <c r="I1023" s="369"/>
    </row>
    <row r="1024" spans="1:9" ht="165.75">
      <c r="A1024" s="332">
        <v>1024</v>
      </c>
      <c r="B1024" s="324" t="s">
        <v>651</v>
      </c>
      <c r="C1024" s="367"/>
      <c r="D1024" s="402" t="s">
        <v>992</v>
      </c>
      <c r="E1024" s="367" t="str">
        <f>E$77</f>
        <v>MA</v>
      </c>
      <c r="F1024" s="517" t="s">
        <v>2032</v>
      </c>
      <c r="G1024" s="368"/>
      <c r="H1024" s="368" t="s">
        <v>1880</v>
      </c>
      <c r="I1024" s="369" t="s">
        <v>1880</v>
      </c>
    </row>
    <row r="1025" spans="1:9">
      <c r="A1025" s="324">
        <v>1025</v>
      </c>
      <c r="B1025" s="324" t="s">
        <v>651</v>
      </c>
      <c r="C1025" s="367"/>
      <c r="D1025" s="402" t="s">
        <v>992</v>
      </c>
      <c r="E1025" s="367" t="str">
        <f>E$78</f>
        <v>S1</v>
      </c>
      <c r="F1025" s="358"/>
      <c r="G1025" s="368"/>
      <c r="H1025" s="368"/>
      <c r="I1025" s="369"/>
    </row>
    <row r="1026" spans="1:9" ht="14.25">
      <c r="A1026" s="332">
        <v>1026</v>
      </c>
      <c r="B1026" s="324" t="s">
        <v>651</v>
      </c>
      <c r="C1026" s="367"/>
      <c r="D1026" s="402" t="s">
        <v>992</v>
      </c>
      <c r="E1026" s="367" t="str">
        <f>E$79</f>
        <v>S2</v>
      </c>
      <c r="F1026" s="358"/>
      <c r="G1026" s="368"/>
      <c r="H1026" s="368"/>
      <c r="I1026" s="369"/>
    </row>
    <row r="1027" spans="1:9" ht="14.25">
      <c r="A1027" s="332">
        <v>1027</v>
      </c>
      <c r="B1027" s="324" t="s">
        <v>651</v>
      </c>
      <c r="C1027" s="367"/>
      <c r="D1027" s="402" t="s">
        <v>992</v>
      </c>
      <c r="E1027" s="367" t="str">
        <f>E$80</f>
        <v>S3</v>
      </c>
      <c r="F1027" s="358"/>
      <c r="G1027" s="368"/>
      <c r="H1027" s="368"/>
      <c r="I1027" s="369"/>
    </row>
    <row r="1028" spans="1:9" ht="14.25">
      <c r="A1028" s="332">
        <v>1028</v>
      </c>
      <c r="B1028" s="324" t="s">
        <v>651</v>
      </c>
      <c r="C1028" s="367"/>
      <c r="D1028" s="402" t="s">
        <v>992</v>
      </c>
      <c r="E1028" s="367" t="str">
        <f>E$81</f>
        <v>S4</v>
      </c>
      <c r="F1028" s="358"/>
      <c r="G1028" s="368"/>
      <c r="H1028" s="368"/>
      <c r="I1028" s="369"/>
    </row>
    <row r="1029" spans="1:9">
      <c r="A1029" s="324">
        <v>1029</v>
      </c>
      <c r="B1029" s="324" t="s">
        <v>651</v>
      </c>
      <c r="C1029" s="398"/>
      <c r="D1029" s="399" t="s">
        <v>1251</v>
      </c>
      <c r="E1029" s="398"/>
      <c r="F1029" s="400" t="s">
        <v>1252</v>
      </c>
      <c r="G1029" s="401"/>
      <c r="H1029" s="401"/>
      <c r="I1029" s="425"/>
    </row>
    <row r="1030" spans="1:9" ht="128.25">
      <c r="A1030" s="332">
        <v>1030</v>
      </c>
      <c r="B1030" s="324" t="s">
        <v>651</v>
      </c>
      <c r="C1030" s="367"/>
      <c r="D1030" s="391" t="s">
        <v>1005</v>
      </c>
      <c r="E1030" s="367"/>
      <c r="F1030" s="625" t="s">
        <v>1253</v>
      </c>
      <c r="G1030" s="622" t="s">
        <v>1254</v>
      </c>
      <c r="H1030" s="622" t="s">
        <v>1255</v>
      </c>
      <c r="I1030" s="369"/>
    </row>
    <row r="1031" spans="1:9" ht="14.25">
      <c r="A1031" s="332">
        <v>1031</v>
      </c>
      <c r="B1031" s="324" t="s">
        <v>651</v>
      </c>
      <c r="C1031" s="367"/>
      <c r="D1031" s="402" t="s">
        <v>1005</v>
      </c>
      <c r="E1031" s="367" t="s">
        <v>464</v>
      </c>
      <c r="F1031" s="392"/>
      <c r="G1031" s="368"/>
      <c r="H1031" s="368"/>
      <c r="I1031" s="369"/>
    </row>
    <row r="1032" spans="1:9" ht="114.75">
      <c r="A1032" s="332">
        <v>1032</v>
      </c>
      <c r="B1032" s="324" t="s">
        <v>651</v>
      </c>
      <c r="C1032" s="367"/>
      <c r="D1032" s="402" t="s">
        <v>1005</v>
      </c>
      <c r="E1032" s="367" t="str">
        <f>E$77</f>
        <v>MA</v>
      </c>
      <c r="F1032" s="517" t="s">
        <v>2033</v>
      </c>
      <c r="G1032" s="368"/>
      <c r="H1032" s="368" t="s">
        <v>1880</v>
      </c>
      <c r="I1032" s="369" t="s">
        <v>1880</v>
      </c>
    </row>
    <row r="1033" spans="1:9">
      <c r="A1033" s="324">
        <v>1033</v>
      </c>
      <c r="B1033" s="324" t="s">
        <v>651</v>
      </c>
      <c r="C1033" s="367"/>
      <c r="D1033" s="402" t="s">
        <v>1005</v>
      </c>
      <c r="E1033" s="367" t="str">
        <f>E$78</f>
        <v>S1</v>
      </c>
      <c r="F1033" s="358"/>
      <c r="G1033" s="368"/>
      <c r="H1033" s="368"/>
      <c r="I1033" s="369"/>
    </row>
    <row r="1034" spans="1:9" ht="14.25">
      <c r="A1034" s="332">
        <v>1034</v>
      </c>
      <c r="B1034" s="324" t="s">
        <v>651</v>
      </c>
      <c r="C1034" s="367"/>
      <c r="D1034" s="402" t="s">
        <v>1005</v>
      </c>
      <c r="E1034" s="367" t="str">
        <f>E$79</f>
        <v>S2</v>
      </c>
      <c r="F1034" s="358"/>
      <c r="G1034" s="368"/>
      <c r="H1034" s="368"/>
      <c r="I1034" s="369"/>
    </row>
    <row r="1035" spans="1:9" ht="14.25">
      <c r="A1035" s="332">
        <v>1035</v>
      </c>
      <c r="B1035" s="324" t="s">
        <v>651</v>
      </c>
      <c r="C1035" s="367"/>
      <c r="D1035" s="402" t="s">
        <v>1005</v>
      </c>
      <c r="E1035" s="367" t="str">
        <f>E$80</f>
        <v>S3</v>
      </c>
      <c r="F1035" s="358"/>
      <c r="G1035" s="368"/>
      <c r="H1035" s="368"/>
      <c r="I1035" s="369"/>
    </row>
    <row r="1036" spans="1:9" ht="14.25">
      <c r="A1036" s="332">
        <v>1036</v>
      </c>
      <c r="B1036" s="324" t="s">
        <v>651</v>
      </c>
      <c r="C1036" s="367"/>
      <c r="D1036" s="402" t="s">
        <v>1005</v>
      </c>
      <c r="E1036" s="367" t="str">
        <f>E$81</f>
        <v>S4</v>
      </c>
      <c r="F1036" s="358"/>
      <c r="G1036" s="368"/>
      <c r="H1036" s="368"/>
      <c r="I1036" s="369"/>
    </row>
    <row r="1037" spans="1:9">
      <c r="A1037" s="324">
        <v>1037</v>
      </c>
      <c r="H1037" s="344"/>
    </row>
    <row r="1038" spans="1:9" ht="63.75">
      <c r="A1038" s="332">
        <v>1038</v>
      </c>
      <c r="B1038" s="324" t="s">
        <v>662</v>
      </c>
      <c r="C1038" s="367" t="s">
        <v>1256</v>
      </c>
      <c r="D1038" s="391"/>
      <c r="E1038" s="367"/>
      <c r="F1038" s="392" t="s">
        <v>1257</v>
      </c>
      <c r="G1038" s="368" t="s">
        <v>1258</v>
      </c>
      <c r="H1038" s="368"/>
      <c r="I1038" s="369"/>
    </row>
    <row r="1039" spans="1:9" ht="14.25">
      <c r="A1039" s="332">
        <v>1039</v>
      </c>
      <c r="B1039" s="324" t="s">
        <v>662</v>
      </c>
      <c r="C1039" s="367"/>
      <c r="D1039" s="391"/>
      <c r="E1039" s="367" t="s">
        <v>464</v>
      </c>
      <c r="F1039" s="392"/>
      <c r="G1039" s="368"/>
      <c r="H1039" s="368"/>
      <c r="I1039" s="369"/>
    </row>
    <row r="1040" spans="1:9" ht="14.25">
      <c r="A1040" s="332">
        <v>1040</v>
      </c>
      <c r="B1040" s="324" t="s">
        <v>662</v>
      </c>
      <c r="C1040" s="367"/>
      <c r="D1040" s="391"/>
      <c r="E1040" s="367" t="str">
        <f>E$77</f>
        <v>MA</v>
      </c>
      <c r="F1040" s="358"/>
      <c r="G1040" s="368"/>
      <c r="H1040" s="368"/>
      <c r="I1040" s="369"/>
    </row>
    <row r="1041" spans="1:9" ht="127.5">
      <c r="A1041" s="324">
        <v>1041</v>
      </c>
      <c r="B1041" s="324" t="s">
        <v>662</v>
      </c>
      <c r="C1041" s="367"/>
      <c r="D1041" s="391"/>
      <c r="E1041" s="367" t="str">
        <f>E$78</f>
        <v>S1</v>
      </c>
      <c r="F1041" s="517" t="s">
        <v>2034</v>
      </c>
      <c r="G1041" s="368"/>
      <c r="H1041" s="368" t="s">
        <v>1880</v>
      </c>
      <c r="I1041" s="369" t="s">
        <v>1880</v>
      </c>
    </row>
    <row r="1042" spans="1:9" ht="14.25">
      <c r="A1042" s="332">
        <v>1042</v>
      </c>
      <c r="B1042" s="324" t="s">
        <v>662</v>
      </c>
      <c r="C1042" s="367"/>
      <c r="D1042" s="391"/>
      <c r="E1042" s="367" t="str">
        <f>E$79</f>
        <v>S2</v>
      </c>
      <c r="F1042" s="358"/>
      <c r="G1042" s="368"/>
      <c r="H1042" s="368"/>
      <c r="I1042" s="369"/>
    </row>
    <row r="1043" spans="1:9" ht="14.25">
      <c r="A1043" s="332">
        <v>1043</v>
      </c>
      <c r="B1043" s="324" t="s">
        <v>662</v>
      </c>
      <c r="C1043" s="367"/>
      <c r="D1043" s="391"/>
      <c r="E1043" s="367" t="str">
        <f>E$80</f>
        <v>S3</v>
      </c>
      <c r="F1043" s="358"/>
      <c r="G1043" s="368"/>
      <c r="H1043" s="368"/>
      <c r="I1043" s="369"/>
    </row>
    <row r="1044" spans="1:9" ht="14.25">
      <c r="A1044" s="332">
        <v>1044</v>
      </c>
      <c r="B1044" s="324" t="s">
        <v>662</v>
      </c>
      <c r="C1044" s="367"/>
      <c r="D1044" s="391"/>
      <c r="E1044" s="367" t="str">
        <f>E$81</f>
        <v>S4</v>
      </c>
      <c r="F1044" s="358"/>
      <c r="G1044" s="368"/>
      <c r="H1044" s="368"/>
      <c r="I1044" s="369"/>
    </row>
    <row r="1045" spans="1:9" ht="52.5">
      <c r="A1045" s="324">
        <v>1045</v>
      </c>
      <c r="B1045" s="324" t="s">
        <v>651</v>
      </c>
      <c r="C1045" s="367"/>
      <c r="D1045" s="391" t="s">
        <v>1259</v>
      </c>
      <c r="E1045" s="367"/>
      <c r="F1045" s="392" t="s">
        <v>1260</v>
      </c>
      <c r="G1045" s="368" t="s">
        <v>1261</v>
      </c>
      <c r="H1045" s="368" t="s">
        <v>1262</v>
      </c>
      <c r="I1045" s="369"/>
    </row>
    <row r="1046" spans="1:9" ht="14.25">
      <c r="A1046" s="332">
        <v>1046</v>
      </c>
      <c r="B1046" s="324" t="s">
        <v>651</v>
      </c>
      <c r="C1046" s="367"/>
      <c r="D1046" s="402" t="s">
        <v>1259</v>
      </c>
      <c r="E1046" s="367" t="s">
        <v>464</v>
      </c>
      <c r="F1046" s="392"/>
      <c r="G1046" s="368"/>
      <c r="H1046" s="368"/>
      <c r="I1046" s="369"/>
    </row>
    <row r="1047" spans="1:9" ht="71.25">
      <c r="A1047" s="332">
        <v>1047</v>
      </c>
      <c r="B1047" s="324" t="s">
        <v>651</v>
      </c>
      <c r="C1047" s="367"/>
      <c r="D1047" s="402" t="s">
        <v>1259</v>
      </c>
      <c r="E1047" s="367" t="str">
        <f>E$77</f>
        <v>MA</v>
      </c>
      <c r="F1047" s="626" t="s">
        <v>2035</v>
      </c>
      <c r="G1047" s="368"/>
      <c r="H1047" s="368" t="s">
        <v>1880</v>
      </c>
      <c r="I1047" s="369" t="s">
        <v>1880</v>
      </c>
    </row>
    <row r="1048" spans="1:9" ht="14.25">
      <c r="A1048" s="332">
        <v>1048</v>
      </c>
      <c r="B1048" s="324" t="s">
        <v>651</v>
      </c>
      <c r="C1048" s="367"/>
      <c r="D1048" s="402" t="s">
        <v>1259</v>
      </c>
      <c r="E1048" s="367" t="str">
        <f>E$78</f>
        <v>S1</v>
      </c>
      <c r="F1048" s="358"/>
      <c r="G1048" s="368"/>
      <c r="H1048" s="368"/>
      <c r="I1048" s="369"/>
    </row>
    <row r="1049" spans="1:9">
      <c r="A1049" s="324">
        <v>1049</v>
      </c>
      <c r="B1049" s="324" t="s">
        <v>651</v>
      </c>
      <c r="C1049" s="367"/>
      <c r="D1049" s="402" t="s">
        <v>1259</v>
      </c>
      <c r="E1049" s="367" t="str">
        <f>E$79</f>
        <v>S2</v>
      </c>
      <c r="F1049" s="358"/>
      <c r="G1049" s="368"/>
      <c r="H1049" s="368"/>
      <c r="I1049" s="369"/>
    </row>
    <row r="1050" spans="1:9" ht="14.25">
      <c r="A1050" s="332">
        <v>1050</v>
      </c>
      <c r="B1050" s="324" t="s">
        <v>651</v>
      </c>
      <c r="C1050" s="367"/>
      <c r="D1050" s="402" t="s">
        <v>1259</v>
      </c>
      <c r="E1050" s="367" t="str">
        <f>E$80</f>
        <v>S3</v>
      </c>
      <c r="F1050" s="358"/>
      <c r="G1050" s="368"/>
      <c r="H1050" s="368"/>
      <c r="I1050" s="369"/>
    </row>
    <row r="1051" spans="1:9" ht="14.25">
      <c r="A1051" s="332">
        <v>1051</v>
      </c>
      <c r="B1051" s="324" t="s">
        <v>651</v>
      </c>
      <c r="C1051" s="367"/>
      <c r="D1051" s="402" t="s">
        <v>1259</v>
      </c>
      <c r="E1051" s="367" t="str">
        <f>E$81</f>
        <v>S4</v>
      </c>
      <c r="F1051" s="358"/>
      <c r="G1051" s="368"/>
      <c r="H1051" s="368"/>
      <c r="I1051" s="369"/>
    </row>
    <row r="1052" spans="1:9" ht="14.25">
      <c r="A1052" s="332">
        <v>1052</v>
      </c>
      <c r="H1052" s="344"/>
    </row>
    <row r="1053" spans="1:9" ht="63.75">
      <c r="A1053" s="324">
        <v>1053</v>
      </c>
      <c r="B1053" s="324" t="s">
        <v>662</v>
      </c>
      <c r="C1053" s="367" t="s">
        <v>1263</v>
      </c>
      <c r="D1053" s="391"/>
      <c r="E1053" s="367"/>
      <c r="F1053" s="392" t="s">
        <v>1264</v>
      </c>
      <c r="G1053" s="368" t="s">
        <v>1265</v>
      </c>
      <c r="H1053" s="368"/>
      <c r="I1053" s="369"/>
    </row>
    <row r="1054" spans="1:9" ht="14.25">
      <c r="A1054" s="332">
        <v>1054</v>
      </c>
      <c r="B1054" s="324" t="s">
        <v>662</v>
      </c>
      <c r="C1054" s="367"/>
      <c r="D1054" s="391"/>
      <c r="E1054" s="367" t="s">
        <v>464</v>
      </c>
      <c r="F1054" s="392"/>
      <c r="G1054" s="368"/>
      <c r="H1054" s="368"/>
      <c r="I1054" s="369"/>
    </row>
    <row r="1055" spans="1:9" ht="14.25">
      <c r="A1055" s="332">
        <v>1055</v>
      </c>
      <c r="B1055" s="324" t="s">
        <v>662</v>
      </c>
      <c r="C1055" s="367"/>
      <c r="D1055" s="391"/>
      <c r="E1055" s="367" t="str">
        <f>E$77</f>
        <v>MA</v>
      </c>
      <c r="F1055" s="358"/>
      <c r="G1055" s="368"/>
      <c r="H1055" s="368"/>
      <c r="I1055" s="369"/>
    </row>
    <row r="1056" spans="1:9" ht="71.25">
      <c r="A1056" s="332">
        <v>1056</v>
      </c>
      <c r="B1056" s="324" t="s">
        <v>662</v>
      </c>
      <c r="C1056" s="367"/>
      <c r="D1056" s="391"/>
      <c r="E1056" s="367" t="str">
        <f>E$78</f>
        <v>S1</v>
      </c>
      <c r="F1056" s="626" t="s">
        <v>2036</v>
      </c>
      <c r="G1056" s="368"/>
      <c r="H1056" s="368" t="s">
        <v>1880</v>
      </c>
      <c r="I1056" s="369" t="s">
        <v>1880</v>
      </c>
    </row>
    <row r="1057" spans="1:9">
      <c r="A1057" s="324">
        <v>1057</v>
      </c>
      <c r="B1057" s="324" t="s">
        <v>662</v>
      </c>
      <c r="C1057" s="367"/>
      <c r="D1057" s="391"/>
      <c r="E1057" s="367" t="str">
        <f>E$79</f>
        <v>S2</v>
      </c>
      <c r="F1057" s="358"/>
      <c r="G1057" s="368"/>
      <c r="H1057" s="368"/>
      <c r="I1057" s="369"/>
    </row>
    <row r="1058" spans="1:9" ht="14.25">
      <c r="A1058" s="332">
        <v>1058</v>
      </c>
      <c r="B1058" s="324" t="s">
        <v>662</v>
      </c>
      <c r="C1058" s="367"/>
      <c r="D1058" s="391"/>
      <c r="E1058" s="367" t="str">
        <f>E$80</f>
        <v>S3</v>
      </c>
      <c r="F1058" s="358"/>
      <c r="G1058" s="368"/>
      <c r="H1058" s="368"/>
      <c r="I1058" s="369"/>
    </row>
    <row r="1059" spans="1:9" ht="14.25">
      <c r="A1059" s="332">
        <v>1059</v>
      </c>
      <c r="B1059" s="324" t="s">
        <v>662</v>
      </c>
      <c r="C1059" s="367"/>
      <c r="D1059" s="391"/>
      <c r="E1059" s="367" t="str">
        <f>E$81</f>
        <v>S4</v>
      </c>
      <c r="F1059" s="358"/>
      <c r="G1059" s="368"/>
      <c r="H1059" s="368"/>
      <c r="I1059" s="369"/>
    </row>
    <row r="1060" spans="1:9" ht="299.25">
      <c r="A1060" s="332">
        <v>1060</v>
      </c>
      <c r="B1060" s="324" t="s">
        <v>651</v>
      </c>
      <c r="C1060" s="367"/>
      <c r="D1060" s="391" t="s">
        <v>1266</v>
      </c>
      <c r="E1060" s="367"/>
      <c r="F1060" s="627" t="s">
        <v>1267</v>
      </c>
      <c r="G1060" s="628" t="s">
        <v>1268</v>
      </c>
      <c r="H1060" s="622" t="s">
        <v>1269</v>
      </c>
      <c r="I1060" s="369"/>
    </row>
    <row r="1061" spans="1:9">
      <c r="A1061" s="324">
        <v>1061</v>
      </c>
      <c r="B1061" s="324" t="s">
        <v>651</v>
      </c>
      <c r="C1061" s="367"/>
      <c r="D1061" s="402" t="s">
        <v>1266</v>
      </c>
      <c r="E1061" s="367" t="s">
        <v>464</v>
      </c>
      <c r="F1061" s="392"/>
      <c r="G1061" s="368"/>
      <c r="H1061" s="368"/>
      <c r="I1061" s="369"/>
    </row>
    <row r="1062" spans="1:9" ht="76.5">
      <c r="A1062" s="332">
        <v>1062</v>
      </c>
      <c r="B1062" s="324" t="s">
        <v>651</v>
      </c>
      <c r="C1062" s="367"/>
      <c r="D1062" s="402" t="s">
        <v>1266</v>
      </c>
      <c r="E1062" s="367" t="str">
        <f>E$77</f>
        <v>MA</v>
      </c>
      <c r="F1062" s="358" t="s">
        <v>2037</v>
      </c>
      <c r="G1062" s="368"/>
      <c r="H1062" s="368" t="s">
        <v>1880</v>
      </c>
      <c r="I1062" s="369" t="s">
        <v>1880</v>
      </c>
    </row>
    <row r="1063" spans="1:9" ht="14.25">
      <c r="A1063" s="332">
        <v>1063</v>
      </c>
      <c r="B1063" s="324" t="s">
        <v>651</v>
      </c>
      <c r="C1063" s="367"/>
      <c r="D1063" s="402" t="s">
        <v>1266</v>
      </c>
      <c r="E1063" s="367" t="str">
        <f>E$78</f>
        <v>S1</v>
      </c>
      <c r="F1063" s="358"/>
      <c r="G1063" s="368"/>
      <c r="H1063" s="368"/>
      <c r="I1063" s="369"/>
    </row>
    <row r="1064" spans="1:9" ht="14.25">
      <c r="A1064" s="332">
        <v>1064</v>
      </c>
      <c r="B1064" s="324" t="s">
        <v>651</v>
      </c>
      <c r="C1064" s="367"/>
      <c r="D1064" s="402" t="s">
        <v>1266</v>
      </c>
      <c r="E1064" s="367" t="str">
        <f>E$79</f>
        <v>S2</v>
      </c>
      <c r="F1064" s="358"/>
      <c r="G1064" s="368"/>
      <c r="H1064" s="368"/>
      <c r="I1064" s="369"/>
    </row>
    <row r="1065" spans="1:9">
      <c r="A1065" s="324">
        <v>1065</v>
      </c>
      <c r="B1065" s="324" t="s">
        <v>651</v>
      </c>
      <c r="C1065" s="367"/>
      <c r="D1065" s="402" t="s">
        <v>1266</v>
      </c>
      <c r="E1065" s="367" t="str">
        <f>E$80</f>
        <v>S3</v>
      </c>
      <c r="F1065" s="358"/>
      <c r="G1065" s="368"/>
      <c r="H1065" s="368"/>
      <c r="I1065" s="369"/>
    </row>
    <row r="1066" spans="1:9" ht="14.25">
      <c r="A1066" s="332">
        <v>1066</v>
      </c>
      <c r="B1066" s="324" t="s">
        <v>651</v>
      </c>
      <c r="C1066" s="367"/>
      <c r="D1066" s="402" t="s">
        <v>1266</v>
      </c>
      <c r="E1066" s="367" t="str">
        <f>E$81</f>
        <v>S4</v>
      </c>
      <c r="F1066" s="358"/>
      <c r="G1066" s="368"/>
      <c r="H1066" s="368"/>
      <c r="I1066" s="369"/>
    </row>
    <row r="1067" spans="1:9" ht="14.25">
      <c r="A1067" s="332">
        <v>1067</v>
      </c>
      <c r="H1067" s="344"/>
    </row>
    <row r="1068" spans="1:9" ht="31.5">
      <c r="A1068" s="332">
        <v>1068</v>
      </c>
      <c r="B1068" s="324" t="s">
        <v>662</v>
      </c>
      <c r="C1068" s="367" t="s">
        <v>1270</v>
      </c>
      <c r="D1068" s="391"/>
      <c r="E1068" s="367"/>
      <c r="F1068" s="392" t="s">
        <v>1271</v>
      </c>
      <c r="G1068" s="368" t="s">
        <v>1272</v>
      </c>
      <c r="H1068" s="368"/>
      <c r="I1068" s="369"/>
    </row>
    <row r="1069" spans="1:9">
      <c r="A1069" s="324">
        <v>1069</v>
      </c>
      <c r="B1069" s="324" t="s">
        <v>662</v>
      </c>
      <c r="C1069" s="367"/>
      <c r="D1069" s="391"/>
      <c r="E1069" s="367" t="s">
        <v>464</v>
      </c>
      <c r="F1069" s="392"/>
      <c r="G1069" s="368"/>
      <c r="H1069" s="368"/>
      <c r="I1069" s="369"/>
    </row>
    <row r="1070" spans="1:9" ht="14.25">
      <c r="A1070" s="332">
        <v>1070</v>
      </c>
      <c r="B1070" s="324" t="s">
        <v>662</v>
      </c>
      <c r="C1070" s="367"/>
      <c r="D1070" s="391"/>
      <c r="E1070" s="367" t="str">
        <f>E$77</f>
        <v>MA</v>
      </c>
      <c r="F1070" s="358"/>
      <c r="G1070" s="368"/>
      <c r="H1070" s="368"/>
      <c r="I1070" s="369"/>
    </row>
    <row r="1071" spans="1:9" ht="71.25">
      <c r="A1071" s="332">
        <v>1071</v>
      </c>
      <c r="B1071" s="324" t="s">
        <v>662</v>
      </c>
      <c r="C1071" s="367"/>
      <c r="D1071" s="391"/>
      <c r="E1071" s="367" t="str">
        <f>E$78</f>
        <v>S1</v>
      </c>
      <c r="F1071" s="626" t="s">
        <v>2036</v>
      </c>
      <c r="G1071" s="368"/>
      <c r="H1071" s="368" t="s">
        <v>1880</v>
      </c>
      <c r="I1071" s="369" t="s">
        <v>1880</v>
      </c>
    </row>
    <row r="1072" spans="1:9" ht="14.25">
      <c r="A1072" s="332">
        <v>1072</v>
      </c>
      <c r="B1072" s="324" t="s">
        <v>662</v>
      </c>
      <c r="C1072" s="367"/>
      <c r="D1072" s="391"/>
      <c r="E1072" s="367" t="str">
        <f>E$79</f>
        <v>S2</v>
      </c>
      <c r="F1072" s="358"/>
      <c r="G1072" s="368"/>
      <c r="H1072" s="368"/>
      <c r="I1072" s="369"/>
    </row>
    <row r="1073" spans="1:9">
      <c r="A1073" s="324">
        <v>1073</v>
      </c>
      <c r="B1073" s="324" t="s">
        <v>662</v>
      </c>
      <c r="C1073" s="367"/>
      <c r="D1073" s="391"/>
      <c r="E1073" s="367" t="str">
        <f>E$80</f>
        <v>S3</v>
      </c>
      <c r="F1073" s="358"/>
      <c r="G1073" s="368"/>
      <c r="H1073" s="368"/>
      <c r="I1073" s="369"/>
    </row>
    <row r="1074" spans="1:9" ht="14.25">
      <c r="A1074" s="332">
        <v>1074</v>
      </c>
      <c r="B1074" s="324" t="s">
        <v>662</v>
      </c>
      <c r="C1074" s="367"/>
      <c r="D1074" s="391"/>
      <c r="E1074" s="367" t="str">
        <f>E$81</f>
        <v>S4</v>
      </c>
      <c r="F1074" s="358"/>
      <c r="G1074" s="368"/>
      <c r="H1074" s="368"/>
      <c r="I1074" s="369"/>
    </row>
    <row r="1075" spans="1:9" ht="84">
      <c r="A1075" s="332">
        <v>1075</v>
      </c>
      <c r="B1075" s="324" t="s">
        <v>651</v>
      </c>
      <c r="C1075" s="367"/>
      <c r="D1075" s="391" t="s">
        <v>1001</v>
      </c>
      <c r="E1075" s="367"/>
      <c r="F1075" s="405" t="s">
        <v>1273</v>
      </c>
      <c r="G1075" s="368" t="s">
        <v>1274</v>
      </c>
      <c r="H1075" s="368" t="s">
        <v>1275</v>
      </c>
      <c r="I1075" s="369"/>
    </row>
    <row r="1076" spans="1:9" ht="14.25">
      <c r="A1076" s="332">
        <v>1076</v>
      </c>
      <c r="B1076" s="324" t="s">
        <v>651</v>
      </c>
      <c r="C1076" s="367"/>
      <c r="D1076" s="402" t="s">
        <v>1001</v>
      </c>
      <c r="E1076" s="367" t="s">
        <v>464</v>
      </c>
      <c r="F1076" s="405"/>
      <c r="G1076" s="368"/>
      <c r="H1076" s="368"/>
      <c r="I1076" s="369"/>
    </row>
    <row r="1077" spans="1:9" ht="114.75">
      <c r="A1077" s="324">
        <v>1077</v>
      </c>
      <c r="B1077" s="324" t="s">
        <v>651</v>
      </c>
      <c r="C1077" s="367"/>
      <c r="D1077" s="402" t="s">
        <v>1001</v>
      </c>
      <c r="E1077" s="367" t="str">
        <f>E$77</f>
        <v>MA</v>
      </c>
      <c r="F1077" s="405" t="s">
        <v>2038</v>
      </c>
      <c r="G1077" s="368"/>
      <c r="H1077" s="368" t="s">
        <v>1880</v>
      </c>
      <c r="I1077" s="369" t="s">
        <v>1880</v>
      </c>
    </row>
    <row r="1078" spans="1:9" ht="14.25">
      <c r="A1078" s="332">
        <v>1078</v>
      </c>
      <c r="B1078" s="324" t="s">
        <v>651</v>
      </c>
      <c r="C1078" s="367"/>
      <c r="D1078" s="402" t="s">
        <v>1001</v>
      </c>
      <c r="E1078" s="367" t="str">
        <f>E$78</f>
        <v>S1</v>
      </c>
      <c r="F1078" s="405"/>
      <c r="G1078" s="368"/>
      <c r="H1078" s="368"/>
      <c r="I1078" s="369"/>
    </row>
    <row r="1079" spans="1:9" ht="14.25">
      <c r="A1079" s="332">
        <v>1079</v>
      </c>
      <c r="B1079" s="324" t="s">
        <v>651</v>
      </c>
      <c r="C1079" s="367"/>
      <c r="D1079" s="402" t="s">
        <v>1001</v>
      </c>
      <c r="E1079" s="367" t="str">
        <f>E$79</f>
        <v>S2</v>
      </c>
      <c r="F1079" s="405"/>
      <c r="G1079" s="368"/>
      <c r="H1079" s="368"/>
      <c r="I1079" s="369"/>
    </row>
    <row r="1080" spans="1:9" ht="14.25">
      <c r="A1080" s="332">
        <v>1080</v>
      </c>
      <c r="B1080" s="324" t="s">
        <v>651</v>
      </c>
      <c r="C1080" s="367"/>
      <c r="D1080" s="402" t="s">
        <v>1001</v>
      </c>
      <c r="E1080" s="367" t="str">
        <f>E$80</f>
        <v>S3</v>
      </c>
      <c r="F1080" s="405"/>
      <c r="G1080" s="368"/>
      <c r="H1080" s="368"/>
      <c r="I1080" s="369"/>
    </row>
    <row r="1081" spans="1:9">
      <c r="A1081" s="324">
        <v>1081</v>
      </c>
      <c r="B1081" s="324" t="s">
        <v>651</v>
      </c>
      <c r="C1081" s="367"/>
      <c r="D1081" s="402" t="s">
        <v>1001</v>
      </c>
      <c r="E1081" s="367" t="str">
        <f>E$81</f>
        <v>S4</v>
      </c>
      <c r="F1081" s="405"/>
      <c r="G1081" s="368"/>
      <c r="H1081" s="368"/>
      <c r="I1081" s="369"/>
    </row>
    <row r="1082" spans="1:9" ht="128.25">
      <c r="A1082" s="332">
        <v>1082</v>
      </c>
      <c r="B1082" s="324" t="s">
        <v>651</v>
      </c>
      <c r="C1082" s="367"/>
      <c r="D1082" s="391" t="s">
        <v>1276</v>
      </c>
      <c r="E1082" s="367"/>
      <c r="F1082" s="627" t="s">
        <v>1277</v>
      </c>
      <c r="G1082" s="628" t="s">
        <v>1278</v>
      </c>
      <c r="H1082" s="628" t="s">
        <v>1279</v>
      </c>
      <c r="I1082" s="369"/>
    </row>
    <row r="1083" spans="1:9" ht="14.25">
      <c r="A1083" s="332">
        <v>1083</v>
      </c>
      <c r="B1083" s="324" t="s">
        <v>651</v>
      </c>
      <c r="C1083" s="367"/>
      <c r="D1083" s="402" t="s">
        <v>1276</v>
      </c>
      <c r="E1083" s="367" t="s">
        <v>464</v>
      </c>
      <c r="F1083" s="392"/>
      <c r="G1083" s="368"/>
      <c r="H1083" s="368"/>
      <c r="I1083" s="369"/>
    </row>
    <row r="1084" spans="1:9" ht="89.25">
      <c r="A1084" s="332">
        <v>1084</v>
      </c>
      <c r="B1084" s="324" t="s">
        <v>651</v>
      </c>
      <c r="C1084" s="367"/>
      <c r="D1084" s="402" t="s">
        <v>1276</v>
      </c>
      <c r="E1084" s="367" t="str">
        <f>E$77</f>
        <v>MA</v>
      </c>
      <c r="F1084" s="358" t="s">
        <v>2039</v>
      </c>
      <c r="G1084" s="368"/>
      <c r="H1084" s="368" t="s">
        <v>1880</v>
      </c>
      <c r="I1084" s="369" t="s">
        <v>1880</v>
      </c>
    </row>
    <row r="1085" spans="1:9">
      <c r="A1085" s="324">
        <v>1085</v>
      </c>
      <c r="B1085" s="324" t="s">
        <v>651</v>
      </c>
      <c r="C1085" s="367"/>
      <c r="D1085" s="402" t="s">
        <v>1276</v>
      </c>
      <c r="E1085" s="367" t="str">
        <f>E$78</f>
        <v>S1</v>
      </c>
      <c r="F1085" s="358"/>
      <c r="G1085" s="368"/>
      <c r="H1085" s="368"/>
      <c r="I1085" s="369"/>
    </row>
    <row r="1086" spans="1:9" ht="14.25">
      <c r="A1086" s="332">
        <v>1086</v>
      </c>
      <c r="B1086" s="324" t="s">
        <v>651</v>
      </c>
      <c r="C1086" s="367"/>
      <c r="D1086" s="402" t="s">
        <v>1276</v>
      </c>
      <c r="E1086" s="367" t="str">
        <f>E$79</f>
        <v>S2</v>
      </c>
      <c r="F1086" s="358"/>
      <c r="G1086" s="368"/>
      <c r="H1086" s="368"/>
      <c r="I1086" s="369"/>
    </row>
    <row r="1087" spans="1:9" ht="14.25">
      <c r="A1087" s="332">
        <v>1087</v>
      </c>
      <c r="B1087" s="324" t="s">
        <v>651</v>
      </c>
      <c r="C1087" s="367"/>
      <c r="D1087" s="402" t="s">
        <v>1276</v>
      </c>
      <c r="E1087" s="367" t="str">
        <f>E$80</f>
        <v>S3</v>
      </c>
      <c r="F1087" s="358"/>
      <c r="G1087" s="368"/>
      <c r="H1087" s="368"/>
      <c r="I1087" s="369"/>
    </row>
    <row r="1088" spans="1:9" ht="14.25">
      <c r="A1088" s="332">
        <v>1088</v>
      </c>
      <c r="B1088" s="324" t="s">
        <v>651</v>
      </c>
      <c r="C1088" s="367"/>
      <c r="D1088" s="402" t="s">
        <v>1276</v>
      </c>
      <c r="E1088" s="367" t="str">
        <f>E$81</f>
        <v>S4</v>
      </c>
      <c r="F1088" s="358"/>
      <c r="G1088" s="368"/>
      <c r="H1088" s="368"/>
      <c r="I1088" s="369"/>
    </row>
    <row r="1089" spans="1:9">
      <c r="A1089" s="324">
        <v>1089</v>
      </c>
      <c r="H1089" s="344"/>
    </row>
    <row r="1090" spans="1:9" ht="25.5">
      <c r="A1090" s="332">
        <v>1090</v>
      </c>
      <c r="B1090" s="324" t="s">
        <v>662</v>
      </c>
      <c r="C1090" s="367" t="s">
        <v>1280</v>
      </c>
      <c r="D1090" s="391"/>
      <c r="E1090" s="367"/>
      <c r="F1090" s="435" t="s">
        <v>1281</v>
      </c>
      <c r="G1090" s="368"/>
      <c r="H1090" s="368"/>
      <c r="I1090" s="369"/>
    </row>
    <row r="1091" spans="1:9" ht="171">
      <c r="A1091" s="332">
        <v>1091</v>
      </c>
      <c r="B1091" s="324" t="s">
        <v>651</v>
      </c>
      <c r="C1091" s="367"/>
      <c r="D1091" s="391" t="s">
        <v>1282</v>
      </c>
      <c r="E1091" s="367"/>
      <c r="F1091" s="627" t="s">
        <v>1283</v>
      </c>
      <c r="G1091" s="628" t="s">
        <v>1284</v>
      </c>
      <c r="H1091" s="622" t="s">
        <v>1285</v>
      </c>
      <c r="I1091" s="369"/>
    </row>
    <row r="1092" spans="1:9" ht="14.25">
      <c r="A1092" s="332">
        <v>1092</v>
      </c>
      <c r="B1092" s="324" t="s">
        <v>651</v>
      </c>
      <c r="C1092" s="367"/>
      <c r="D1092" s="402" t="s">
        <v>1282</v>
      </c>
      <c r="E1092" s="367" t="s">
        <v>464</v>
      </c>
      <c r="F1092" s="392"/>
      <c r="G1092" s="368"/>
      <c r="H1092" s="368"/>
      <c r="I1092" s="369"/>
    </row>
    <row r="1093" spans="1:9" ht="38.25">
      <c r="A1093" s="324">
        <v>1093</v>
      </c>
      <c r="B1093" s="324" t="s">
        <v>651</v>
      </c>
      <c r="C1093" s="367"/>
      <c r="D1093" s="402" t="s">
        <v>1282</v>
      </c>
      <c r="E1093" s="367" t="str">
        <f>E$77</f>
        <v>MA</v>
      </c>
      <c r="F1093" s="529" t="s">
        <v>2040</v>
      </c>
      <c r="G1093" s="368"/>
      <c r="H1093" s="368" t="s">
        <v>1880</v>
      </c>
      <c r="I1093" s="369" t="s">
        <v>1880</v>
      </c>
    </row>
    <row r="1094" spans="1:9" ht="38.25">
      <c r="A1094" s="332">
        <v>1094</v>
      </c>
      <c r="B1094" s="324" t="s">
        <v>651</v>
      </c>
      <c r="C1094" s="367"/>
      <c r="D1094" s="402" t="s">
        <v>1282</v>
      </c>
      <c r="E1094" s="367" t="str">
        <f>E$78</f>
        <v>S1</v>
      </c>
      <c r="F1094" s="529" t="s">
        <v>2040</v>
      </c>
      <c r="G1094" s="368"/>
      <c r="H1094" s="368"/>
      <c r="I1094" s="369" t="s">
        <v>2093</v>
      </c>
    </row>
    <row r="1095" spans="1:9" ht="14.25">
      <c r="A1095" s="332">
        <v>1095</v>
      </c>
      <c r="B1095" s="324" t="s">
        <v>651</v>
      </c>
      <c r="C1095" s="367"/>
      <c r="D1095" s="402" t="s">
        <v>1282</v>
      </c>
      <c r="E1095" s="367" t="str">
        <f>E$79</f>
        <v>S2</v>
      </c>
      <c r="F1095" s="358"/>
      <c r="G1095" s="368"/>
      <c r="H1095" s="368"/>
      <c r="I1095" s="369"/>
    </row>
    <row r="1096" spans="1:9" ht="14.25">
      <c r="A1096" s="332">
        <v>1096</v>
      </c>
      <c r="B1096" s="324" t="s">
        <v>651</v>
      </c>
      <c r="C1096" s="367"/>
      <c r="D1096" s="402" t="s">
        <v>1282</v>
      </c>
      <c r="E1096" s="367" t="str">
        <f>E$80</f>
        <v>S3</v>
      </c>
      <c r="F1096" s="358"/>
      <c r="G1096" s="368"/>
      <c r="H1096" s="368"/>
      <c r="I1096" s="369"/>
    </row>
    <row r="1097" spans="1:9">
      <c r="A1097" s="324">
        <v>1097</v>
      </c>
      <c r="B1097" s="324" t="s">
        <v>651</v>
      </c>
      <c r="C1097" s="367"/>
      <c r="D1097" s="402" t="s">
        <v>1282</v>
      </c>
      <c r="E1097" s="367" t="str">
        <f>E$81</f>
        <v>S4</v>
      </c>
      <c r="F1097" s="358"/>
      <c r="G1097" s="368"/>
      <c r="H1097" s="368"/>
      <c r="I1097" s="369"/>
    </row>
    <row r="1098" spans="1:9" ht="14.25">
      <c r="A1098" s="332">
        <v>1098</v>
      </c>
      <c r="C1098" s="367" t="s">
        <v>1286</v>
      </c>
      <c r="D1098" s="391"/>
      <c r="E1098" s="367"/>
      <c r="F1098" s="436"/>
      <c r="G1098" s="368"/>
      <c r="H1098" s="368"/>
      <c r="I1098" s="369"/>
    </row>
    <row r="1099" spans="1:9" ht="25.5">
      <c r="A1099" s="332">
        <v>1099</v>
      </c>
      <c r="B1099" s="324" t="s">
        <v>662</v>
      </c>
      <c r="C1099" s="367"/>
      <c r="D1099" s="391"/>
      <c r="E1099" s="367"/>
      <c r="F1099" s="435" t="s">
        <v>1287</v>
      </c>
      <c r="G1099" s="368" t="s">
        <v>850</v>
      </c>
      <c r="H1099" s="368"/>
      <c r="I1099" s="369"/>
    </row>
    <row r="1100" spans="1:9" ht="14.25">
      <c r="A1100" s="332">
        <v>1100</v>
      </c>
      <c r="B1100" s="324" t="s">
        <v>662</v>
      </c>
      <c r="C1100" s="367"/>
      <c r="D1100" s="391"/>
      <c r="E1100" s="367" t="s">
        <v>464</v>
      </c>
      <c r="F1100" s="436"/>
      <c r="G1100" s="368"/>
      <c r="H1100" s="368"/>
      <c r="I1100" s="369"/>
    </row>
    <row r="1101" spans="1:9">
      <c r="A1101" s="324">
        <v>1101</v>
      </c>
      <c r="B1101" s="324" t="s">
        <v>662</v>
      </c>
      <c r="C1101" s="367"/>
      <c r="D1101" s="391"/>
      <c r="E1101" s="367" t="str">
        <f>E$77</f>
        <v>MA</v>
      </c>
      <c r="F1101" s="358"/>
      <c r="G1101" s="368"/>
      <c r="H1101" s="368"/>
      <c r="I1101" s="369"/>
    </row>
    <row r="1102" spans="1:9" ht="85.5">
      <c r="A1102" s="332">
        <v>1102</v>
      </c>
      <c r="B1102" s="324" t="s">
        <v>662</v>
      </c>
      <c r="C1102" s="367"/>
      <c r="D1102" s="391"/>
      <c r="E1102" s="367" t="str">
        <f>E$78</f>
        <v>S1</v>
      </c>
      <c r="F1102" s="626" t="s">
        <v>2041</v>
      </c>
      <c r="G1102" s="368"/>
      <c r="H1102" s="368" t="s">
        <v>1880</v>
      </c>
      <c r="I1102" s="369" t="s">
        <v>1880</v>
      </c>
    </row>
    <row r="1103" spans="1:9" ht="76.5">
      <c r="A1103" s="332">
        <v>1103</v>
      </c>
      <c r="B1103" s="324" t="s">
        <v>662</v>
      </c>
      <c r="C1103" s="367"/>
      <c r="D1103" s="391"/>
      <c r="E1103" s="367" t="str">
        <f>E$79</f>
        <v>S2</v>
      </c>
      <c r="F1103" s="358" t="s">
        <v>2283</v>
      </c>
      <c r="G1103" s="368"/>
      <c r="H1103" s="368"/>
      <c r="I1103" s="369" t="s">
        <v>2093</v>
      </c>
    </row>
    <row r="1104" spans="1:9" ht="14.25">
      <c r="A1104" s="332">
        <v>1104</v>
      </c>
      <c r="B1104" s="324" t="s">
        <v>662</v>
      </c>
      <c r="C1104" s="367"/>
      <c r="D1104" s="391"/>
      <c r="E1104" s="367" t="str">
        <f>E$80</f>
        <v>S3</v>
      </c>
      <c r="F1104" s="358"/>
      <c r="G1104" s="368"/>
      <c r="H1104" s="368"/>
      <c r="I1104" s="369"/>
    </row>
    <row r="1105" spans="1:9">
      <c r="A1105" s="324">
        <v>1105</v>
      </c>
      <c r="B1105" s="324" t="s">
        <v>662</v>
      </c>
      <c r="C1105" s="367"/>
      <c r="D1105" s="391"/>
      <c r="E1105" s="367" t="str">
        <f>E$81</f>
        <v>S4</v>
      </c>
      <c r="F1105" s="358"/>
      <c r="G1105" s="368"/>
      <c r="H1105" s="368"/>
      <c r="I1105" s="369"/>
    </row>
    <row r="1106" spans="1:9" ht="14.25">
      <c r="A1106" s="332">
        <v>1106</v>
      </c>
      <c r="H1106" s="344"/>
    </row>
    <row r="1107" spans="1:9" ht="38.25">
      <c r="A1107" s="332">
        <v>1107</v>
      </c>
      <c r="B1107" s="324" t="s">
        <v>662</v>
      </c>
      <c r="C1107" s="367" t="s">
        <v>1288</v>
      </c>
      <c r="D1107" s="391"/>
      <c r="E1107" s="367"/>
      <c r="F1107" s="435" t="s">
        <v>1289</v>
      </c>
      <c r="G1107" s="368" t="s">
        <v>1290</v>
      </c>
      <c r="H1107" s="368"/>
      <c r="I1107" s="369"/>
    </row>
    <row r="1108" spans="1:9" ht="14.25">
      <c r="A1108" s="332">
        <v>1108</v>
      </c>
      <c r="B1108" s="324" t="s">
        <v>662</v>
      </c>
      <c r="C1108" s="367"/>
      <c r="D1108" s="391"/>
      <c r="E1108" s="367" t="s">
        <v>464</v>
      </c>
      <c r="F1108" s="436"/>
      <c r="G1108" s="368"/>
      <c r="H1108" s="368"/>
      <c r="I1108" s="369"/>
    </row>
    <row r="1109" spans="1:9">
      <c r="A1109" s="324">
        <v>1109</v>
      </c>
      <c r="B1109" s="324" t="s">
        <v>662</v>
      </c>
      <c r="C1109" s="367"/>
      <c r="D1109" s="391"/>
      <c r="E1109" s="367" t="str">
        <f>E$77</f>
        <v>MA</v>
      </c>
      <c r="F1109" s="358"/>
      <c r="G1109" s="368"/>
      <c r="H1109" s="368"/>
      <c r="I1109" s="369"/>
    </row>
    <row r="1110" spans="1:9" ht="14.25">
      <c r="A1110" s="332">
        <v>1110</v>
      </c>
      <c r="B1110" s="324" t="s">
        <v>662</v>
      </c>
      <c r="C1110" s="367"/>
      <c r="D1110" s="391"/>
      <c r="E1110" s="367" t="str">
        <f>E$78</f>
        <v>S1</v>
      </c>
      <c r="F1110" s="358" t="s">
        <v>2042</v>
      </c>
      <c r="G1110" s="368"/>
      <c r="H1110" s="368" t="s">
        <v>1880</v>
      </c>
      <c r="I1110" s="369" t="s">
        <v>1880</v>
      </c>
    </row>
    <row r="1111" spans="1:9" ht="14.25">
      <c r="A1111" s="332">
        <v>1111</v>
      </c>
      <c r="B1111" s="324" t="s">
        <v>662</v>
      </c>
      <c r="C1111" s="367"/>
      <c r="D1111" s="391"/>
      <c r="E1111" s="367" t="str">
        <f>E$79</f>
        <v>S2</v>
      </c>
      <c r="F1111" s="358" t="s">
        <v>2042</v>
      </c>
      <c r="G1111" s="368"/>
      <c r="H1111" s="368"/>
      <c r="I1111" s="369" t="s">
        <v>2093</v>
      </c>
    </row>
    <row r="1112" spans="1:9" ht="14.25">
      <c r="A1112" s="332">
        <v>1112</v>
      </c>
      <c r="B1112" s="324" t="s">
        <v>662</v>
      </c>
      <c r="C1112" s="367"/>
      <c r="D1112" s="391"/>
      <c r="E1112" s="367" t="str">
        <f>E$80</f>
        <v>S3</v>
      </c>
      <c r="F1112" s="358"/>
      <c r="G1112" s="368"/>
      <c r="H1112" s="368"/>
      <c r="I1112" s="369"/>
    </row>
    <row r="1113" spans="1:9">
      <c r="A1113" s="324">
        <v>1113</v>
      </c>
      <c r="B1113" s="324" t="s">
        <v>662</v>
      </c>
      <c r="C1113" s="367"/>
      <c r="D1113" s="391"/>
      <c r="E1113" s="367" t="str">
        <f>E$81</f>
        <v>S4</v>
      </c>
      <c r="F1113" s="358"/>
      <c r="G1113" s="368"/>
      <c r="H1113" s="368"/>
      <c r="I1113" s="369"/>
    </row>
    <row r="1114" spans="1:9" ht="14.25">
      <c r="A1114" s="332">
        <v>1114</v>
      </c>
      <c r="H1114" s="344"/>
    </row>
    <row r="1115" spans="1:9" ht="63.75">
      <c r="A1115" s="332">
        <v>1115</v>
      </c>
      <c r="B1115" s="324" t="s">
        <v>662</v>
      </c>
      <c r="C1115" s="367" t="s">
        <v>1291</v>
      </c>
      <c r="D1115" s="391"/>
      <c r="E1115" s="367"/>
      <c r="F1115" s="435" t="s">
        <v>1292</v>
      </c>
      <c r="G1115" s="368" t="s">
        <v>850</v>
      </c>
      <c r="H1115" s="368"/>
      <c r="I1115" s="369"/>
    </row>
    <row r="1116" spans="1:9" ht="14.25">
      <c r="A1116" s="332">
        <v>1116</v>
      </c>
      <c r="B1116" s="324" t="s">
        <v>662</v>
      </c>
      <c r="C1116" s="367"/>
      <c r="D1116" s="391"/>
      <c r="E1116" s="367" t="s">
        <v>464</v>
      </c>
      <c r="F1116" s="436"/>
      <c r="G1116" s="368"/>
      <c r="H1116" s="368"/>
      <c r="I1116" s="369"/>
    </row>
    <row r="1117" spans="1:9">
      <c r="A1117" s="324">
        <v>1117</v>
      </c>
      <c r="B1117" s="324" t="s">
        <v>662</v>
      </c>
      <c r="C1117" s="367"/>
      <c r="D1117" s="391"/>
      <c r="E1117" s="367" t="str">
        <f>E$77</f>
        <v>MA</v>
      </c>
      <c r="F1117" s="358"/>
      <c r="G1117" s="368"/>
      <c r="H1117" s="368"/>
      <c r="I1117" s="369"/>
    </row>
    <row r="1118" spans="1:9" ht="171">
      <c r="A1118" s="332">
        <v>1118</v>
      </c>
      <c r="B1118" s="324" t="s">
        <v>662</v>
      </c>
      <c r="C1118" s="367"/>
      <c r="D1118" s="391"/>
      <c r="E1118" s="367" t="str">
        <f>E$78</f>
        <v>S1</v>
      </c>
      <c r="F1118" s="530" t="s">
        <v>2043</v>
      </c>
      <c r="G1118" s="368"/>
      <c r="H1118" s="368"/>
      <c r="I1118" s="369" t="s">
        <v>2044</v>
      </c>
    </row>
    <row r="1119" spans="1:9" ht="114">
      <c r="A1119" s="332">
        <v>1119</v>
      </c>
      <c r="B1119" s="324" t="s">
        <v>662</v>
      </c>
      <c r="C1119" s="367"/>
      <c r="D1119" s="391"/>
      <c r="E1119" s="367" t="str">
        <f>E$79</f>
        <v>S2</v>
      </c>
      <c r="F1119" s="537" t="s">
        <v>2284</v>
      </c>
      <c r="G1119" s="368"/>
      <c r="H1119" s="368"/>
      <c r="I1119" s="369" t="s">
        <v>2285</v>
      </c>
    </row>
    <row r="1120" spans="1:9" ht="14.25">
      <c r="A1120" s="332">
        <v>1120</v>
      </c>
      <c r="B1120" s="324" t="s">
        <v>662</v>
      </c>
      <c r="C1120" s="367"/>
      <c r="D1120" s="391"/>
      <c r="E1120" s="367" t="str">
        <f>E$80</f>
        <v>S3</v>
      </c>
      <c r="F1120" s="358"/>
      <c r="G1120" s="368"/>
      <c r="H1120" s="368"/>
      <c r="I1120" s="369"/>
    </row>
    <row r="1121" spans="1:9">
      <c r="A1121" s="324">
        <v>1121</v>
      </c>
      <c r="B1121" s="324" t="s">
        <v>662</v>
      </c>
      <c r="C1121" s="367"/>
      <c r="D1121" s="391"/>
      <c r="E1121" s="367" t="str">
        <f>E$81</f>
        <v>S4</v>
      </c>
      <c r="F1121" s="358"/>
      <c r="G1121" s="368"/>
      <c r="H1121" s="368"/>
      <c r="I1121" s="369"/>
    </row>
    <row r="1122" spans="1:9" ht="14.25">
      <c r="A1122" s="332">
        <v>1122</v>
      </c>
      <c r="H1122" s="344"/>
    </row>
    <row r="1123" spans="1:9" ht="51">
      <c r="A1123" s="332">
        <v>1123</v>
      </c>
      <c r="B1123" s="324" t="s">
        <v>662</v>
      </c>
      <c r="C1123" s="367" t="s">
        <v>1293</v>
      </c>
      <c r="D1123" s="391"/>
      <c r="E1123" s="367"/>
      <c r="F1123" s="435" t="s">
        <v>1294</v>
      </c>
      <c r="G1123" s="368" t="s">
        <v>1295</v>
      </c>
      <c r="H1123" s="368"/>
      <c r="I1123" s="369"/>
    </row>
    <row r="1124" spans="1:9" ht="14.25">
      <c r="A1124" s="332">
        <v>1124</v>
      </c>
      <c r="B1124" s="324" t="s">
        <v>662</v>
      </c>
      <c r="C1124" s="367"/>
      <c r="D1124" s="391"/>
      <c r="E1124" s="367" t="s">
        <v>464</v>
      </c>
      <c r="F1124" s="436"/>
      <c r="G1124" s="368"/>
      <c r="H1124" s="368"/>
      <c r="I1124" s="369"/>
    </row>
    <row r="1125" spans="1:9">
      <c r="A1125" s="324">
        <v>1125</v>
      </c>
      <c r="B1125" s="324" t="s">
        <v>662</v>
      </c>
      <c r="C1125" s="367"/>
      <c r="D1125" s="391"/>
      <c r="E1125" s="367" t="str">
        <f>E$77</f>
        <v>MA</v>
      </c>
      <c r="F1125" s="358"/>
      <c r="G1125" s="368"/>
      <c r="H1125" s="368"/>
      <c r="I1125" s="369"/>
    </row>
    <row r="1126" spans="1:9" ht="25.5">
      <c r="A1126" s="332">
        <v>1126</v>
      </c>
      <c r="B1126" s="324" t="s">
        <v>662</v>
      </c>
      <c r="C1126" s="367"/>
      <c r="D1126" s="391"/>
      <c r="E1126" s="367" t="str">
        <f>E$78</f>
        <v>S1</v>
      </c>
      <c r="F1126" s="358" t="s">
        <v>2045</v>
      </c>
      <c r="G1126" s="368"/>
      <c r="H1126" s="368" t="s">
        <v>1880</v>
      </c>
      <c r="I1126" s="369" t="s">
        <v>1880</v>
      </c>
    </row>
    <row r="1127" spans="1:9" ht="25.5">
      <c r="A1127" s="332">
        <v>1127</v>
      </c>
      <c r="B1127" s="324" t="s">
        <v>662</v>
      </c>
      <c r="C1127" s="367"/>
      <c r="D1127" s="391"/>
      <c r="E1127" s="367" t="str">
        <f>E$79</f>
        <v>S2</v>
      </c>
      <c r="F1127" s="358" t="s">
        <v>2286</v>
      </c>
      <c r="G1127" s="368"/>
      <c r="H1127" s="368"/>
      <c r="I1127" s="369" t="s">
        <v>2093</v>
      </c>
    </row>
    <row r="1128" spans="1:9" ht="14.25">
      <c r="A1128" s="332">
        <v>1128</v>
      </c>
      <c r="B1128" s="324" t="s">
        <v>662</v>
      </c>
      <c r="C1128" s="367"/>
      <c r="D1128" s="391"/>
      <c r="E1128" s="367" t="str">
        <f>E$80</f>
        <v>S3</v>
      </c>
      <c r="F1128" s="358"/>
      <c r="G1128" s="368"/>
      <c r="H1128" s="368"/>
      <c r="I1128" s="369"/>
    </row>
    <row r="1129" spans="1:9">
      <c r="A1129" s="324">
        <v>1129</v>
      </c>
      <c r="B1129" s="324" t="s">
        <v>662</v>
      </c>
      <c r="C1129" s="367"/>
      <c r="D1129" s="391"/>
      <c r="E1129" s="367" t="str">
        <f>E$81</f>
        <v>S4</v>
      </c>
      <c r="F1129" s="358"/>
      <c r="G1129" s="368"/>
      <c r="H1129" s="368"/>
      <c r="I1129" s="369"/>
    </row>
    <row r="1130" spans="1:9" ht="14.25">
      <c r="A1130" s="332">
        <v>1130</v>
      </c>
      <c r="H1130" s="344"/>
    </row>
    <row r="1131" spans="1:9" ht="51">
      <c r="A1131" s="332">
        <v>1131</v>
      </c>
      <c r="B1131" s="324" t="s">
        <v>662</v>
      </c>
      <c r="C1131" s="367" t="s">
        <v>1296</v>
      </c>
      <c r="D1131" s="391"/>
      <c r="E1131" s="367"/>
      <c r="F1131" s="435" t="s">
        <v>1297</v>
      </c>
      <c r="G1131" s="368" t="s">
        <v>850</v>
      </c>
      <c r="H1131" s="368"/>
      <c r="I1131" s="369"/>
    </row>
    <row r="1132" spans="1:9" ht="14.25">
      <c r="A1132" s="332">
        <v>1132</v>
      </c>
      <c r="B1132" s="324" t="s">
        <v>662</v>
      </c>
      <c r="C1132" s="367"/>
      <c r="D1132" s="391"/>
      <c r="E1132" s="367" t="s">
        <v>464</v>
      </c>
      <c r="F1132" s="436"/>
      <c r="G1132" s="368"/>
      <c r="H1132" s="368"/>
      <c r="I1132" s="369"/>
    </row>
    <row r="1133" spans="1:9">
      <c r="A1133" s="324">
        <v>1133</v>
      </c>
      <c r="B1133" s="324" t="s">
        <v>662</v>
      </c>
      <c r="C1133" s="367"/>
      <c r="D1133" s="391"/>
      <c r="E1133" s="367" t="str">
        <f>E$77</f>
        <v>MA</v>
      </c>
      <c r="F1133" s="358"/>
      <c r="G1133" s="368"/>
      <c r="H1133" s="368"/>
      <c r="I1133" s="369"/>
    </row>
    <row r="1134" spans="1:9" ht="14.25">
      <c r="A1134" s="332">
        <v>1134</v>
      </c>
      <c r="B1134" s="324" t="s">
        <v>662</v>
      </c>
      <c r="C1134" s="367"/>
      <c r="D1134" s="391"/>
      <c r="E1134" s="367" t="str">
        <f>E$78</f>
        <v>S1</v>
      </c>
      <c r="F1134" s="358" t="s">
        <v>2046</v>
      </c>
      <c r="G1134" s="368"/>
      <c r="H1134" s="368" t="s">
        <v>1880</v>
      </c>
      <c r="I1134" s="369" t="s">
        <v>1880</v>
      </c>
    </row>
    <row r="1135" spans="1:9" ht="14.25">
      <c r="A1135" s="332">
        <v>1135</v>
      </c>
      <c r="B1135" s="324" t="s">
        <v>662</v>
      </c>
      <c r="C1135" s="367"/>
      <c r="D1135" s="391"/>
      <c r="E1135" s="367" t="str">
        <f>E$79</f>
        <v>S2</v>
      </c>
      <c r="F1135" s="358" t="s">
        <v>2287</v>
      </c>
      <c r="G1135" s="368"/>
      <c r="H1135" s="368"/>
      <c r="I1135" s="369" t="s">
        <v>2093</v>
      </c>
    </row>
    <row r="1136" spans="1:9" ht="14.25">
      <c r="A1136" s="332">
        <v>1136</v>
      </c>
      <c r="B1136" s="324" t="s">
        <v>662</v>
      </c>
      <c r="C1136" s="367"/>
      <c r="D1136" s="391"/>
      <c r="E1136" s="367" t="str">
        <f>E$80</f>
        <v>S3</v>
      </c>
      <c r="F1136" s="358"/>
      <c r="G1136" s="368"/>
      <c r="H1136" s="368"/>
      <c r="I1136" s="369"/>
    </row>
    <row r="1137" spans="1:9">
      <c r="A1137" s="324">
        <v>1137</v>
      </c>
      <c r="B1137" s="324" t="s">
        <v>662</v>
      </c>
      <c r="C1137" s="367"/>
      <c r="D1137" s="391"/>
      <c r="E1137" s="367" t="str">
        <f>E$81</f>
        <v>S4</v>
      </c>
      <c r="F1137" s="358"/>
      <c r="G1137" s="368"/>
      <c r="H1137" s="368"/>
      <c r="I1137" s="369"/>
    </row>
    <row r="1138" spans="1:9" ht="14.25">
      <c r="A1138" s="332">
        <v>1138</v>
      </c>
      <c r="H1138" s="344"/>
    </row>
    <row r="1139" spans="1:9" ht="25.5">
      <c r="A1139" s="332">
        <v>1139</v>
      </c>
      <c r="B1139" s="324" t="s">
        <v>662</v>
      </c>
      <c r="C1139" s="367" t="s">
        <v>1298</v>
      </c>
      <c r="D1139" s="391"/>
      <c r="E1139" s="367"/>
      <c r="F1139" s="435" t="s">
        <v>1299</v>
      </c>
      <c r="G1139" s="368" t="s">
        <v>1300</v>
      </c>
      <c r="H1139" s="368"/>
      <c r="I1139" s="369"/>
    </row>
    <row r="1140" spans="1:9" ht="14.25">
      <c r="A1140" s="332">
        <v>1140</v>
      </c>
      <c r="B1140" s="324" t="s">
        <v>662</v>
      </c>
      <c r="C1140" s="367"/>
      <c r="D1140" s="391"/>
      <c r="E1140" s="367" t="s">
        <v>464</v>
      </c>
      <c r="F1140" s="436"/>
      <c r="G1140" s="368"/>
      <c r="H1140" s="368"/>
      <c r="I1140" s="369"/>
    </row>
    <row r="1141" spans="1:9">
      <c r="A1141" s="324">
        <v>1141</v>
      </c>
      <c r="B1141" s="324" t="s">
        <v>662</v>
      </c>
      <c r="C1141" s="367"/>
      <c r="D1141" s="391"/>
      <c r="E1141" s="367" t="str">
        <f>E$77</f>
        <v>MA</v>
      </c>
      <c r="F1141" s="358"/>
      <c r="G1141" s="368"/>
      <c r="H1141" s="368"/>
      <c r="I1141" s="369"/>
    </row>
    <row r="1142" spans="1:9" ht="85.5">
      <c r="A1142" s="332">
        <v>1142</v>
      </c>
      <c r="B1142" s="324" t="s">
        <v>662</v>
      </c>
      <c r="C1142" s="367"/>
      <c r="D1142" s="391"/>
      <c r="E1142" s="367" t="str">
        <f>E$78</f>
        <v>S1</v>
      </c>
      <c r="F1142" s="626" t="s">
        <v>2047</v>
      </c>
      <c r="G1142" s="368"/>
      <c r="H1142" s="368" t="s">
        <v>1880</v>
      </c>
      <c r="I1142" s="369" t="s">
        <v>1880</v>
      </c>
    </row>
    <row r="1143" spans="1:9" ht="76.5">
      <c r="A1143" s="332">
        <v>1143</v>
      </c>
      <c r="B1143" s="324" t="s">
        <v>662</v>
      </c>
      <c r="C1143" s="367"/>
      <c r="D1143" s="391"/>
      <c r="E1143" s="367" t="str">
        <f>E$79</f>
        <v>S2</v>
      </c>
      <c r="F1143" s="358" t="s">
        <v>2283</v>
      </c>
      <c r="G1143" s="368"/>
      <c r="H1143" s="368"/>
      <c r="I1143" s="369" t="s">
        <v>2093</v>
      </c>
    </row>
    <row r="1144" spans="1:9" ht="14.25">
      <c r="A1144" s="332">
        <v>1144</v>
      </c>
      <c r="B1144" s="324" t="s">
        <v>662</v>
      </c>
      <c r="C1144" s="367"/>
      <c r="D1144" s="391"/>
      <c r="E1144" s="367" t="str">
        <f>E$80</f>
        <v>S3</v>
      </c>
      <c r="F1144" s="358"/>
      <c r="G1144" s="368"/>
      <c r="H1144" s="368"/>
      <c r="I1144" s="369"/>
    </row>
    <row r="1145" spans="1:9">
      <c r="A1145" s="324">
        <v>1145</v>
      </c>
      <c r="B1145" s="324" t="s">
        <v>662</v>
      </c>
      <c r="C1145" s="367"/>
      <c r="D1145" s="391"/>
      <c r="E1145" s="367" t="str">
        <f>E$81</f>
        <v>S4</v>
      </c>
      <c r="F1145" s="358"/>
      <c r="G1145" s="368"/>
      <c r="H1145" s="368"/>
      <c r="I1145" s="369"/>
    </row>
    <row r="1146" spans="1:9" ht="14.25">
      <c r="A1146" s="332">
        <v>1146</v>
      </c>
      <c r="H1146" s="344"/>
    </row>
    <row r="1147" spans="1:9" ht="31.5">
      <c r="A1147" s="332">
        <v>1147</v>
      </c>
      <c r="B1147" s="324" t="s">
        <v>662</v>
      </c>
      <c r="C1147" s="367" t="s">
        <v>1301</v>
      </c>
      <c r="D1147" s="391"/>
      <c r="E1147" s="367"/>
      <c r="F1147" s="435" t="s">
        <v>1302</v>
      </c>
      <c r="G1147" s="368" t="s">
        <v>1303</v>
      </c>
      <c r="H1147" s="368"/>
      <c r="I1147" s="369"/>
    </row>
    <row r="1148" spans="1:9" ht="14.25">
      <c r="A1148" s="332">
        <v>1148</v>
      </c>
      <c r="B1148" s="324" t="s">
        <v>662</v>
      </c>
      <c r="C1148" s="367"/>
      <c r="D1148" s="391"/>
      <c r="E1148" s="367" t="s">
        <v>464</v>
      </c>
      <c r="F1148" s="436"/>
      <c r="G1148" s="368"/>
      <c r="H1148" s="368"/>
      <c r="I1148" s="369"/>
    </row>
    <row r="1149" spans="1:9">
      <c r="A1149" s="324">
        <v>1149</v>
      </c>
      <c r="B1149" s="324" t="s">
        <v>662</v>
      </c>
      <c r="C1149" s="367"/>
      <c r="D1149" s="391"/>
      <c r="E1149" s="367" t="str">
        <f>E$77</f>
        <v>MA</v>
      </c>
      <c r="F1149" s="358"/>
      <c r="G1149" s="368"/>
      <c r="H1149" s="368"/>
      <c r="I1149" s="369"/>
    </row>
    <row r="1150" spans="1:9" ht="25.5">
      <c r="A1150" s="332">
        <v>1150</v>
      </c>
      <c r="B1150" s="324" t="s">
        <v>662</v>
      </c>
      <c r="C1150" s="367"/>
      <c r="D1150" s="391"/>
      <c r="E1150" s="367" t="str">
        <f>E$78</f>
        <v>S1</v>
      </c>
      <c r="F1150" s="358" t="s">
        <v>2048</v>
      </c>
      <c r="G1150" s="368"/>
      <c r="H1150" s="368" t="s">
        <v>1880</v>
      </c>
      <c r="I1150" s="369"/>
    </row>
    <row r="1151" spans="1:9" ht="25.5">
      <c r="A1151" s="332">
        <v>1151</v>
      </c>
      <c r="B1151" s="324" t="s">
        <v>662</v>
      </c>
      <c r="C1151" s="367"/>
      <c r="D1151" s="391"/>
      <c r="E1151" s="367" t="str">
        <f>E$79</f>
        <v>S2</v>
      </c>
      <c r="F1151" s="358" t="s">
        <v>2288</v>
      </c>
      <c r="G1151" s="368"/>
      <c r="H1151" s="368"/>
      <c r="I1151" s="369" t="s">
        <v>2093</v>
      </c>
    </row>
    <row r="1152" spans="1:9" ht="14.25">
      <c r="A1152" s="332">
        <v>1152</v>
      </c>
      <c r="B1152" s="324" t="s">
        <v>662</v>
      </c>
      <c r="C1152" s="367"/>
      <c r="D1152" s="391"/>
      <c r="E1152" s="367" t="str">
        <f>E$80</f>
        <v>S3</v>
      </c>
      <c r="F1152" s="358"/>
      <c r="G1152" s="368"/>
      <c r="H1152" s="368"/>
      <c r="I1152" s="369"/>
    </row>
    <row r="1153" spans="1:9">
      <c r="A1153" s="324">
        <v>1153</v>
      </c>
      <c r="B1153" s="324" t="s">
        <v>662</v>
      </c>
      <c r="C1153" s="367"/>
      <c r="D1153" s="391"/>
      <c r="E1153" s="367" t="str">
        <f>E$81</f>
        <v>S4</v>
      </c>
      <c r="F1153" s="358"/>
      <c r="G1153" s="368"/>
      <c r="H1153" s="368"/>
      <c r="I1153" s="369"/>
    </row>
    <row r="1154" spans="1:9" ht="14.25">
      <c r="A1154" s="332">
        <v>1154</v>
      </c>
      <c r="H1154" s="344"/>
    </row>
    <row r="1155" spans="1:9" ht="25.5">
      <c r="A1155" s="332">
        <v>1155</v>
      </c>
      <c r="B1155" s="324" t="s">
        <v>662</v>
      </c>
      <c r="C1155" s="367" t="s">
        <v>1304</v>
      </c>
      <c r="D1155" s="391"/>
      <c r="E1155" s="367"/>
      <c r="F1155" s="435" t="s">
        <v>1305</v>
      </c>
      <c r="G1155" s="368" t="s">
        <v>1306</v>
      </c>
      <c r="H1155" s="368"/>
      <c r="I1155" s="369"/>
    </row>
    <row r="1156" spans="1:9" ht="14.25">
      <c r="A1156" s="332">
        <v>1156</v>
      </c>
      <c r="B1156" s="324" t="s">
        <v>662</v>
      </c>
      <c r="C1156" s="367"/>
      <c r="D1156" s="391"/>
      <c r="E1156" s="367" t="s">
        <v>464</v>
      </c>
      <c r="F1156" s="436"/>
      <c r="G1156" s="368"/>
      <c r="H1156" s="368"/>
      <c r="I1156" s="369"/>
    </row>
    <row r="1157" spans="1:9">
      <c r="A1157" s="324">
        <v>1157</v>
      </c>
      <c r="B1157" s="324" t="s">
        <v>662</v>
      </c>
      <c r="C1157" s="367"/>
      <c r="D1157" s="391"/>
      <c r="E1157" s="367" t="str">
        <f>E$77</f>
        <v>MA</v>
      </c>
      <c r="F1157" s="358"/>
      <c r="G1157" s="368"/>
      <c r="H1157" s="368"/>
      <c r="I1157" s="369"/>
    </row>
    <row r="1158" spans="1:9" ht="51">
      <c r="A1158" s="332">
        <v>1158</v>
      </c>
      <c r="B1158" s="324" t="s">
        <v>662</v>
      </c>
      <c r="C1158" s="367"/>
      <c r="D1158" s="391"/>
      <c r="E1158" s="367" t="str">
        <f>E$78</f>
        <v>S1</v>
      </c>
      <c r="F1158" s="358" t="s">
        <v>2049</v>
      </c>
      <c r="G1158" s="368"/>
      <c r="H1158" s="368" t="s">
        <v>1880</v>
      </c>
      <c r="I1158" s="369" t="s">
        <v>1880</v>
      </c>
    </row>
    <row r="1159" spans="1:9" ht="38.25">
      <c r="A1159" s="332">
        <v>1159</v>
      </c>
      <c r="B1159" s="324" t="s">
        <v>662</v>
      </c>
      <c r="C1159" s="367"/>
      <c r="D1159" s="391"/>
      <c r="E1159" s="367" t="str">
        <f>E$79</f>
        <v>S2</v>
      </c>
      <c r="F1159" s="358" t="s">
        <v>2289</v>
      </c>
      <c r="G1159" s="368"/>
      <c r="H1159" s="368"/>
      <c r="I1159" s="369" t="s">
        <v>2093</v>
      </c>
    </row>
    <row r="1160" spans="1:9" ht="14.25">
      <c r="A1160" s="332">
        <v>1160</v>
      </c>
      <c r="B1160" s="324" t="s">
        <v>662</v>
      </c>
      <c r="C1160" s="367"/>
      <c r="D1160" s="391"/>
      <c r="E1160" s="367" t="str">
        <f>E$80</f>
        <v>S3</v>
      </c>
      <c r="F1160" s="358"/>
      <c r="G1160" s="368"/>
      <c r="H1160" s="368"/>
      <c r="I1160" s="369"/>
    </row>
    <row r="1161" spans="1:9">
      <c r="A1161" s="324">
        <v>1161</v>
      </c>
      <c r="B1161" s="324" t="s">
        <v>662</v>
      </c>
      <c r="C1161" s="367"/>
      <c r="D1161" s="391"/>
      <c r="E1161" s="367" t="str">
        <f>E$81</f>
        <v>S4</v>
      </c>
      <c r="F1161" s="358"/>
      <c r="G1161" s="368"/>
      <c r="H1161" s="368"/>
      <c r="I1161" s="369"/>
    </row>
    <row r="1162" spans="1:9" ht="14.25">
      <c r="A1162" s="332">
        <v>1162</v>
      </c>
      <c r="H1162" s="344"/>
    </row>
    <row r="1163" spans="1:9" ht="31.5">
      <c r="A1163" s="332">
        <v>1163</v>
      </c>
      <c r="B1163" s="324" t="s">
        <v>662</v>
      </c>
      <c r="C1163" s="367" t="s">
        <v>1307</v>
      </c>
      <c r="D1163" s="391"/>
      <c r="E1163" s="367"/>
      <c r="F1163" s="435" t="s">
        <v>1308</v>
      </c>
      <c r="G1163" s="368" t="s">
        <v>1309</v>
      </c>
      <c r="H1163" s="368"/>
      <c r="I1163" s="369"/>
    </row>
    <row r="1164" spans="1:9" ht="14.25">
      <c r="A1164" s="332">
        <v>1164</v>
      </c>
      <c r="B1164" s="324" t="s">
        <v>662</v>
      </c>
      <c r="C1164" s="367"/>
      <c r="D1164" s="391"/>
      <c r="E1164" s="367" t="s">
        <v>464</v>
      </c>
      <c r="F1164" s="436"/>
      <c r="G1164" s="368"/>
      <c r="H1164" s="368"/>
      <c r="I1164" s="369"/>
    </row>
    <row r="1165" spans="1:9">
      <c r="A1165" s="324">
        <v>1165</v>
      </c>
      <c r="B1165" s="324" t="s">
        <v>662</v>
      </c>
      <c r="C1165" s="367"/>
      <c r="D1165" s="391"/>
      <c r="E1165" s="367" t="str">
        <f>E$77</f>
        <v>MA</v>
      </c>
      <c r="F1165" s="358"/>
      <c r="G1165" s="368"/>
      <c r="H1165" s="368"/>
      <c r="I1165" s="369"/>
    </row>
    <row r="1166" spans="1:9" ht="51">
      <c r="A1166" s="332">
        <v>1166</v>
      </c>
      <c r="B1166" s="324" t="s">
        <v>662</v>
      </c>
      <c r="C1166" s="367"/>
      <c r="D1166" s="391"/>
      <c r="E1166" s="367" t="str">
        <f>E$78</f>
        <v>S1</v>
      </c>
      <c r="F1166" s="358" t="s">
        <v>2050</v>
      </c>
      <c r="G1166" s="368"/>
      <c r="H1166" s="368" t="s">
        <v>1880</v>
      </c>
      <c r="I1166" s="369" t="s">
        <v>1880</v>
      </c>
    </row>
    <row r="1167" spans="1:9" ht="38.25">
      <c r="A1167" s="332">
        <v>1167</v>
      </c>
      <c r="B1167" s="324" t="s">
        <v>662</v>
      </c>
      <c r="C1167" s="367"/>
      <c r="D1167" s="391"/>
      <c r="E1167" s="367" t="str">
        <f>E$79</f>
        <v>S2</v>
      </c>
      <c r="F1167" s="358" t="s">
        <v>2289</v>
      </c>
      <c r="G1167" s="368"/>
      <c r="H1167" s="368"/>
      <c r="I1167" s="369" t="s">
        <v>2093</v>
      </c>
    </row>
    <row r="1168" spans="1:9" ht="14.25">
      <c r="A1168" s="332">
        <v>1168</v>
      </c>
      <c r="B1168" s="324" t="s">
        <v>662</v>
      </c>
      <c r="C1168" s="367"/>
      <c r="D1168" s="391"/>
      <c r="E1168" s="367" t="str">
        <f>E$80</f>
        <v>S3</v>
      </c>
      <c r="F1168" s="358"/>
      <c r="G1168" s="368"/>
      <c r="H1168" s="368"/>
      <c r="I1168" s="369"/>
    </row>
    <row r="1169" spans="1:9">
      <c r="A1169" s="324">
        <v>1169</v>
      </c>
      <c r="B1169" s="324" t="s">
        <v>662</v>
      </c>
      <c r="C1169" s="367"/>
      <c r="D1169" s="391"/>
      <c r="E1169" s="367" t="str">
        <f>E$81</f>
        <v>S4</v>
      </c>
      <c r="F1169" s="358"/>
      <c r="G1169" s="368"/>
      <c r="H1169" s="368"/>
      <c r="I1169" s="369"/>
    </row>
    <row r="1170" spans="1:9" ht="14.25">
      <c r="A1170" s="332">
        <v>1170</v>
      </c>
      <c r="H1170" s="344"/>
    </row>
    <row r="1171" spans="1:9" ht="25.5">
      <c r="A1171" s="332">
        <v>1171</v>
      </c>
      <c r="B1171" s="324" t="s">
        <v>662</v>
      </c>
      <c r="C1171" s="341" t="s">
        <v>1310</v>
      </c>
      <c r="D1171" s="387"/>
      <c r="E1171" s="341"/>
      <c r="F1171" s="339" t="s">
        <v>1311</v>
      </c>
      <c r="G1171" s="411"/>
      <c r="H1171" s="411"/>
      <c r="I1171" s="388"/>
    </row>
    <row r="1172" spans="1:9" ht="153">
      <c r="A1172" s="332">
        <v>1172</v>
      </c>
      <c r="B1172" s="324" t="s">
        <v>662</v>
      </c>
      <c r="C1172" s="367" t="s">
        <v>1312</v>
      </c>
      <c r="D1172" s="391"/>
      <c r="E1172" s="367"/>
      <c r="F1172" s="392" t="s">
        <v>1313</v>
      </c>
      <c r="G1172" s="368" t="s">
        <v>1314</v>
      </c>
      <c r="H1172" s="368"/>
      <c r="I1172" s="369"/>
    </row>
    <row r="1173" spans="1:9">
      <c r="A1173" s="324">
        <v>1173</v>
      </c>
      <c r="B1173" s="324" t="s">
        <v>662</v>
      </c>
      <c r="C1173" s="367"/>
      <c r="D1173" s="391"/>
      <c r="E1173" s="367" t="s">
        <v>464</v>
      </c>
      <c r="F1173" s="392"/>
      <c r="G1173" s="368"/>
      <c r="H1173" s="368"/>
      <c r="I1173" s="369"/>
    </row>
    <row r="1174" spans="1:9" ht="14.25">
      <c r="A1174" s="332">
        <v>1174</v>
      </c>
      <c r="B1174" s="324" t="s">
        <v>662</v>
      </c>
      <c r="C1174" s="367"/>
      <c r="D1174" s="391"/>
      <c r="E1174" s="367" t="str">
        <f>E$77</f>
        <v>MA</v>
      </c>
      <c r="F1174" s="358"/>
      <c r="G1174" s="368"/>
      <c r="H1174" s="368"/>
      <c r="I1174" s="369"/>
    </row>
    <row r="1175" spans="1:9" ht="256.5">
      <c r="A1175" s="332">
        <v>1175</v>
      </c>
      <c r="B1175" s="324" t="s">
        <v>662</v>
      </c>
      <c r="C1175" s="367"/>
      <c r="D1175" s="391"/>
      <c r="E1175" s="367" t="str">
        <f>E$78</f>
        <v>S1</v>
      </c>
      <c r="F1175" s="537" t="s">
        <v>2107</v>
      </c>
      <c r="G1175" s="368"/>
      <c r="H1175" s="368" t="s">
        <v>1880</v>
      </c>
      <c r="I1175" s="369" t="s">
        <v>2051</v>
      </c>
    </row>
    <row r="1176" spans="1:9" ht="102">
      <c r="A1176" s="332">
        <v>1176</v>
      </c>
      <c r="B1176" s="324" t="s">
        <v>662</v>
      </c>
      <c r="C1176" s="367"/>
      <c r="D1176" s="391"/>
      <c r="E1176" s="367" t="s">
        <v>5</v>
      </c>
      <c r="F1176" s="358" t="s">
        <v>2330</v>
      </c>
      <c r="G1176" s="368"/>
      <c r="H1176" s="368"/>
      <c r="I1176" s="369" t="s">
        <v>2093</v>
      </c>
    </row>
    <row r="1177" spans="1:9">
      <c r="A1177" s="324">
        <v>1177</v>
      </c>
      <c r="B1177" s="324" t="s">
        <v>662</v>
      </c>
      <c r="C1177" s="367"/>
      <c r="D1177" s="391"/>
      <c r="E1177" s="367" t="str">
        <f>E$80</f>
        <v>S3</v>
      </c>
      <c r="F1177" s="358"/>
      <c r="G1177" s="368"/>
      <c r="H1177" s="368"/>
      <c r="I1177" s="369"/>
    </row>
    <row r="1178" spans="1:9" ht="14.25">
      <c r="A1178" s="332">
        <v>1178</v>
      </c>
      <c r="B1178" s="324" t="s">
        <v>662</v>
      </c>
      <c r="C1178" s="367"/>
      <c r="D1178" s="391"/>
      <c r="E1178" s="367" t="str">
        <f>E$81</f>
        <v>S4</v>
      </c>
      <c r="F1178" s="358"/>
      <c r="G1178" s="368"/>
      <c r="H1178" s="368"/>
      <c r="I1178" s="369"/>
    </row>
    <row r="1179" spans="1:9" ht="14.25">
      <c r="A1179" s="332">
        <v>1179</v>
      </c>
      <c r="B1179" s="324" t="s">
        <v>651</v>
      </c>
      <c r="C1179" s="398"/>
      <c r="D1179" s="399" t="s">
        <v>1315</v>
      </c>
      <c r="E1179" s="398"/>
      <c r="F1179" s="400" t="s">
        <v>1316</v>
      </c>
      <c r="G1179" s="401"/>
      <c r="H1179" s="401"/>
      <c r="I1179" s="401"/>
    </row>
    <row r="1180" spans="1:9" ht="228">
      <c r="A1180" s="332">
        <v>1180</v>
      </c>
      <c r="B1180" s="324" t="s">
        <v>651</v>
      </c>
      <c r="C1180" s="367"/>
      <c r="D1180" s="391" t="s">
        <v>474</v>
      </c>
      <c r="E1180" s="367"/>
      <c r="F1180" s="621" t="s">
        <v>1317</v>
      </c>
      <c r="G1180" s="628" t="s">
        <v>1318</v>
      </c>
      <c r="H1180" s="622" t="s">
        <v>1319</v>
      </c>
      <c r="I1180" s="369"/>
    </row>
    <row r="1181" spans="1:9">
      <c r="A1181" s="324">
        <v>1181</v>
      </c>
      <c r="B1181" s="324" t="s">
        <v>651</v>
      </c>
      <c r="C1181" s="367"/>
      <c r="D1181" s="402" t="s">
        <v>474</v>
      </c>
      <c r="E1181" s="367" t="s">
        <v>464</v>
      </c>
      <c r="F1181" s="392"/>
      <c r="G1181" s="368"/>
      <c r="H1181" s="368"/>
      <c r="I1181" s="369"/>
    </row>
    <row r="1182" spans="1:9" ht="256.5">
      <c r="A1182" s="332">
        <v>1182</v>
      </c>
      <c r="B1182" s="324" t="s">
        <v>651</v>
      </c>
      <c r="C1182" s="367"/>
      <c r="D1182" s="402" t="s">
        <v>474</v>
      </c>
      <c r="E1182" s="367" t="str">
        <f>E$77</f>
        <v>MA</v>
      </c>
      <c r="F1182" s="537" t="s">
        <v>2107</v>
      </c>
      <c r="G1182" s="368"/>
      <c r="H1182" s="368" t="s">
        <v>1880</v>
      </c>
      <c r="I1182" s="369" t="s">
        <v>2052</v>
      </c>
    </row>
    <row r="1183" spans="1:9" ht="14.25">
      <c r="A1183" s="332">
        <v>1183</v>
      </c>
      <c r="B1183" s="324" t="s">
        <v>651</v>
      </c>
      <c r="C1183" s="367"/>
      <c r="D1183" s="402" t="s">
        <v>474</v>
      </c>
      <c r="E1183" s="367" t="str">
        <f>E$78</f>
        <v>S1</v>
      </c>
      <c r="G1183" s="368"/>
      <c r="H1183" s="368"/>
    </row>
    <row r="1184" spans="1:9" ht="14.25">
      <c r="A1184" s="332">
        <v>1184</v>
      </c>
      <c r="B1184" s="324" t="s">
        <v>651</v>
      </c>
      <c r="C1184" s="367"/>
      <c r="D1184" s="402" t="s">
        <v>474</v>
      </c>
      <c r="E1184" s="367" t="str">
        <f>E$79</f>
        <v>S2</v>
      </c>
      <c r="F1184" s="358"/>
      <c r="G1184" s="368"/>
      <c r="H1184" s="368"/>
      <c r="I1184" s="369"/>
    </row>
    <row r="1185" spans="1:9">
      <c r="A1185" s="324">
        <v>1185</v>
      </c>
      <c r="B1185" s="324" t="s">
        <v>651</v>
      </c>
      <c r="C1185" s="367"/>
      <c r="D1185" s="402" t="s">
        <v>474</v>
      </c>
      <c r="E1185" s="367" t="str">
        <f>E$80</f>
        <v>S3</v>
      </c>
      <c r="F1185" s="358"/>
      <c r="G1185" s="368"/>
      <c r="H1185" s="368"/>
      <c r="I1185" s="369"/>
    </row>
    <row r="1186" spans="1:9" ht="14.25">
      <c r="A1186" s="332">
        <v>1186</v>
      </c>
      <c r="B1186" s="324" t="s">
        <v>651</v>
      </c>
      <c r="C1186" s="367"/>
      <c r="D1186" s="402" t="s">
        <v>474</v>
      </c>
      <c r="E1186" s="367" t="str">
        <f>E$81</f>
        <v>S4</v>
      </c>
      <c r="F1186" s="358"/>
      <c r="G1186" s="368"/>
      <c r="H1186" s="368"/>
      <c r="I1186" s="369"/>
    </row>
    <row r="1187" spans="1:9" ht="14.25">
      <c r="A1187" s="332">
        <v>1187</v>
      </c>
      <c r="H1187" s="344"/>
    </row>
    <row r="1188" spans="1:9" ht="52.5">
      <c r="A1188" s="332">
        <v>1188</v>
      </c>
      <c r="B1188" s="324" t="s">
        <v>662</v>
      </c>
      <c r="C1188" s="367" t="s">
        <v>1320</v>
      </c>
      <c r="D1188" s="391"/>
      <c r="E1188" s="367"/>
      <c r="F1188" s="392" t="s">
        <v>1321</v>
      </c>
      <c r="G1188" s="368" t="s">
        <v>1322</v>
      </c>
      <c r="H1188" s="368"/>
      <c r="I1188" s="369"/>
    </row>
    <row r="1189" spans="1:9">
      <c r="A1189" s="324">
        <v>1189</v>
      </c>
      <c r="B1189" s="324" t="s">
        <v>662</v>
      </c>
      <c r="C1189" s="367"/>
      <c r="D1189" s="391"/>
      <c r="E1189" s="367" t="s">
        <v>464</v>
      </c>
      <c r="F1189" s="392"/>
      <c r="G1189" s="368"/>
      <c r="H1189" s="368"/>
      <c r="I1189" s="369"/>
    </row>
    <row r="1190" spans="1:9" ht="14.25">
      <c r="A1190" s="332">
        <v>1190</v>
      </c>
      <c r="B1190" s="324" t="s">
        <v>662</v>
      </c>
      <c r="C1190" s="367"/>
      <c r="D1190" s="391"/>
      <c r="E1190" s="367" t="str">
        <f>E$77</f>
        <v>MA</v>
      </c>
      <c r="F1190" s="358"/>
      <c r="G1190" s="368"/>
      <c r="H1190" s="368"/>
      <c r="I1190" s="369"/>
    </row>
    <row r="1191" spans="1:9" ht="51">
      <c r="A1191" s="332">
        <v>1191</v>
      </c>
      <c r="B1191" s="324" t="s">
        <v>662</v>
      </c>
      <c r="C1191" s="367"/>
      <c r="D1191" s="391"/>
      <c r="E1191" s="367" t="str">
        <f>E$78</f>
        <v>S1</v>
      </c>
      <c r="F1191" s="358" t="s">
        <v>2053</v>
      </c>
      <c r="G1191" s="368"/>
      <c r="H1191" s="368" t="s">
        <v>1880</v>
      </c>
      <c r="I1191" s="369" t="s">
        <v>1880</v>
      </c>
    </row>
    <row r="1192" spans="1:9" ht="25.5">
      <c r="A1192" s="332">
        <v>1192</v>
      </c>
      <c r="B1192" s="324" t="s">
        <v>662</v>
      </c>
      <c r="C1192" s="367"/>
      <c r="D1192" s="391"/>
      <c r="E1192" s="367" t="str">
        <f>E$79</f>
        <v>S2</v>
      </c>
      <c r="F1192" s="358" t="s">
        <v>2290</v>
      </c>
      <c r="G1192" s="368"/>
      <c r="H1192" s="368"/>
      <c r="I1192" s="369" t="s">
        <v>2093</v>
      </c>
    </row>
    <row r="1193" spans="1:9">
      <c r="A1193" s="324">
        <v>1193</v>
      </c>
      <c r="B1193" s="324" t="s">
        <v>662</v>
      </c>
      <c r="C1193" s="367"/>
      <c r="D1193" s="391"/>
      <c r="E1193" s="367" t="str">
        <f>E$80</f>
        <v>S3</v>
      </c>
      <c r="F1193" s="358"/>
      <c r="G1193" s="368"/>
      <c r="H1193" s="368"/>
      <c r="I1193" s="369"/>
    </row>
    <row r="1194" spans="1:9" ht="14.25">
      <c r="A1194" s="332">
        <v>1194</v>
      </c>
      <c r="B1194" s="324" t="s">
        <v>662</v>
      </c>
      <c r="C1194" s="367"/>
      <c r="D1194" s="391"/>
      <c r="E1194" s="367" t="str">
        <f>E$81</f>
        <v>S4</v>
      </c>
      <c r="F1194" s="358"/>
      <c r="G1194" s="368"/>
      <c r="H1194" s="368"/>
      <c r="I1194" s="369"/>
    </row>
    <row r="1195" spans="1:9" ht="73.5">
      <c r="A1195" s="332">
        <v>1195</v>
      </c>
      <c r="B1195" s="324" t="s">
        <v>651</v>
      </c>
      <c r="C1195" s="367"/>
      <c r="D1195" s="391" t="s">
        <v>489</v>
      </c>
      <c r="E1195" s="367"/>
      <c r="F1195" s="392" t="s">
        <v>1323</v>
      </c>
      <c r="G1195" s="368" t="s">
        <v>1324</v>
      </c>
      <c r="H1195" s="368" t="s">
        <v>1325</v>
      </c>
      <c r="I1195" s="369"/>
    </row>
    <row r="1196" spans="1:9" ht="14.25">
      <c r="A1196" s="332">
        <v>1196</v>
      </c>
      <c r="B1196" s="324" t="s">
        <v>651</v>
      </c>
      <c r="C1196" s="367"/>
      <c r="D1196" s="402" t="s">
        <v>489</v>
      </c>
      <c r="E1196" s="367" t="s">
        <v>464</v>
      </c>
      <c r="F1196" s="392"/>
      <c r="G1196" s="368"/>
      <c r="H1196" s="368"/>
      <c r="I1196" s="369"/>
    </row>
    <row r="1197" spans="1:9" ht="51">
      <c r="A1197" s="324">
        <v>1197</v>
      </c>
      <c r="B1197" s="324" t="s">
        <v>651</v>
      </c>
      <c r="C1197" s="367"/>
      <c r="D1197" s="402" t="s">
        <v>489</v>
      </c>
      <c r="E1197" s="367" t="str">
        <f>E$77</f>
        <v>MA</v>
      </c>
      <c r="F1197" s="358" t="s">
        <v>2054</v>
      </c>
      <c r="G1197" s="368"/>
      <c r="H1197" s="368" t="s">
        <v>1880</v>
      </c>
      <c r="I1197" s="369" t="s">
        <v>1880</v>
      </c>
    </row>
    <row r="1198" spans="1:9" ht="14.25">
      <c r="A1198" s="332">
        <v>1198</v>
      </c>
      <c r="B1198" s="324" t="s">
        <v>651</v>
      </c>
      <c r="C1198" s="367"/>
      <c r="D1198" s="402" t="s">
        <v>489</v>
      </c>
      <c r="E1198" s="367" t="str">
        <f>E$78</f>
        <v>S1</v>
      </c>
      <c r="F1198" s="358"/>
      <c r="G1198" s="368"/>
      <c r="H1198" s="368"/>
      <c r="I1198" s="369"/>
    </row>
    <row r="1199" spans="1:9" ht="14.25">
      <c r="A1199" s="332">
        <v>1199</v>
      </c>
      <c r="B1199" s="324" t="s">
        <v>651</v>
      </c>
      <c r="C1199" s="367"/>
      <c r="D1199" s="402" t="s">
        <v>489</v>
      </c>
      <c r="E1199" s="367" t="str">
        <f>E$79</f>
        <v>S2</v>
      </c>
      <c r="F1199" s="358"/>
      <c r="G1199" s="368"/>
      <c r="H1199" s="368"/>
      <c r="I1199" s="369"/>
    </row>
    <row r="1200" spans="1:9" ht="14.25">
      <c r="A1200" s="332">
        <v>1200</v>
      </c>
      <c r="B1200" s="324" t="s">
        <v>651</v>
      </c>
      <c r="C1200" s="367"/>
      <c r="D1200" s="402" t="s">
        <v>489</v>
      </c>
      <c r="E1200" s="367" t="str">
        <f>E$80</f>
        <v>S3</v>
      </c>
      <c r="F1200" s="358"/>
      <c r="G1200" s="368"/>
      <c r="H1200" s="368"/>
      <c r="I1200" s="369"/>
    </row>
    <row r="1201" spans="1:9">
      <c r="A1201" s="324">
        <v>1201</v>
      </c>
      <c r="B1201" s="324" t="s">
        <v>651</v>
      </c>
      <c r="C1201" s="367"/>
      <c r="D1201" s="402" t="s">
        <v>489</v>
      </c>
      <c r="E1201" s="367" t="str">
        <f>E$81</f>
        <v>S4</v>
      </c>
      <c r="F1201" s="358"/>
      <c r="G1201" s="368"/>
      <c r="H1201" s="368"/>
      <c r="I1201" s="369"/>
    </row>
    <row r="1202" spans="1:9" ht="14.25">
      <c r="A1202" s="332">
        <v>1202</v>
      </c>
      <c r="H1202" s="344"/>
    </row>
    <row r="1203" spans="1:9" ht="51">
      <c r="A1203" s="332">
        <v>1203</v>
      </c>
      <c r="B1203" s="324" t="s">
        <v>662</v>
      </c>
      <c r="C1203" s="367" t="s">
        <v>1326</v>
      </c>
      <c r="D1203" s="391"/>
      <c r="E1203" s="367"/>
      <c r="F1203" s="392" t="s">
        <v>1327</v>
      </c>
      <c r="G1203" s="368" t="s">
        <v>1328</v>
      </c>
      <c r="H1203" s="368"/>
      <c r="I1203" s="369"/>
    </row>
    <row r="1204" spans="1:9" ht="14.25">
      <c r="A1204" s="332">
        <v>1204</v>
      </c>
      <c r="B1204" s="324" t="s">
        <v>662</v>
      </c>
      <c r="C1204" s="367"/>
      <c r="D1204" s="391"/>
      <c r="E1204" s="367" t="s">
        <v>464</v>
      </c>
      <c r="F1204" s="392"/>
      <c r="G1204" s="368"/>
      <c r="H1204" s="368"/>
      <c r="I1204" s="369"/>
    </row>
    <row r="1205" spans="1:9">
      <c r="A1205" s="324">
        <v>1205</v>
      </c>
      <c r="B1205" s="324" t="s">
        <v>662</v>
      </c>
      <c r="C1205" s="367"/>
      <c r="D1205" s="391"/>
      <c r="E1205" s="367" t="str">
        <f>E$77</f>
        <v>MA</v>
      </c>
      <c r="F1205" s="358"/>
      <c r="G1205" s="368"/>
      <c r="H1205" s="368"/>
      <c r="I1205" s="369"/>
    </row>
    <row r="1206" spans="1:9" ht="14.25">
      <c r="A1206" s="332">
        <v>1206</v>
      </c>
      <c r="B1206" s="324" t="s">
        <v>662</v>
      </c>
      <c r="C1206" s="367"/>
      <c r="D1206" s="391"/>
      <c r="E1206" s="367" t="str">
        <f>E$78</f>
        <v>S1</v>
      </c>
      <c r="F1206" s="358" t="s">
        <v>2055</v>
      </c>
      <c r="G1206" s="368"/>
      <c r="H1206" s="368" t="s">
        <v>1880</v>
      </c>
      <c r="I1206" s="369" t="s">
        <v>1880</v>
      </c>
    </row>
    <row r="1207" spans="1:9" ht="14.25">
      <c r="A1207" s="332">
        <v>1207</v>
      </c>
      <c r="B1207" s="324" t="s">
        <v>662</v>
      </c>
      <c r="C1207" s="367"/>
      <c r="D1207" s="391"/>
      <c r="E1207" s="367" t="str">
        <f>E$79</f>
        <v>S2</v>
      </c>
      <c r="F1207" s="358" t="s">
        <v>2055</v>
      </c>
      <c r="G1207" s="368"/>
      <c r="H1207" s="368"/>
      <c r="I1207" s="369" t="s">
        <v>2093</v>
      </c>
    </row>
    <row r="1208" spans="1:9" ht="14.25">
      <c r="A1208" s="332">
        <v>1208</v>
      </c>
      <c r="B1208" s="324" t="s">
        <v>662</v>
      </c>
      <c r="C1208" s="367"/>
      <c r="D1208" s="391"/>
      <c r="E1208" s="367" t="str">
        <f>E$80</f>
        <v>S3</v>
      </c>
      <c r="F1208" s="358"/>
      <c r="G1208" s="368"/>
      <c r="H1208" s="368"/>
      <c r="I1208" s="369"/>
    </row>
    <row r="1209" spans="1:9">
      <c r="A1209" s="324">
        <v>1209</v>
      </c>
      <c r="B1209" s="324" t="s">
        <v>662</v>
      </c>
      <c r="C1209" s="367"/>
      <c r="D1209" s="391"/>
      <c r="E1209" s="367" t="str">
        <f>E$81</f>
        <v>S4</v>
      </c>
      <c r="F1209" s="358"/>
      <c r="G1209" s="368"/>
      <c r="H1209" s="368"/>
      <c r="I1209" s="369"/>
    </row>
    <row r="1210" spans="1:9" ht="14.25">
      <c r="A1210" s="332">
        <v>1210</v>
      </c>
      <c r="H1210" s="344"/>
    </row>
    <row r="1211" spans="1:9" ht="38.25">
      <c r="A1211" s="332">
        <v>1211</v>
      </c>
      <c r="B1211" s="324" t="s">
        <v>662</v>
      </c>
      <c r="C1211" s="341" t="s">
        <v>1329</v>
      </c>
      <c r="D1211" s="387"/>
      <c r="E1211" s="341"/>
      <c r="F1211" s="339" t="s">
        <v>1330</v>
      </c>
      <c r="G1211" s="411"/>
      <c r="H1211" s="411"/>
      <c r="I1211" s="388"/>
    </row>
    <row r="1212" spans="1:9" ht="21">
      <c r="A1212" s="332">
        <v>1212</v>
      </c>
      <c r="B1212" s="324" t="s">
        <v>662</v>
      </c>
      <c r="C1212" s="367" t="s">
        <v>1331</v>
      </c>
      <c r="D1212" s="391"/>
      <c r="E1212" s="367"/>
      <c r="F1212" s="392" t="s">
        <v>1332</v>
      </c>
      <c r="G1212" s="368" t="s">
        <v>1333</v>
      </c>
      <c r="H1212" s="368" t="s">
        <v>1334</v>
      </c>
      <c r="I1212" s="369"/>
    </row>
    <row r="1213" spans="1:9">
      <c r="A1213" s="324">
        <v>1213</v>
      </c>
      <c r="B1213" s="324" t="s">
        <v>662</v>
      </c>
      <c r="C1213" s="367"/>
      <c r="D1213" s="391"/>
      <c r="E1213" s="367" t="s">
        <v>464</v>
      </c>
      <c r="F1213" s="392"/>
      <c r="G1213" s="368"/>
      <c r="H1213" s="368"/>
      <c r="I1213" s="369"/>
    </row>
    <row r="1214" spans="1:9" ht="14.25">
      <c r="A1214" s="332">
        <v>1214</v>
      </c>
      <c r="B1214" s="324" t="s">
        <v>662</v>
      </c>
      <c r="C1214" s="367"/>
      <c r="D1214" s="391"/>
      <c r="E1214" s="367" t="str">
        <f>E$77</f>
        <v>MA</v>
      </c>
      <c r="F1214" s="358"/>
      <c r="G1214" s="368"/>
      <c r="H1214" s="368"/>
      <c r="I1214" s="369"/>
    </row>
    <row r="1215" spans="1:9" ht="14.25">
      <c r="A1215" s="332">
        <v>1215</v>
      </c>
      <c r="B1215" s="324" t="s">
        <v>662</v>
      </c>
      <c r="C1215" s="367"/>
      <c r="D1215" s="391"/>
      <c r="E1215" s="367" t="str">
        <f>E$78</f>
        <v>S1</v>
      </c>
      <c r="F1215" s="358" t="s">
        <v>2056</v>
      </c>
      <c r="G1215" s="368"/>
      <c r="H1215" s="368" t="s">
        <v>1880</v>
      </c>
      <c r="I1215" s="369" t="s">
        <v>1880</v>
      </c>
    </row>
    <row r="1216" spans="1:9" ht="14.25">
      <c r="A1216" s="332">
        <v>1216</v>
      </c>
      <c r="B1216" s="324" t="s">
        <v>662</v>
      </c>
      <c r="C1216" s="367"/>
      <c r="D1216" s="391"/>
      <c r="E1216" s="367" t="str">
        <f>E$79</f>
        <v>S2</v>
      </c>
      <c r="F1216" s="358"/>
      <c r="G1216" s="368"/>
      <c r="H1216" s="368"/>
      <c r="I1216" s="369"/>
    </row>
    <row r="1217" spans="1:9">
      <c r="A1217" s="324">
        <v>1217</v>
      </c>
      <c r="B1217" s="324" t="s">
        <v>662</v>
      </c>
      <c r="C1217" s="367"/>
      <c r="D1217" s="391"/>
      <c r="E1217" s="367" t="str">
        <f>E$80</f>
        <v>S3</v>
      </c>
      <c r="F1217" s="358"/>
      <c r="G1217" s="368"/>
      <c r="H1217" s="368"/>
      <c r="I1217" s="369"/>
    </row>
    <row r="1218" spans="1:9" ht="14.25">
      <c r="A1218" s="332">
        <v>1218</v>
      </c>
      <c r="B1218" s="324" t="s">
        <v>662</v>
      </c>
      <c r="C1218" s="367"/>
      <c r="D1218" s="391"/>
      <c r="E1218" s="367" t="str">
        <f>E$81</f>
        <v>S4</v>
      </c>
      <c r="F1218" s="358"/>
      <c r="G1218" s="368"/>
      <c r="H1218" s="368"/>
      <c r="I1218" s="369"/>
    </row>
    <row r="1219" spans="1:9" ht="14.25">
      <c r="A1219" s="332">
        <v>1219</v>
      </c>
      <c r="H1219" s="344"/>
    </row>
    <row r="1220" spans="1:9" ht="38.25">
      <c r="A1220" s="332">
        <v>1220</v>
      </c>
      <c r="B1220" s="324" t="s">
        <v>662</v>
      </c>
      <c r="C1220" s="367" t="s">
        <v>1335</v>
      </c>
      <c r="D1220" s="391"/>
      <c r="E1220" s="367"/>
      <c r="F1220" s="392" t="s">
        <v>1336</v>
      </c>
      <c r="G1220" s="368" t="s">
        <v>1337</v>
      </c>
      <c r="H1220" s="368"/>
      <c r="I1220" s="369"/>
    </row>
    <row r="1221" spans="1:9">
      <c r="A1221" s="324">
        <v>1221</v>
      </c>
      <c r="B1221" s="324" t="s">
        <v>662</v>
      </c>
      <c r="C1221" s="367"/>
      <c r="D1221" s="391"/>
      <c r="E1221" s="367" t="s">
        <v>464</v>
      </c>
      <c r="F1221" s="392"/>
      <c r="G1221" s="368"/>
      <c r="H1221" s="368"/>
      <c r="I1221" s="369"/>
    </row>
    <row r="1222" spans="1:9" ht="14.25">
      <c r="A1222" s="332">
        <v>1222</v>
      </c>
      <c r="B1222" s="324" t="s">
        <v>662</v>
      </c>
      <c r="C1222" s="367"/>
      <c r="D1222" s="391"/>
      <c r="E1222" s="367" t="str">
        <f>E$77</f>
        <v>MA</v>
      </c>
      <c r="F1222" s="358"/>
      <c r="G1222" s="368"/>
      <c r="H1222" s="368"/>
      <c r="I1222" s="369"/>
    </row>
    <row r="1223" spans="1:9" ht="25.5">
      <c r="A1223" s="332">
        <v>1223</v>
      </c>
      <c r="B1223" s="324" t="s">
        <v>662</v>
      </c>
      <c r="C1223" s="367"/>
      <c r="D1223" s="391"/>
      <c r="E1223" s="367" t="str">
        <f>E$78</f>
        <v>S1</v>
      </c>
      <c r="F1223" s="517" t="s">
        <v>2057</v>
      </c>
      <c r="G1223" s="368"/>
      <c r="H1223" s="368" t="s">
        <v>1880</v>
      </c>
      <c r="I1223" s="369" t="s">
        <v>1880</v>
      </c>
    </row>
    <row r="1224" spans="1:9" ht="14.25">
      <c r="A1224" s="332">
        <v>1224</v>
      </c>
      <c r="B1224" s="324" t="s">
        <v>662</v>
      </c>
      <c r="C1224" s="367"/>
      <c r="D1224" s="391"/>
      <c r="E1224" s="367" t="str">
        <f>E$79</f>
        <v>S2</v>
      </c>
      <c r="F1224" s="358"/>
      <c r="G1224" s="368"/>
      <c r="H1224" s="368"/>
      <c r="I1224" s="369"/>
    </row>
    <row r="1225" spans="1:9">
      <c r="A1225" s="324">
        <v>1225</v>
      </c>
      <c r="B1225" s="324" t="s">
        <v>662</v>
      </c>
      <c r="C1225" s="367"/>
      <c r="D1225" s="391"/>
      <c r="E1225" s="367" t="str">
        <f>E$80</f>
        <v>S3</v>
      </c>
      <c r="F1225" s="358"/>
      <c r="G1225" s="368"/>
      <c r="H1225" s="368"/>
      <c r="I1225" s="369"/>
    </row>
    <row r="1226" spans="1:9" ht="14.25">
      <c r="A1226" s="332">
        <v>1226</v>
      </c>
      <c r="B1226" s="324" t="s">
        <v>662</v>
      </c>
      <c r="C1226" s="367"/>
      <c r="D1226" s="391"/>
      <c r="E1226" s="367" t="str">
        <f>E$81</f>
        <v>S4</v>
      </c>
      <c r="F1226" s="358"/>
      <c r="G1226" s="368"/>
      <c r="H1226" s="368"/>
      <c r="I1226" s="369"/>
    </row>
    <row r="1227" spans="1:9" ht="14.25">
      <c r="A1227" s="332">
        <v>1227</v>
      </c>
      <c r="H1227" s="344"/>
    </row>
    <row r="1228" spans="1:9" ht="38.25">
      <c r="A1228" s="332">
        <v>1228</v>
      </c>
      <c r="B1228" s="324" t="s">
        <v>662</v>
      </c>
      <c r="C1228" s="367" t="s">
        <v>1338</v>
      </c>
      <c r="D1228" s="391"/>
      <c r="E1228" s="367"/>
      <c r="F1228" s="392" t="s">
        <v>1339</v>
      </c>
      <c r="G1228" s="368" t="s">
        <v>850</v>
      </c>
      <c r="H1228" s="368"/>
      <c r="I1228" s="369"/>
    </row>
    <row r="1229" spans="1:9">
      <c r="A1229" s="324">
        <v>1229</v>
      </c>
      <c r="B1229" s="324" t="s">
        <v>662</v>
      </c>
      <c r="C1229" s="367"/>
      <c r="D1229" s="391"/>
      <c r="E1229" s="367" t="s">
        <v>464</v>
      </c>
      <c r="F1229" s="392"/>
      <c r="G1229" s="368"/>
      <c r="H1229" s="368"/>
      <c r="I1229" s="369"/>
    </row>
    <row r="1230" spans="1:9" ht="14.25">
      <c r="A1230" s="332">
        <v>1230</v>
      </c>
      <c r="B1230" s="324" t="s">
        <v>662</v>
      </c>
      <c r="C1230" s="367"/>
      <c r="D1230" s="391"/>
      <c r="E1230" s="367" t="str">
        <f>E$77</f>
        <v>MA</v>
      </c>
      <c r="F1230" s="358"/>
      <c r="G1230" s="368"/>
      <c r="H1230" s="368"/>
      <c r="I1230" s="369"/>
    </row>
    <row r="1231" spans="1:9" ht="25.5">
      <c r="A1231" s="332">
        <v>1231</v>
      </c>
      <c r="B1231" s="324" t="s">
        <v>662</v>
      </c>
      <c r="C1231" s="367"/>
      <c r="D1231" s="391"/>
      <c r="E1231" s="367" t="str">
        <f>E$78</f>
        <v>S1</v>
      </c>
      <c r="F1231" s="517" t="s">
        <v>2057</v>
      </c>
      <c r="G1231" s="368"/>
      <c r="H1231" s="368" t="s">
        <v>1880</v>
      </c>
      <c r="I1231" s="369" t="s">
        <v>1880</v>
      </c>
    </row>
    <row r="1232" spans="1:9" ht="14.25">
      <c r="A1232" s="332">
        <v>1232</v>
      </c>
      <c r="B1232" s="324" t="s">
        <v>662</v>
      </c>
      <c r="C1232" s="367"/>
      <c r="D1232" s="391"/>
      <c r="E1232" s="367" t="str">
        <f>E$79</f>
        <v>S2</v>
      </c>
      <c r="F1232" s="358"/>
      <c r="G1232" s="368"/>
      <c r="H1232" s="368"/>
      <c r="I1232" s="369"/>
    </row>
    <row r="1233" spans="1:9">
      <c r="A1233" s="324">
        <v>1233</v>
      </c>
      <c r="B1233" s="324" t="s">
        <v>662</v>
      </c>
      <c r="C1233" s="367"/>
      <c r="D1233" s="391"/>
      <c r="E1233" s="367" t="str">
        <f>E$80</f>
        <v>S3</v>
      </c>
      <c r="F1233" s="358"/>
      <c r="G1233" s="368"/>
      <c r="H1233" s="368"/>
      <c r="I1233" s="369"/>
    </row>
    <row r="1234" spans="1:9" ht="14.25">
      <c r="A1234" s="332">
        <v>1234</v>
      </c>
      <c r="B1234" s="324" t="s">
        <v>662</v>
      </c>
      <c r="C1234" s="367"/>
      <c r="D1234" s="391"/>
      <c r="E1234" s="367" t="str">
        <f>E$81</f>
        <v>S4</v>
      </c>
      <c r="F1234" s="358"/>
      <c r="G1234" s="368"/>
      <c r="H1234" s="368"/>
      <c r="I1234" s="369"/>
    </row>
    <row r="1235" spans="1:9" ht="14.25">
      <c r="A1235" s="332">
        <v>1235</v>
      </c>
      <c r="H1235" s="344"/>
    </row>
    <row r="1236" spans="1:9" ht="25.5">
      <c r="A1236" s="332">
        <v>1236</v>
      </c>
      <c r="B1236" s="324" t="s">
        <v>662</v>
      </c>
      <c r="C1236" s="341" t="s">
        <v>1340</v>
      </c>
      <c r="D1236" s="387"/>
      <c r="E1236" s="341"/>
      <c r="F1236" s="339" t="s">
        <v>1341</v>
      </c>
      <c r="G1236" s="411"/>
      <c r="H1236" s="411"/>
      <c r="I1236" s="388"/>
    </row>
    <row r="1237" spans="1:9" ht="42">
      <c r="A1237" s="324">
        <v>1237</v>
      </c>
      <c r="B1237" s="324" t="s">
        <v>662</v>
      </c>
      <c r="C1237" s="367" t="s">
        <v>1342</v>
      </c>
      <c r="D1237" s="391"/>
      <c r="E1237" s="367"/>
      <c r="F1237" s="392" t="s">
        <v>1343</v>
      </c>
      <c r="G1237" s="368" t="s">
        <v>1344</v>
      </c>
      <c r="H1237" s="368"/>
      <c r="I1237" s="369"/>
    </row>
    <row r="1238" spans="1:9" ht="14.25">
      <c r="A1238" s="332">
        <v>1238</v>
      </c>
      <c r="B1238" s="324" t="s">
        <v>662</v>
      </c>
      <c r="C1238" s="367"/>
      <c r="D1238" s="391"/>
      <c r="E1238" s="367" t="s">
        <v>464</v>
      </c>
      <c r="F1238" s="392"/>
      <c r="G1238" s="368"/>
      <c r="H1238" s="368"/>
      <c r="I1238" s="369"/>
    </row>
    <row r="1239" spans="1:9" ht="14.25">
      <c r="A1239" s="332">
        <v>1239</v>
      </c>
      <c r="B1239" s="324" t="s">
        <v>662</v>
      </c>
      <c r="C1239" s="367"/>
      <c r="D1239" s="391"/>
      <c r="E1239" s="367" t="str">
        <f>E$77</f>
        <v>MA</v>
      </c>
      <c r="F1239" s="358"/>
      <c r="G1239" s="368"/>
      <c r="H1239" s="368"/>
      <c r="I1239" s="369"/>
    </row>
    <row r="1240" spans="1:9" ht="71.25">
      <c r="A1240" s="332">
        <v>1240</v>
      </c>
      <c r="B1240" s="324" t="s">
        <v>662</v>
      </c>
      <c r="C1240" s="367"/>
      <c r="D1240" s="391"/>
      <c r="E1240" s="367" t="str">
        <f>E$78</f>
        <v>S1</v>
      </c>
      <c r="F1240" s="512" t="s">
        <v>2058</v>
      </c>
      <c r="G1240" s="368"/>
      <c r="H1240" s="368" t="s">
        <v>1880</v>
      </c>
      <c r="I1240" s="369" t="s">
        <v>1880</v>
      </c>
    </row>
    <row r="1241" spans="1:9">
      <c r="A1241" s="324">
        <v>1241</v>
      </c>
      <c r="B1241" s="324" t="s">
        <v>662</v>
      </c>
      <c r="C1241" s="367"/>
      <c r="D1241" s="391"/>
      <c r="E1241" s="367" t="str">
        <f>E$79</f>
        <v>S2</v>
      </c>
      <c r="F1241" s="358" t="s">
        <v>2291</v>
      </c>
      <c r="G1241" s="368"/>
      <c r="H1241" s="368"/>
      <c r="I1241" s="369" t="s">
        <v>2093</v>
      </c>
    </row>
    <row r="1242" spans="1:9" ht="14.25">
      <c r="A1242" s="332">
        <v>1242</v>
      </c>
      <c r="B1242" s="324" t="s">
        <v>662</v>
      </c>
      <c r="C1242" s="367"/>
      <c r="D1242" s="391"/>
      <c r="E1242" s="367" t="str">
        <f>E$80</f>
        <v>S3</v>
      </c>
      <c r="F1242" s="358"/>
      <c r="G1242" s="368"/>
      <c r="H1242" s="368"/>
      <c r="I1242" s="369"/>
    </row>
    <row r="1243" spans="1:9" ht="14.25">
      <c r="A1243" s="332">
        <v>1243</v>
      </c>
      <c r="B1243" s="324" t="s">
        <v>662</v>
      </c>
      <c r="C1243" s="367"/>
      <c r="D1243" s="391"/>
      <c r="E1243" s="367" t="str">
        <f>E$81</f>
        <v>S4</v>
      </c>
      <c r="F1243" s="358"/>
      <c r="G1243" s="368"/>
      <c r="H1243" s="368"/>
      <c r="I1243" s="369"/>
    </row>
    <row r="1244" spans="1:9" ht="84">
      <c r="A1244" s="332">
        <v>1244</v>
      </c>
      <c r="B1244" s="324" t="s">
        <v>651</v>
      </c>
      <c r="C1244" s="367"/>
      <c r="D1244" s="391" t="s">
        <v>1345</v>
      </c>
      <c r="E1244" s="367"/>
      <c r="F1244" s="392" t="s">
        <v>1346</v>
      </c>
      <c r="G1244" s="368" t="s">
        <v>1347</v>
      </c>
      <c r="H1244" s="368" t="s">
        <v>1348</v>
      </c>
      <c r="I1244" s="369"/>
    </row>
    <row r="1245" spans="1:9">
      <c r="A1245" s="324">
        <v>1245</v>
      </c>
      <c r="B1245" s="324" t="s">
        <v>651</v>
      </c>
      <c r="C1245" s="367"/>
      <c r="D1245" s="402" t="s">
        <v>1345</v>
      </c>
      <c r="E1245" s="367" t="s">
        <v>464</v>
      </c>
      <c r="F1245" s="392"/>
      <c r="G1245" s="368"/>
      <c r="H1245" s="368"/>
      <c r="I1245" s="369"/>
    </row>
    <row r="1246" spans="1:9" ht="25.5">
      <c r="A1246" s="332">
        <v>1246</v>
      </c>
      <c r="B1246" s="324" t="s">
        <v>651</v>
      </c>
      <c r="C1246" s="367"/>
      <c r="D1246" s="402" t="s">
        <v>1345</v>
      </c>
      <c r="E1246" s="367" t="str">
        <f>E$77</f>
        <v>MA</v>
      </c>
      <c r="F1246" s="517" t="s">
        <v>2059</v>
      </c>
      <c r="G1246" s="368"/>
      <c r="H1246" s="368" t="s">
        <v>1880</v>
      </c>
      <c r="I1246" s="369" t="s">
        <v>1880</v>
      </c>
    </row>
    <row r="1247" spans="1:9" ht="14.25">
      <c r="A1247" s="332">
        <v>1247</v>
      </c>
      <c r="B1247" s="324" t="s">
        <v>651</v>
      </c>
      <c r="C1247" s="367"/>
      <c r="D1247" s="402" t="s">
        <v>1345</v>
      </c>
      <c r="E1247" s="367" t="str">
        <f>E$78</f>
        <v>S1</v>
      </c>
      <c r="G1247" s="368"/>
      <c r="H1247" s="368"/>
      <c r="I1247" s="369"/>
    </row>
    <row r="1248" spans="1:9" ht="14.25">
      <c r="A1248" s="332">
        <v>1248</v>
      </c>
      <c r="B1248" s="324" t="s">
        <v>651</v>
      </c>
      <c r="C1248" s="367"/>
      <c r="D1248" s="402" t="s">
        <v>1345</v>
      </c>
      <c r="E1248" s="367" t="str">
        <f>E$79</f>
        <v>S2</v>
      </c>
      <c r="F1248" s="358"/>
      <c r="G1248" s="368"/>
      <c r="H1248" s="368"/>
      <c r="I1248" s="369"/>
    </row>
    <row r="1249" spans="1:9">
      <c r="A1249" s="324">
        <v>1249</v>
      </c>
      <c r="B1249" s="324" t="s">
        <v>651</v>
      </c>
      <c r="C1249" s="367"/>
      <c r="D1249" s="402" t="s">
        <v>1345</v>
      </c>
      <c r="E1249" s="367" t="str">
        <f>E$80</f>
        <v>S3</v>
      </c>
      <c r="F1249" s="358"/>
      <c r="G1249" s="368"/>
      <c r="H1249" s="368"/>
      <c r="I1249" s="369"/>
    </row>
    <row r="1250" spans="1:9" ht="14.25">
      <c r="A1250" s="332">
        <v>1250</v>
      </c>
      <c r="B1250" s="324" t="s">
        <v>651</v>
      </c>
      <c r="C1250" s="367"/>
      <c r="D1250" s="402" t="s">
        <v>1345</v>
      </c>
      <c r="E1250" s="367" t="str">
        <f>E$81</f>
        <v>S4</v>
      </c>
      <c r="F1250" s="358"/>
      <c r="G1250" s="368"/>
      <c r="H1250" s="368"/>
      <c r="I1250" s="369"/>
    </row>
    <row r="1251" spans="1:9" ht="14.25">
      <c r="A1251" s="332">
        <v>1251</v>
      </c>
      <c r="E1251" s="437"/>
      <c r="F1251" s="420"/>
      <c r="H1251" s="344"/>
    </row>
    <row r="1252" spans="1:9" ht="38.25">
      <c r="A1252" s="332">
        <v>1252</v>
      </c>
      <c r="B1252" s="324" t="s">
        <v>662</v>
      </c>
      <c r="C1252" s="367" t="s">
        <v>1349</v>
      </c>
      <c r="D1252" s="391"/>
      <c r="E1252" s="367"/>
      <c r="F1252" s="392" t="s">
        <v>1350</v>
      </c>
      <c r="G1252" s="368" t="s">
        <v>1351</v>
      </c>
      <c r="H1252" s="368"/>
      <c r="I1252" s="369"/>
    </row>
    <row r="1253" spans="1:9">
      <c r="A1253" s="324">
        <v>1253</v>
      </c>
      <c r="B1253" s="324" t="s">
        <v>662</v>
      </c>
      <c r="C1253" s="367"/>
      <c r="D1253" s="391"/>
      <c r="E1253" s="367" t="s">
        <v>464</v>
      </c>
      <c r="F1253" s="392"/>
      <c r="G1253" s="368"/>
      <c r="H1253" s="368"/>
      <c r="I1253" s="369"/>
    </row>
    <row r="1254" spans="1:9" ht="14.25">
      <c r="A1254" s="332">
        <v>1254</v>
      </c>
      <c r="B1254" s="324" t="s">
        <v>662</v>
      </c>
      <c r="C1254" s="367"/>
      <c r="D1254" s="391"/>
      <c r="E1254" s="367" t="str">
        <f>E$77</f>
        <v>MA</v>
      </c>
      <c r="F1254" s="358"/>
      <c r="G1254" s="368"/>
      <c r="H1254" s="368"/>
      <c r="I1254" s="369"/>
    </row>
    <row r="1255" spans="1:9" ht="76.5">
      <c r="A1255" s="332">
        <v>1255</v>
      </c>
      <c r="B1255" s="324" t="s">
        <v>662</v>
      </c>
      <c r="C1255" s="367"/>
      <c r="D1255" s="391"/>
      <c r="E1255" s="367" t="str">
        <f>E$78</f>
        <v>S1</v>
      </c>
      <c r="F1255" s="517" t="s">
        <v>2060</v>
      </c>
      <c r="G1255" s="368"/>
      <c r="H1255" s="368" t="s">
        <v>1880</v>
      </c>
      <c r="I1255" s="369" t="s">
        <v>1880</v>
      </c>
    </row>
    <row r="1256" spans="1:9" ht="14.25">
      <c r="A1256" s="332">
        <v>1256</v>
      </c>
      <c r="B1256" s="324" t="s">
        <v>662</v>
      </c>
      <c r="C1256" s="367"/>
      <c r="D1256" s="391"/>
      <c r="E1256" s="367" t="str">
        <f>E$79</f>
        <v>S2</v>
      </c>
      <c r="F1256" s="358" t="s">
        <v>2291</v>
      </c>
      <c r="G1256" s="368"/>
      <c r="H1256" s="368"/>
      <c r="I1256" s="369" t="s">
        <v>2093</v>
      </c>
    </row>
    <row r="1257" spans="1:9">
      <c r="A1257" s="324">
        <v>1257</v>
      </c>
      <c r="B1257" s="324" t="s">
        <v>662</v>
      </c>
      <c r="C1257" s="367"/>
      <c r="D1257" s="391"/>
      <c r="E1257" s="367" t="str">
        <f>E$80</f>
        <v>S3</v>
      </c>
      <c r="F1257" s="358"/>
      <c r="G1257" s="368"/>
      <c r="H1257" s="368"/>
      <c r="I1257" s="369"/>
    </row>
    <row r="1258" spans="1:9" ht="14.25">
      <c r="A1258" s="332">
        <v>1258</v>
      </c>
      <c r="B1258" s="324" t="s">
        <v>662</v>
      </c>
      <c r="C1258" s="367"/>
      <c r="D1258" s="391"/>
      <c r="E1258" s="367" t="str">
        <f>E$81</f>
        <v>S4</v>
      </c>
      <c r="F1258" s="358"/>
      <c r="G1258" s="368"/>
      <c r="H1258" s="368"/>
      <c r="I1258" s="369"/>
    </row>
    <row r="1259" spans="1:9" ht="14.25">
      <c r="A1259" s="332">
        <v>1259</v>
      </c>
      <c r="C1259" s="437"/>
      <c r="D1259" s="438"/>
      <c r="E1259" s="437"/>
      <c r="F1259" s="420"/>
      <c r="H1259" s="344"/>
    </row>
    <row r="1260" spans="1:9" ht="76.5">
      <c r="A1260" s="332">
        <v>1260</v>
      </c>
      <c r="B1260" s="324" t="s">
        <v>662</v>
      </c>
      <c r="C1260" s="439">
        <v>6.1</v>
      </c>
      <c r="D1260" s="387"/>
      <c r="E1260" s="341"/>
      <c r="F1260" s="339" t="s">
        <v>1352</v>
      </c>
      <c r="G1260" s="411"/>
      <c r="H1260" s="411"/>
      <c r="I1260" s="388"/>
    </row>
    <row r="1261" spans="1:9">
      <c r="A1261" s="324">
        <v>1261</v>
      </c>
      <c r="B1261" s="324" t="s">
        <v>662</v>
      </c>
      <c r="C1261" s="367" t="s">
        <v>1353</v>
      </c>
      <c r="D1261" s="391"/>
      <c r="E1261" s="367"/>
      <c r="F1261" s="392" t="s">
        <v>1354</v>
      </c>
      <c r="G1261" s="368" t="s">
        <v>1355</v>
      </c>
      <c r="H1261" s="368"/>
      <c r="I1261" s="369"/>
    </row>
    <row r="1262" spans="1:9" ht="14.25">
      <c r="A1262" s="332">
        <v>1262</v>
      </c>
      <c r="B1262" s="324" t="s">
        <v>662</v>
      </c>
      <c r="C1262" s="367"/>
      <c r="D1262" s="391"/>
      <c r="E1262" s="367" t="s">
        <v>464</v>
      </c>
      <c r="F1262" s="392"/>
      <c r="G1262" s="368"/>
      <c r="H1262" s="368"/>
      <c r="I1262" s="369"/>
    </row>
    <row r="1263" spans="1:9" ht="14.25">
      <c r="A1263" s="332">
        <v>1263</v>
      </c>
      <c r="B1263" s="324" t="s">
        <v>662</v>
      </c>
      <c r="C1263" s="367"/>
      <c r="D1263" s="391"/>
      <c r="E1263" s="367" t="str">
        <f>E$77</f>
        <v>MA</v>
      </c>
      <c r="F1263" s="358"/>
      <c r="G1263" s="368"/>
      <c r="H1263" s="368"/>
      <c r="I1263" s="369"/>
    </row>
    <row r="1264" spans="1:9" ht="14.25">
      <c r="A1264" s="332">
        <v>1264</v>
      </c>
      <c r="B1264" s="324" t="s">
        <v>662</v>
      </c>
      <c r="C1264" s="367"/>
      <c r="D1264" s="391"/>
      <c r="E1264" s="367" t="str">
        <f>E$78</f>
        <v>S1</v>
      </c>
      <c r="F1264" s="358" t="s">
        <v>2061</v>
      </c>
      <c r="G1264" s="368"/>
      <c r="H1264" s="368" t="s">
        <v>1880</v>
      </c>
      <c r="I1264" s="369" t="s">
        <v>1880</v>
      </c>
    </row>
    <row r="1265" spans="1:9">
      <c r="A1265" s="324">
        <v>1265</v>
      </c>
      <c r="B1265" s="324" t="s">
        <v>662</v>
      </c>
      <c r="C1265" s="367"/>
      <c r="D1265" s="391"/>
      <c r="E1265" s="367" t="str">
        <f>E$79</f>
        <v>S2</v>
      </c>
      <c r="F1265" s="358"/>
      <c r="G1265" s="368"/>
      <c r="H1265" s="368"/>
      <c r="I1265" s="369"/>
    </row>
    <row r="1266" spans="1:9" ht="14.25">
      <c r="A1266" s="332">
        <v>1266</v>
      </c>
      <c r="B1266" s="324" t="s">
        <v>662</v>
      </c>
      <c r="C1266" s="367"/>
      <c r="D1266" s="391"/>
      <c r="E1266" s="367" t="str">
        <f>E$80</f>
        <v>S3</v>
      </c>
      <c r="F1266" s="358"/>
      <c r="G1266" s="368"/>
      <c r="H1266" s="368"/>
      <c r="I1266" s="369"/>
    </row>
    <row r="1267" spans="1:9" ht="14.25">
      <c r="A1267" s="332">
        <v>1267</v>
      </c>
      <c r="B1267" s="324" t="s">
        <v>662</v>
      </c>
      <c r="C1267" s="367"/>
      <c r="D1267" s="391"/>
      <c r="E1267" s="367" t="str">
        <f>E$81</f>
        <v>S4</v>
      </c>
      <c r="F1267" s="358"/>
      <c r="G1267" s="368"/>
      <c r="H1267" s="368"/>
      <c r="I1267" s="369"/>
    </row>
    <row r="1268" spans="1:9" ht="14.25">
      <c r="A1268" s="332">
        <v>1268</v>
      </c>
      <c r="H1268" s="344"/>
    </row>
    <row r="1269" spans="1:9" ht="102">
      <c r="A1269" s="324">
        <v>1269</v>
      </c>
      <c r="B1269" s="324" t="s">
        <v>662</v>
      </c>
      <c r="C1269" s="367" t="s">
        <v>1356</v>
      </c>
      <c r="D1269" s="391"/>
      <c r="E1269" s="367"/>
      <c r="F1269" s="392" t="s">
        <v>1357</v>
      </c>
      <c r="G1269" s="368" t="s">
        <v>1358</v>
      </c>
      <c r="H1269" s="368"/>
      <c r="I1269" s="369"/>
    </row>
    <row r="1270" spans="1:9" ht="14.25">
      <c r="A1270" s="332">
        <v>1270</v>
      </c>
      <c r="B1270" s="324" t="s">
        <v>662</v>
      </c>
      <c r="C1270" s="367"/>
      <c r="D1270" s="391"/>
      <c r="E1270" s="367" t="s">
        <v>464</v>
      </c>
      <c r="F1270" s="392"/>
      <c r="G1270" s="368"/>
      <c r="H1270" s="368"/>
      <c r="I1270" s="369"/>
    </row>
    <row r="1271" spans="1:9" ht="14.25">
      <c r="A1271" s="332">
        <v>1271</v>
      </c>
      <c r="B1271" s="324" t="s">
        <v>662</v>
      </c>
      <c r="C1271" s="367"/>
      <c r="D1271" s="391"/>
      <c r="E1271" s="367" t="str">
        <f>E$77</f>
        <v>MA</v>
      </c>
      <c r="F1271" s="358"/>
      <c r="G1271" s="368"/>
      <c r="H1271" s="368"/>
      <c r="I1271" s="369"/>
    </row>
    <row r="1272" spans="1:9" ht="51">
      <c r="A1272" s="332">
        <v>1272</v>
      </c>
      <c r="B1272" s="324" t="s">
        <v>662</v>
      </c>
      <c r="C1272" s="367"/>
      <c r="D1272" s="391"/>
      <c r="E1272" s="367" t="str">
        <f>E$78</f>
        <v>S1</v>
      </c>
      <c r="F1272" s="358" t="s">
        <v>2062</v>
      </c>
      <c r="G1272" s="368"/>
      <c r="H1272" s="368" t="s">
        <v>1880</v>
      </c>
      <c r="I1272" s="369" t="s">
        <v>1880</v>
      </c>
    </row>
    <row r="1273" spans="1:9">
      <c r="A1273" s="324">
        <v>1273</v>
      </c>
      <c r="B1273" s="324" t="s">
        <v>662</v>
      </c>
      <c r="C1273" s="367"/>
      <c r="D1273" s="391"/>
      <c r="E1273" s="367" t="str">
        <f>E$79</f>
        <v>S2</v>
      </c>
      <c r="F1273" s="358"/>
      <c r="G1273" s="368"/>
      <c r="H1273" s="368"/>
      <c r="I1273" s="369"/>
    </row>
    <row r="1274" spans="1:9" ht="14.25">
      <c r="A1274" s="332">
        <v>1274</v>
      </c>
      <c r="B1274" s="324" t="s">
        <v>662</v>
      </c>
      <c r="C1274" s="367"/>
      <c r="D1274" s="391"/>
      <c r="E1274" s="367" t="str">
        <f>E$80</f>
        <v>S3</v>
      </c>
      <c r="F1274" s="358"/>
      <c r="G1274" s="368"/>
      <c r="H1274" s="368"/>
      <c r="I1274" s="369"/>
    </row>
    <row r="1275" spans="1:9" ht="14.25">
      <c r="A1275" s="332">
        <v>1275</v>
      </c>
      <c r="B1275" s="324" t="s">
        <v>662</v>
      </c>
      <c r="C1275" s="367"/>
      <c r="D1275" s="391"/>
      <c r="E1275" s="367" t="str">
        <f>E$81</f>
        <v>S4</v>
      </c>
      <c r="F1275" s="358"/>
      <c r="G1275" s="368"/>
      <c r="H1275" s="368"/>
      <c r="I1275" s="369"/>
    </row>
    <row r="1276" spans="1:9" ht="14.25">
      <c r="A1276" s="332">
        <v>1276</v>
      </c>
      <c r="B1276" s="324" t="s">
        <v>651</v>
      </c>
      <c r="C1276" s="398"/>
      <c r="D1276" s="399" t="s">
        <v>1359</v>
      </c>
      <c r="E1276" s="398"/>
      <c r="F1276" s="400" t="s">
        <v>1360</v>
      </c>
      <c r="G1276" s="401"/>
      <c r="H1276" s="401"/>
      <c r="I1276" s="401"/>
    </row>
    <row r="1277" spans="1:9" ht="189">
      <c r="A1277" s="324">
        <v>1277</v>
      </c>
      <c r="B1277" s="324" t="s">
        <v>651</v>
      </c>
      <c r="C1277" s="367"/>
      <c r="D1277" s="391" t="s">
        <v>1361</v>
      </c>
      <c r="E1277" s="367"/>
      <c r="F1277" s="392" t="s">
        <v>1362</v>
      </c>
      <c r="G1277" s="368" t="s">
        <v>1363</v>
      </c>
      <c r="H1277" s="368" t="s">
        <v>1364</v>
      </c>
      <c r="I1277" s="369"/>
    </row>
    <row r="1278" spans="1:9" ht="14.25">
      <c r="A1278" s="332">
        <v>1278</v>
      </c>
      <c r="B1278" s="324" t="s">
        <v>651</v>
      </c>
      <c r="C1278" s="367"/>
      <c r="D1278" s="402" t="s">
        <v>1361</v>
      </c>
      <c r="E1278" s="367" t="s">
        <v>464</v>
      </c>
      <c r="F1278" s="392"/>
      <c r="G1278" s="368"/>
      <c r="H1278" s="368"/>
      <c r="I1278" s="369"/>
    </row>
    <row r="1279" spans="1:9" ht="51">
      <c r="A1279" s="332">
        <v>1279</v>
      </c>
      <c r="B1279" s="324" t="s">
        <v>651</v>
      </c>
      <c r="C1279" s="367"/>
      <c r="D1279" s="402" t="s">
        <v>1361</v>
      </c>
      <c r="E1279" s="367" t="str">
        <f>E$77</f>
        <v>MA</v>
      </c>
      <c r="F1279" s="358" t="s">
        <v>2062</v>
      </c>
      <c r="G1279" s="368"/>
      <c r="H1279" s="368" t="s">
        <v>1880</v>
      </c>
      <c r="I1279" s="369" t="s">
        <v>1880</v>
      </c>
    </row>
    <row r="1280" spans="1:9" ht="14.25">
      <c r="A1280" s="332">
        <v>1280</v>
      </c>
      <c r="B1280" s="324" t="s">
        <v>651</v>
      </c>
      <c r="C1280" s="367"/>
      <c r="D1280" s="402" t="s">
        <v>1361</v>
      </c>
      <c r="E1280" s="367" t="str">
        <f>E$78</f>
        <v>S1</v>
      </c>
      <c r="F1280" s="358"/>
      <c r="G1280" s="368"/>
      <c r="H1280" s="368"/>
      <c r="I1280" s="369"/>
    </row>
    <row r="1281" spans="1:9">
      <c r="A1281" s="324">
        <v>1281</v>
      </c>
      <c r="B1281" s="324" t="s">
        <v>651</v>
      </c>
      <c r="C1281" s="367"/>
      <c r="D1281" s="402" t="s">
        <v>1361</v>
      </c>
      <c r="E1281" s="367" t="str">
        <f>E$79</f>
        <v>S2</v>
      </c>
      <c r="F1281" s="358"/>
      <c r="G1281" s="368"/>
      <c r="H1281" s="368"/>
      <c r="I1281" s="369"/>
    </row>
    <row r="1282" spans="1:9" ht="14.25">
      <c r="A1282" s="332">
        <v>1282</v>
      </c>
      <c r="B1282" s="324" t="s">
        <v>651</v>
      </c>
      <c r="C1282" s="367"/>
      <c r="D1282" s="402" t="s">
        <v>1361</v>
      </c>
      <c r="E1282" s="367" t="str">
        <f>E$80</f>
        <v>S3</v>
      </c>
      <c r="F1282" s="358"/>
      <c r="G1282" s="368"/>
      <c r="H1282" s="368"/>
      <c r="I1282" s="369"/>
    </row>
    <row r="1283" spans="1:9" ht="14.25">
      <c r="A1283" s="332">
        <v>1283</v>
      </c>
      <c r="B1283" s="324" t="s">
        <v>651</v>
      </c>
      <c r="C1283" s="367"/>
      <c r="D1283" s="402" t="s">
        <v>1361</v>
      </c>
      <c r="E1283" s="367" t="str">
        <f>E$81</f>
        <v>S4</v>
      </c>
      <c r="F1283" s="358"/>
      <c r="G1283" s="368"/>
      <c r="H1283" s="368"/>
      <c r="I1283" s="369"/>
    </row>
    <row r="1284" spans="1:9" ht="14.25">
      <c r="A1284" s="332">
        <v>1284</v>
      </c>
      <c r="H1284" s="344"/>
    </row>
    <row r="1285" spans="1:9" ht="51">
      <c r="A1285" s="324">
        <v>1285</v>
      </c>
      <c r="B1285" s="324" t="s">
        <v>662</v>
      </c>
      <c r="C1285" s="341">
        <v>7</v>
      </c>
      <c r="D1285" s="387"/>
      <c r="E1285" s="341"/>
      <c r="F1285" s="339" t="s">
        <v>1365</v>
      </c>
      <c r="G1285" s="411"/>
      <c r="H1285" s="411"/>
      <c r="I1285" s="388"/>
    </row>
    <row r="1286" spans="1:9" ht="178.5">
      <c r="A1286" s="332">
        <v>1286</v>
      </c>
      <c r="B1286" s="324" t="s">
        <v>662</v>
      </c>
      <c r="C1286" s="341">
        <v>7.1</v>
      </c>
      <c r="D1286" s="387"/>
      <c r="E1286" s="341"/>
      <c r="F1286" s="339" t="s">
        <v>1366</v>
      </c>
      <c r="G1286" s="411"/>
      <c r="H1286" s="411"/>
      <c r="I1286" s="388"/>
    </row>
    <row r="1287" spans="1:9" ht="31.5">
      <c r="A1287" s="332">
        <v>1287</v>
      </c>
      <c r="B1287" s="324" t="s">
        <v>662</v>
      </c>
      <c r="C1287" s="367" t="s">
        <v>963</v>
      </c>
      <c r="D1287" s="391"/>
      <c r="E1287" s="367"/>
      <c r="F1287" s="392" t="s">
        <v>1367</v>
      </c>
      <c r="G1287" s="368" t="s">
        <v>1368</v>
      </c>
      <c r="H1287" s="368" t="s">
        <v>1369</v>
      </c>
      <c r="I1287" s="369"/>
    </row>
    <row r="1288" spans="1:9" ht="14.25">
      <c r="A1288" s="332">
        <v>1288</v>
      </c>
      <c r="B1288" s="324" t="s">
        <v>662</v>
      </c>
      <c r="C1288" s="367"/>
      <c r="D1288" s="391"/>
      <c r="E1288" s="367" t="s">
        <v>464</v>
      </c>
      <c r="F1288" s="392"/>
      <c r="G1288" s="368"/>
      <c r="H1288" s="368"/>
      <c r="I1288" s="369"/>
    </row>
    <row r="1289" spans="1:9">
      <c r="A1289" s="324">
        <v>1289</v>
      </c>
      <c r="B1289" s="324" t="s">
        <v>662</v>
      </c>
      <c r="C1289" s="367"/>
      <c r="D1289" s="391"/>
      <c r="E1289" s="367" t="str">
        <f>E$77</f>
        <v>MA</v>
      </c>
      <c r="F1289" s="358"/>
      <c r="G1289" s="368"/>
      <c r="H1289" s="368"/>
      <c r="I1289" s="369"/>
    </row>
    <row r="1290" spans="1:9" ht="14.25">
      <c r="A1290" s="332">
        <v>1290</v>
      </c>
      <c r="B1290" s="324" t="s">
        <v>662</v>
      </c>
      <c r="C1290" s="367"/>
      <c r="D1290" s="391"/>
      <c r="E1290" s="367" t="str">
        <f>E$78</f>
        <v>S1</v>
      </c>
      <c r="F1290" s="358"/>
      <c r="G1290" s="368"/>
      <c r="H1290" s="368"/>
      <c r="I1290" s="369"/>
    </row>
    <row r="1291" spans="1:9" ht="102">
      <c r="A1291" s="332">
        <v>1291</v>
      </c>
      <c r="B1291" s="324" t="s">
        <v>662</v>
      </c>
      <c r="C1291" s="367"/>
      <c r="D1291" s="391"/>
      <c r="E1291" s="367" t="s">
        <v>5</v>
      </c>
      <c r="F1291" s="358" t="s">
        <v>2208</v>
      </c>
      <c r="G1291" s="368"/>
      <c r="H1291" s="368"/>
      <c r="I1291" s="369" t="s">
        <v>2093</v>
      </c>
    </row>
    <row r="1292" spans="1:9" ht="14.25">
      <c r="A1292" s="332">
        <v>1292</v>
      </c>
      <c r="B1292" s="324" t="s">
        <v>662</v>
      </c>
      <c r="C1292" s="367"/>
      <c r="D1292" s="391"/>
      <c r="E1292" s="367" t="str">
        <f>E$80</f>
        <v>S3</v>
      </c>
      <c r="F1292" s="358"/>
      <c r="G1292" s="368"/>
      <c r="H1292" s="368"/>
      <c r="I1292" s="369"/>
    </row>
    <row r="1293" spans="1:9">
      <c r="A1293" s="324">
        <v>1293</v>
      </c>
      <c r="B1293" s="324" t="s">
        <v>662</v>
      </c>
      <c r="C1293" s="367"/>
      <c r="D1293" s="391"/>
      <c r="E1293" s="367" t="str">
        <f>E$81</f>
        <v>S4</v>
      </c>
      <c r="F1293" s="358"/>
      <c r="G1293" s="368"/>
      <c r="H1293" s="368"/>
      <c r="I1293" s="369"/>
    </row>
    <row r="1294" spans="1:9" ht="51">
      <c r="A1294" s="332">
        <v>1294</v>
      </c>
      <c r="B1294" s="324" t="s">
        <v>651</v>
      </c>
      <c r="C1294" s="367"/>
      <c r="D1294" s="391" t="s">
        <v>1370</v>
      </c>
      <c r="E1294" s="367"/>
      <c r="F1294" s="392" t="s">
        <v>1371</v>
      </c>
      <c r="G1294" s="368" t="s">
        <v>1372</v>
      </c>
      <c r="H1294" s="368" t="s">
        <v>1373</v>
      </c>
      <c r="I1294" s="369"/>
    </row>
    <row r="1295" spans="1:9" ht="14.25">
      <c r="A1295" s="332">
        <v>1295</v>
      </c>
      <c r="B1295" s="324" t="s">
        <v>651</v>
      </c>
      <c r="C1295" s="367"/>
      <c r="D1295" s="402" t="s">
        <v>1370</v>
      </c>
      <c r="E1295" s="367" t="s">
        <v>464</v>
      </c>
      <c r="F1295" s="392"/>
      <c r="G1295" s="368"/>
      <c r="H1295" s="368"/>
      <c r="I1295" s="369"/>
    </row>
    <row r="1296" spans="1:9" ht="102">
      <c r="A1296" s="332">
        <v>1296</v>
      </c>
      <c r="B1296" s="324" t="s">
        <v>651</v>
      </c>
      <c r="C1296" s="367"/>
      <c r="D1296" s="402" t="s">
        <v>1370</v>
      </c>
      <c r="E1296" s="367" t="str">
        <f>E$77</f>
        <v>MA</v>
      </c>
      <c r="F1296" s="517" t="s">
        <v>2063</v>
      </c>
      <c r="G1296" s="368"/>
      <c r="H1296" s="368" t="s">
        <v>1880</v>
      </c>
      <c r="I1296" s="369" t="s">
        <v>1880</v>
      </c>
    </row>
    <row r="1297" spans="1:9">
      <c r="A1297" s="324">
        <v>1297</v>
      </c>
      <c r="B1297" s="324" t="s">
        <v>651</v>
      </c>
      <c r="C1297" s="367"/>
      <c r="D1297" s="402" t="s">
        <v>1370</v>
      </c>
      <c r="E1297" s="367" t="str">
        <f>E$78</f>
        <v>S1</v>
      </c>
      <c r="F1297" s="358"/>
      <c r="G1297" s="368"/>
      <c r="H1297" s="368"/>
      <c r="I1297" s="369"/>
    </row>
    <row r="1298" spans="1:9" ht="51">
      <c r="A1298" s="332">
        <v>1298</v>
      </c>
      <c r="B1298" s="324" t="s">
        <v>651</v>
      </c>
      <c r="C1298" s="367"/>
      <c r="D1298" s="402" t="s">
        <v>1370</v>
      </c>
      <c r="E1298" s="367" t="str">
        <f>E$79</f>
        <v>S2</v>
      </c>
      <c r="F1298" s="358" t="s">
        <v>2307</v>
      </c>
      <c r="G1298" s="368"/>
      <c r="H1298" s="368"/>
      <c r="I1298" s="369" t="s">
        <v>1880</v>
      </c>
    </row>
    <row r="1299" spans="1:9" ht="14.25">
      <c r="A1299" s="332">
        <v>1299</v>
      </c>
      <c r="B1299" s="324" t="s">
        <v>651</v>
      </c>
      <c r="C1299" s="367"/>
      <c r="D1299" s="402" t="s">
        <v>1370</v>
      </c>
      <c r="E1299" s="367" t="str">
        <f>E$80</f>
        <v>S3</v>
      </c>
      <c r="F1299" s="358"/>
      <c r="G1299" s="368"/>
      <c r="H1299" s="368"/>
      <c r="I1299" s="369"/>
    </row>
    <row r="1300" spans="1:9" ht="14.25">
      <c r="A1300" s="332">
        <v>1300</v>
      </c>
      <c r="B1300" s="324" t="s">
        <v>651</v>
      </c>
      <c r="C1300" s="367"/>
      <c r="D1300" s="402" t="s">
        <v>1370</v>
      </c>
      <c r="E1300" s="367" t="str">
        <f>E$81</f>
        <v>S4</v>
      </c>
      <c r="F1300" s="358"/>
      <c r="G1300" s="368"/>
      <c r="H1300" s="368"/>
      <c r="I1300" s="369"/>
    </row>
    <row r="1301" spans="1:9">
      <c r="A1301" s="324">
        <v>1301</v>
      </c>
      <c r="H1301" s="344"/>
    </row>
    <row r="1302" spans="1:9" ht="178.5">
      <c r="A1302" s="332">
        <v>1302</v>
      </c>
      <c r="B1302" s="324" t="s">
        <v>662</v>
      </c>
      <c r="C1302" s="367" t="s">
        <v>970</v>
      </c>
      <c r="D1302" s="391"/>
      <c r="E1302" s="367"/>
      <c r="F1302" s="392" t="s">
        <v>1374</v>
      </c>
      <c r="G1302" s="368" t="s">
        <v>1375</v>
      </c>
      <c r="H1302" s="368" t="s">
        <v>1369</v>
      </c>
      <c r="I1302" s="369"/>
    </row>
    <row r="1303" spans="1:9" ht="14.25">
      <c r="A1303" s="332">
        <v>1303</v>
      </c>
      <c r="B1303" s="324" t="s">
        <v>662</v>
      </c>
      <c r="C1303" s="367"/>
      <c r="D1303" s="391"/>
      <c r="E1303" s="367" t="s">
        <v>464</v>
      </c>
      <c r="F1303" s="392"/>
      <c r="G1303" s="368"/>
      <c r="H1303" s="368"/>
      <c r="I1303" s="369"/>
    </row>
    <row r="1304" spans="1:9" ht="14.25">
      <c r="A1304" s="332">
        <v>1304</v>
      </c>
      <c r="B1304" s="324" t="s">
        <v>662</v>
      </c>
      <c r="C1304" s="367"/>
      <c r="D1304" s="391"/>
      <c r="E1304" s="367" t="str">
        <f>E$77</f>
        <v>MA</v>
      </c>
      <c r="F1304" s="358"/>
      <c r="G1304" s="368"/>
      <c r="H1304" s="368"/>
      <c r="I1304" s="369"/>
    </row>
    <row r="1305" spans="1:9">
      <c r="A1305" s="324">
        <v>1305</v>
      </c>
      <c r="B1305" s="324" t="s">
        <v>662</v>
      </c>
      <c r="C1305" s="367"/>
      <c r="D1305" s="391"/>
      <c r="E1305" s="367" t="str">
        <f>E$78</f>
        <v>S1</v>
      </c>
      <c r="F1305" s="358"/>
      <c r="G1305" s="368"/>
      <c r="H1305" s="368"/>
      <c r="I1305" s="369"/>
    </row>
    <row r="1306" spans="1:9" ht="89.25">
      <c r="A1306" s="332">
        <v>1306</v>
      </c>
      <c r="B1306" s="324" t="s">
        <v>662</v>
      </c>
      <c r="C1306" s="367"/>
      <c r="D1306" s="391"/>
      <c r="E1306" s="367" t="s">
        <v>5</v>
      </c>
      <c r="F1306" s="358" t="s">
        <v>2209</v>
      </c>
      <c r="G1306" s="368"/>
      <c r="H1306" s="368"/>
      <c r="I1306" s="369" t="s">
        <v>2093</v>
      </c>
    </row>
    <row r="1307" spans="1:9" ht="14.25">
      <c r="A1307" s="332">
        <v>1307</v>
      </c>
      <c r="B1307" s="324" t="s">
        <v>662</v>
      </c>
      <c r="C1307" s="367"/>
      <c r="D1307" s="391"/>
      <c r="E1307" s="367" t="str">
        <f>E$80</f>
        <v>S3</v>
      </c>
      <c r="F1307" s="358"/>
      <c r="G1307" s="368"/>
      <c r="H1307" s="368"/>
      <c r="I1307" s="369"/>
    </row>
    <row r="1308" spans="1:9" ht="14.25">
      <c r="A1308" s="332">
        <v>1308</v>
      </c>
      <c r="B1308" s="324" t="s">
        <v>662</v>
      </c>
      <c r="C1308" s="367"/>
      <c r="D1308" s="391"/>
      <c r="E1308" s="367" t="str">
        <f>E$81</f>
        <v>S4</v>
      </c>
      <c r="F1308" s="358"/>
      <c r="G1308" s="368"/>
      <c r="H1308" s="368"/>
      <c r="I1308" s="369"/>
    </row>
    <row r="1309" spans="1:9" ht="52.5">
      <c r="A1309" s="324">
        <v>1309</v>
      </c>
      <c r="B1309" s="324" t="s">
        <v>651</v>
      </c>
      <c r="C1309" s="367"/>
      <c r="D1309" s="391" t="s">
        <v>1376</v>
      </c>
      <c r="E1309" s="367"/>
      <c r="F1309" s="392" t="s">
        <v>1377</v>
      </c>
      <c r="G1309" s="368" t="s">
        <v>1378</v>
      </c>
      <c r="H1309" s="368" t="s">
        <v>1379</v>
      </c>
      <c r="I1309" s="369"/>
    </row>
    <row r="1310" spans="1:9" ht="14.25">
      <c r="A1310" s="332">
        <v>1310</v>
      </c>
      <c r="B1310" s="324" t="s">
        <v>651</v>
      </c>
      <c r="C1310" s="367"/>
      <c r="D1310" s="402" t="s">
        <v>1376</v>
      </c>
      <c r="E1310" s="367" t="s">
        <v>464</v>
      </c>
      <c r="F1310" s="392"/>
      <c r="G1310" s="368"/>
      <c r="H1310" s="368"/>
      <c r="I1310" s="369"/>
    </row>
    <row r="1311" spans="1:9" ht="127.5">
      <c r="A1311" s="332">
        <v>1311</v>
      </c>
      <c r="B1311" s="324" t="s">
        <v>651</v>
      </c>
      <c r="C1311" s="367"/>
      <c r="D1311" s="402" t="s">
        <v>1376</v>
      </c>
      <c r="E1311" s="367" t="str">
        <f>E$77</f>
        <v>MA</v>
      </c>
      <c r="F1311" s="358" t="s">
        <v>2064</v>
      </c>
      <c r="G1311" s="368"/>
      <c r="H1311" s="368" t="s">
        <v>1880</v>
      </c>
      <c r="I1311" s="369" t="s">
        <v>1880</v>
      </c>
    </row>
    <row r="1312" spans="1:9" ht="14.25">
      <c r="A1312" s="332">
        <v>1312</v>
      </c>
      <c r="B1312" s="324" t="s">
        <v>651</v>
      </c>
      <c r="C1312" s="367"/>
      <c r="D1312" s="402" t="s">
        <v>1376</v>
      </c>
      <c r="E1312" s="367" t="str">
        <f>E$78</f>
        <v>S1</v>
      </c>
      <c r="G1312" s="368"/>
      <c r="H1312" s="368"/>
      <c r="I1312" s="369"/>
    </row>
    <row r="1313" spans="1:9">
      <c r="A1313" s="324">
        <v>1313</v>
      </c>
      <c r="B1313" s="324" t="s">
        <v>651</v>
      </c>
      <c r="C1313" s="367"/>
      <c r="D1313" s="402" t="s">
        <v>1376</v>
      </c>
      <c r="E1313" s="367" t="str">
        <f>E$79</f>
        <v>S2</v>
      </c>
      <c r="F1313" s="358"/>
      <c r="G1313" s="368"/>
      <c r="H1313" s="368"/>
      <c r="I1313" s="369"/>
    </row>
    <row r="1314" spans="1:9" ht="14.25">
      <c r="A1314" s="332">
        <v>1314</v>
      </c>
      <c r="B1314" s="324" t="s">
        <v>651</v>
      </c>
      <c r="C1314" s="367"/>
      <c r="D1314" s="402" t="s">
        <v>1376</v>
      </c>
      <c r="E1314" s="367" t="str">
        <f>E$80</f>
        <v>S3</v>
      </c>
      <c r="F1314" s="358"/>
      <c r="G1314" s="368"/>
      <c r="H1314" s="368"/>
      <c r="I1314" s="369"/>
    </row>
    <row r="1315" spans="1:9" ht="14.25">
      <c r="A1315" s="332">
        <v>1315</v>
      </c>
      <c r="B1315" s="324" t="s">
        <v>651</v>
      </c>
      <c r="C1315" s="367"/>
      <c r="D1315" s="402" t="s">
        <v>1376</v>
      </c>
      <c r="E1315" s="367" t="str">
        <f>E$81</f>
        <v>S4</v>
      </c>
      <c r="F1315" s="358"/>
      <c r="G1315" s="368"/>
      <c r="H1315" s="368"/>
      <c r="I1315" s="369"/>
    </row>
    <row r="1316" spans="1:9" ht="14.25">
      <c r="A1316" s="332">
        <v>1316</v>
      </c>
      <c r="H1316" s="344"/>
    </row>
    <row r="1317" spans="1:9" ht="31.5">
      <c r="A1317" s="324">
        <v>1317</v>
      </c>
      <c r="B1317" s="324" t="s">
        <v>662</v>
      </c>
      <c r="C1317" s="367" t="s">
        <v>1380</v>
      </c>
      <c r="D1317" s="391"/>
      <c r="E1317" s="367"/>
      <c r="F1317" s="392" t="s">
        <v>1381</v>
      </c>
      <c r="G1317" s="368" t="s">
        <v>1368</v>
      </c>
      <c r="H1317" s="368" t="s">
        <v>1369</v>
      </c>
      <c r="I1317" s="369"/>
    </row>
    <row r="1318" spans="1:9" ht="14.25">
      <c r="A1318" s="332">
        <v>1318</v>
      </c>
      <c r="B1318" s="324" t="s">
        <v>662</v>
      </c>
      <c r="C1318" s="367"/>
      <c r="D1318" s="391"/>
      <c r="E1318" s="367" t="s">
        <v>464</v>
      </c>
      <c r="F1318" s="392"/>
      <c r="G1318" s="368"/>
      <c r="H1318" s="368"/>
      <c r="I1318" s="369"/>
    </row>
    <row r="1319" spans="1:9" ht="14.25">
      <c r="A1319" s="332">
        <v>1319</v>
      </c>
      <c r="B1319" s="324" t="s">
        <v>662</v>
      </c>
      <c r="C1319" s="367"/>
      <c r="D1319" s="391"/>
      <c r="E1319" s="367" t="str">
        <f>E$77</f>
        <v>MA</v>
      </c>
      <c r="F1319" s="358"/>
      <c r="G1319" s="368"/>
      <c r="H1319" s="368"/>
      <c r="I1319" s="369"/>
    </row>
    <row r="1320" spans="1:9" ht="14.25">
      <c r="A1320" s="332">
        <v>1320</v>
      </c>
      <c r="B1320" s="324" t="s">
        <v>662</v>
      </c>
      <c r="C1320" s="367"/>
      <c r="D1320" s="391"/>
      <c r="E1320" s="367" t="str">
        <f>E$78</f>
        <v>S1</v>
      </c>
      <c r="F1320" s="358"/>
      <c r="G1320" s="368"/>
      <c r="H1320" s="368"/>
      <c r="I1320" s="369"/>
    </row>
    <row r="1321" spans="1:9" ht="76.5">
      <c r="A1321" s="324">
        <v>1321</v>
      </c>
      <c r="B1321" s="324" t="s">
        <v>662</v>
      </c>
      <c r="C1321" s="367"/>
      <c r="D1321" s="391"/>
      <c r="E1321" s="367" t="s">
        <v>5</v>
      </c>
      <c r="F1321" s="358" t="s">
        <v>2210</v>
      </c>
      <c r="G1321" s="368"/>
      <c r="H1321" s="368"/>
      <c r="I1321" s="369" t="s">
        <v>2093</v>
      </c>
    </row>
    <row r="1322" spans="1:9" ht="14.25">
      <c r="A1322" s="332">
        <v>1322</v>
      </c>
      <c r="B1322" s="324" t="s">
        <v>662</v>
      </c>
      <c r="C1322" s="367"/>
      <c r="D1322" s="391"/>
      <c r="E1322" s="367" t="str">
        <f>E$80</f>
        <v>S3</v>
      </c>
      <c r="F1322" s="358"/>
      <c r="G1322" s="368"/>
      <c r="H1322" s="368"/>
      <c r="I1322" s="369"/>
    </row>
    <row r="1323" spans="1:9" ht="14.25">
      <c r="A1323" s="332">
        <v>1323</v>
      </c>
      <c r="B1323" s="324" t="s">
        <v>662</v>
      </c>
      <c r="C1323" s="367"/>
      <c r="D1323" s="391"/>
      <c r="E1323" s="367" t="str">
        <f>E$81</f>
        <v>S4</v>
      </c>
      <c r="F1323" s="358"/>
      <c r="G1323" s="368"/>
      <c r="H1323" s="368"/>
      <c r="I1323" s="369"/>
    </row>
    <row r="1324" spans="1:9" ht="14.25">
      <c r="A1324" s="332">
        <v>1324</v>
      </c>
      <c r="H1324" s="344"/>
    </row>
    <row r="1325" spans="1:9" ht="89.25">
      <c r="A1325" s="324">
        <v>1325</v>
      </c>
      <c r="B1325" s="324" t="s">
        <v>662</v>
      </c>
      <c r="C1325" s="367" t="s">
        <v>1382</v>
      </c>
      <c r="D1325" s="391"/>
      <c r="E1325" s="367"/>
      <c r="F1325" s="392" t="s">
        <v>1383</v>
      </c>
      <c r="G1325" s="368" t="s">
        <v>1368</v>
      </c>
      <c r="H1325" s="368" t="s">
        <v>1369</v>
      </c>
      <c r="I1325" s="369"/>
    </row>
    <row r="1326" spans="1:9" ht="14.25">
      <c r="A1326" s="332">
        <v>1326</v>
      </c>
      <c r="B1326" s="324" t="s">
        <v>662</v>
      </c>
      <c r="C1326" s="367"/>
      <c r="D1326" s="391"/>
      <c r="E1326" s="367" t="s">
        <v>464</v>
      </c>
      <c r="F1326" s="392"/>
      <c r="G1326" s="368"/>
      <c r="H1326" s="368"/>
      <c r="I1326" s="369"/>
    </row>
    <row r="1327" spans="1:9" ht="14.25">
      <c r="A1327" s="332">
        <v>1327</v>
      </c>
      <c r="B1327" s="324" t="s">
        <v>662</v>
      </c>
      <c r="C1327" s="367"/>
      <c r="D1327" s="391"/>
      <c r="E1327" s="367" t="str">
        <f>E$77</f>
        <v>MA</v>
      </c>
      <c r="F1327" s="358"/>
      <c r="G1327" s="368"/>
      <c r="H1327" s="368"/>
      <c r="I1327" s="369"/>
    </row>
    <row r="1328" spans="1:9" ht="14.25">
      <c r="A1328" s="332">
        <v>1328</v>
      </c>
      <c r="B1328" s="324" t="s">
        <v>662</v>
      </c>
      <c r="C1328" s="367"/>
      <c r="D1328" s="391"/>
      <c r="E1328" s="367" t="str">
        <f>E$78</f>
        <v>S1</v>
      </c>
      <c r="F1328" s="358"/>
      <c r="G1328" s="368"/>
      <c r="H1328" s="368"/>
      <c r="I1328" s="369"/>
    </row>
    <row r="1329" spans="1:9" ht="25.5">
      <c r="A1329" s="324">
        <v>1329</v>
      </c>
      <c r="B1329" s="324" t="s">
        <v>662</v>
      </c>
      <c r="C1329" s="367"/>
      <c r="D1329" s="391"/>
      <c r="E1329" s="367" t="s">
        <v>5</v>
      </c>
      <c r="F1329" s="358" t="s">
        <v>2211</v>
      </c>
      <c r="G1329" s="368"/>
      <c r="H1329" s="368"/>
      <c r="I1329" s="369" t="s">
        <v>2093</v>
      </c>
    </row>
    <row r="1330" spans="1:9" ht="14.25">
      <c r="A1330" s="332">
        <v>1330</v>
      </c>
      <c r="B1330" s="324" t="s">
        <v>662</v>
      </c>
      <c r="C1330" s="367"/>
      <c r="D1330" s="391"/>
      <c r="E1330" s="367" t="str">
        <f>E$80</f>
        <v>S3</v>
      </c>
      <c r="F1330" s="358"/>
      <c r="G1330" s="368"/>
      <c r="H1330" s="368"/>
      <c r="I1330" s="369"/>
    </row>
    <row r="1331" spans="1:9" ht="14.25">
      <c r="A1331" s="332">
        <v>1331</v>
      </c>
      <c r="B1331" s="324" t="s">
        <v>662</v>
      </c>
      <c r="C1331" s="367"/>
      <c r="D1331" s="391"/>
      <c r="E1331" s="367" t="str">
        <f>E$81</f>
        <v>S4</v>
      </c>
      <c r="F1331" s="358"/>
      <c r="G1331" s="368"/>
      <c r="H1331" s="368"/>
      <c r="I1331" s="369"/>
    </row>
    <row r="1332" spans="1:9" ht="14.25">
      <c r="A1332" s="332">
        <v>1332</v>
      </c>
      <c r="H1332" s="344"/>
    </row>
    <row r="1333" spans="1:9" ht="89.25">
      <c r="A1333" s="324">
        <v>1333</v>
      </c>
      <c r="B1333" s="324" t="s">
        <v>662</v>
      </c>
      <c r="C1333" s="367" t="s">
        <v>1384</v>
      </c>
      <c r="D1333" s="391"/>
      <c r="E1333" s="367"/>
      <c r="F1333" s="392" t="s">
        <v>1385</v>
      </c>
      <c r="G1333" s="368" t="s">
        <v>1386</v>
      </c>
      <c r="H1333" s="368" t="s">
        <v>1369</v>
      </c>
      <c r="I1333" s="369"/>
    </row>
    <row r="1334" spans="1:9" ht="14.25">
      <c r="A1334" s="332">
        <v>1334</v>
      </c>
      <c r="B1334" s="324" t="s">
        <v>662</v>
      </c>
      <c r="C1334" s="367"/>
      <c r="D1334" s="391"/>
      <c r="E1334" s="367" t="s">
        <v>464</v>
      </c>
      <c r="F1334" s="392"/>
      <c r="G1334" s="368"/>
      <c r="H1334" s="368"/>
      <c r="I1334" s="369"/>
    </row>
    <row r="1335" spans="1:9" ht="14.25">
      <c r="A1335" s="332">
        <v>1335</v>
      </c>
      <c r="B1335" s="324" t="s">
        <v>662</v>
      </c>
      <c r="C1335" s="367"/>
      <c r="D1335" s="391"/>
      <c r="E1335" s="367" t="str">
        <f>E$77</f>
        <v>MA</v>
      </c>
      <c r="F1335" s="358"/>
      <c r="G1335" s="368"/>
      <c r="H1335" s="368"/>
      <c r="I1335" s="369"/>
    </row>
    <row r="1336" spans="1:9" ht="14.25">
      <c r="A1336" s="332">
        <v>1336</v>
      </c>
      <c r="B1336" s="324" t="s">
        <v>662</v>
      </c>
      <c r="C1336" s="367"/>
      <c r="D1336" s="391"/>
      <c r="E1336" s="367" t="str">
        <f>E$78</f>
        <v>S1</v>
      </c>
      <c r="F1336" s="358"/>
      <c r="G1336" s="368"/>
      <c r="H1336" s="368"/>
      <c r="I1336" s="369"/>
    </row>
    <row r="1337" spans="1:9" ht="89.25">
      <c r="A1337" s="324">
        <v>1337</v>
      </c>
      <c r="B1337" s="324" t="s">
        <v>662</v>
      </c>
      <c r="C1337" s="367"/>
      <c r="D1337" s="391"/>
      <c r="E1337" s="367" t="s">
        <v>5</v>
      </c>
      <c r="F1337" s="358" t="s">
        <v>2212</v>
      </c>
      <c r="G1337" s="368"/>
      <c r="H1337" s="368"/>
      <c r="I1337" s="369" t="s">
        <v>2093</v>
      </c>
    </row>
    <row r="1338" spans="1:9" ht="14.25">
      <c r="A1338" s="332">
        <v>1338</v>
      </c>
      <c r="B1338" s="324" t="s">
        <v>662</v>
      </c>
      <c r="C1338" s="367"/>
      <c r="D1338" s="391"/>
      <c r="E1338" s="367" t="str">
        <f>E$80</f>
        <v>S3</v>
      </c>
      <c r="F1338" s="358"/>
      <c r="G1338" s="368"/>
      <c r="H1338" s="368"/>
      <c r="I1338" s="369"/>
    </row>
    <row r="1339" spans="1:9" ht="14.25">
      <c r="A1339" s="332">
        <v>1339</v>
      </c>
      <c r="B1339" s="324" t="s">
        <v>662</v>
      </c>
      <c r="C1339" s="367"/>
      <c r="D1339" s="391"/>
      <c r="E1339" s="367" t="str">
        <f>E$81</f>
        <v>S4</v>
      </c>
      <c r="F1339" s="358"/>
      <c r="G1339" s="368"/>
      <c r="H1339" s="368"/>
      <c r="I1339" s="369"/>
    </row>
    <row r="1340" spans="1:9" ht="14.25">
      <c r="A1340" s="332">
        <v>1340</v>
      </c>
      <c r="H1340" s="344"/>
    </row>
    <row r="1341" spans="1:9" ht="38.25">
      <c r="A1341" s="324">
        <v>1341</v>
      </c>
      <c r="B1341" s="324" t="s">
        <v>662</v>
      </c>
      <c r="C1341" s="367" t="s">
        <v>1387</v>
      </c>
      <c r="D1341" s="391"/>
      <c r="E1341" s="367"/>
      <c r="F1341" s="392" t="s">
        <v>1388</v>
      </c>
      <c r="G1341" s="368" t="s">
        <v>1386</v>
      </c>
      <c r="H1341" s="368" t="s">
        <v>1369</v>
      </c>
      <c r="I1341" s="369"/>
    </row>
    <row r="1342" spans="1:9" ht="14.25">
      <c r="A1342" s="332">
        <v>1342</v>
      </c>
      <c r="B1342" s="324" t="s">
        <v>662</v>
      </c>
      <c r="C1342" s="367"/>
      <c r="D1342" s="391"/>
      <c r="E1342" s="367" t="s">
        <v>464</v>
      </c>
      <c r="F1342" s="392"/>
      <c r="G1342" s="368"/>
      <c r="H1342" s="368"/>
      <c r="I1342" s="369"/>
    </row>
    <row r="1343" spans="1:9" ht="14.25">
      <c r="A1343" s="332">
        <v>1343</v>
      </c>
      <c r="B1343" s="324" t="s">
        <v>662</v>
      </c>
      <c r="C1343" s="367"/>
      <c r="D1343" s="391"/>
      <c r="E1343" s="367" t="str">
        <f>E$77</f>
        <v>MA</v>
      </c>
      <c r="F1343" s="358"/>
      <c r="G1343" s="368"/>
      <c r="H1343" s="368"/>
      <c r="I1343" s="369"/>
    </row>
    <row r="1344" spans="1:9" ht="14.25">
      <c r="A1344" s="332">
        <v>1344</v>
      </c>
      <c r="B1344" s="324" t="s">
        <v>662</v>
      </c>
      <c r="C1344" s="367"/>
      <c r="D1344" s="391"/>
      <c r="E1344" s="367" t="str">
        <f>E$78</f>
        <v>S1</v>
      </c>
      <c r="F1344" s="358"/>
      <c r="G1344" s="368"/>
      <c r="H1344" s="368"/>
      <c r="I1344" s="369"/>
    </row>
    <row r="1345" spans="1:9">
      <c r="A1345" s="324">
        <v>1345</v>
      </c>
      <c r="B1345" s="324" t="s">
        <v>662</v>
      </c>
      <c r="C1345" s="367"/>
      <c r="D1345" s="391"/>
      <c r="E1345" s="367" t="s">
        <v>5</v>
      </c>
      <c r="F1345" s="358" t="s">
        <v>2213</v>
      </c>
      <c r="G1345" s="368"/>
      <c r="H1345" s="368"/>
      <c r="I1345" s="369" t="s">
        <v>2093</v>
      </c>
    </row>
    <row r="1346" spans="1:9" ht="14.25">
      <c r="A1346" s="332">
        <v>1346</v>
      </c>
      <c r="B1346" s="324" t="s">
        <v>662</v>
      </c>
      <c r="C1346" s="367"/>
      <c r="D1346" s="391"/>
      <c r="E1346" s="367" t="str">
        <f>E$80</f>
        <v>S3</v>
      </c>
      <c r="F1346" s="358"/>
      <c r="G1346" s="368"/>
      <c r="H1346" s="368"/>
      <c r="I1346" s="369"/>
    </row>
    <row r="1347" spans="1:9" ht="14.25">
      <c r="A1347" s="332">
        <v>1347</v>
      </c>
      <c r="B1347" s="324" t="s">
        <v>662</v>
      </c>
      <c r="C1347" s="367"/>
      <c r="D1347" s="391"/>
      <c r="E1347" s="367" t="str">
        <f>E$81</f>
        <v>S4</v>
      </c>
      <c r="F1347" s="358"/>
      <c r="G1347" s="368"/>
      <c r="H1347" s="368"/>
      <c r="I1347" s="369"/>
    </row>
    <row r="1348" spans="1:9" ht="14.25">
      <c r="A1348" s="332">
        <v>1348</v>
      </c>
      <c r="H1348" s="344"/>
    </row>
    <row r="1349" spans="1:9" ht="51">
      <c r="A1349" s="324">
        <v>1349</v>
      </c>
      <c r="B1349" s="324" t="s">
        <v>662</v>
      </c>
      <c r="C1349" s="367" t="s">
        <v>1389</v>
      </c>
      <c r="D1349" s="391"/>
      <c r="E1349" s="367"/>
      <c r="F1349" s="392" t="s">
        <v>1390</v>
      </c>
      <c r="G1349" s="368" t="s">
        <v>1386</v>
      </c>
      <c r="H1349" s="368" t="s">
        <v>1369</v>
      </c>
      <c r="I1349" s="369"/>
    </row>
    <row r="1350" spans="1:9" ht="14.25">
      <c r="A1350" s="332">
        <v>1350</v>
      </c>
      <c r="B1350" s="324" t="s">
        <v>662</v>
      </c>
      <c r="C1350" s="367"/>
      <c r="D1350" s="391"/>
      <c r="E1350" s="367" t="s">
        <v>464</v>
      </c>
      <c r="F1350" s="392"/>
      <c r="G1350" s="368"/>
      <c r="H1350" s="368"/>
      <c r="I1350" s="369"/>
    </row>
    <row r="1351" spans="1:9" ht="14.25">
      <c r="A1351" s="332">
        <v>1351</v>
      </c>
      <c r="B1351" s="324" t="s">
        <v>662</v>
      </c>
      <c r="C1351" s="367"/>
      <c r="D1351" s="391"/>
      <c r="E1351" s="367" t="str">
        <f>E$77</f>
        <v>MA</v>
      </c>
      <c r="F1351" s="358"/>
      <c r="G1351" s="368"/>
      <c r="H1351" s="368"/>
      <c r="I1351" s="369"/>
    </row>
    <row r="1352" spans="1:9" ht="14.25">
      <c r="A1352" s="332">
        <v>1352</v>
      </c>
      <c r="B1352" s="324" t="s">
        <v>662</v>
      </c>
      <c r="C1352" s="367"/>
      <c r="D1352" s="391"/>
      <c r="E1352" s="367" t="str">
        <f>E$78</f>
        <v>S1</v>
      </c>
      <c r="F1352" s="358"/>
      <c r="G1352" s="368"/>
      <c r="H1352" s="368"/>
      <c r="I1352" s="369"/>
    </row>
    <row r="1353" spans="1:9">
      <c r="A1353" s="324">
        <v>1353</v>
      </c>
      <c r="B1353" s="324" t="s">
        <v>662</v>
      </c>
      <c r="C1353" s="367"/>
      <c r="D1353" s="391"/>
      <c r="E1353" s="367" t="s">
        <v>5</v>
      </c>
      <c r="F1353" s="358" t="s">
        <v>2213</v>
      </c>
      <c r="G1353" s="368"/>
      <c r="H1353" s="368"/>
      <c r="I1353" s="369" t="s">
        <v>2093</v>
      </c>
    </row>
    <row r="1354" spans="1:9" ht="14.25">
      <c r="A1354" s="332">
        <v>1354</v>
      </c>
      <c r="B1354" s="324" t="s">
        <v>662</v>
      </c>
      <c r="C1354" s="367"/>
      <c r="D1354" s="391"/>
      <c r="E1354" s="367" t="str">
        <f>E$80</f>
        <v>S3</v>
      </c>
      <c r="F1354" s="358"/>
      <c r="G1354" s="368"/>
      <c r="H1354" s="368"/>
      <c r="I1354" s="369"/>
    </row>
    <row r="1355" spans="1:9" ht="14.25">
      <c r="A1355" s="332">
        <v>1355</v>
      </c>
      <c r="B1355" s="324" t="s">
        <v>662</v>
      </c>
      <c r="C1355" s="367"/>
      <c r="D1355" s="391"/>
      <c r="E1355" s="367" t="str">
        <f>E$81</f>
        <v>S4</v>
      </c>
      <c r="F1355" s="358"/>
      <c r="G1355" s="368"/>
      <c r="H1355" s="368"/>
      <c r="I1355" s="369"/>
    </row>
    <row r="1356" spans="1:9" ht="14.25">
      <c r="A1356" s="332">
        <v>1356</v>
      </c>
      <c r="H1356" s="344"/>
    </row>
    <row r="1357" spans="1:9" ht="38.25">
      <c r="A1357" s="324">
        <v>1357</v>
      </c>
      <c r="B1357" s="324" t="s">
        <v>662</v>
      </c>
      <c r="C1357" s="367" t="s">
        <v>1391</v>
      </c>
      <c r="D1357" s="391"/>
      <c r="E1357" s="367"/>
      <c r="F1357" s="392" t="s">
        <v>1392</v>
      </c>
      <c r="G1357" s="368" t="s">
        <v>1386</v>
      </c>
      <c r="H1357" s="368" t="s">
        <v>1369</v>
      </c>
      <c r="I1357" s="369"/>
    </row>
    <row r="1358" spans="1:9" ht="14.25">
      <c r="A1358" s="332">
        <v>1358</v>
      </c>
      <c r="B1358" s="324" t="s">
        <v>662</v>
      </c>
      <c r="C1358" s="367"/>
      <c r="D1358" s="391"/>
      <c r="E1358" s="367" t="s">
        <v>464</v>
      </c>
      <c r="F1358" s="392"/>
      <c r="G1358" s="368"/>
      <c r="H1358" s="368"/>
      <c r="I1358" s="369"/>
    </row>
    <row r="1359" spans="1:9" ht="14.25">
      <c r="A1359" s="332">
        <v>1359</v>
      </c>
      <c r="B1359" s="324" t="s">
        <v>662</v>
      </c>
      <c r="C1359" s="367"/>
      <c r="D1359" s="391"/>
      <c r="E1359" s="367" t="str">
        <f>E$77</f>
        <v>MA</v>
      </c>
      <c r="F1359" s="358"/>
      <c r="G1359" s="368"/>
      <c r="H1359" s="368"/>
      <c r="I1359" s="369"/>
    </row>
    <row r="1360" spans="1:9" ht="14.25">
      <c r="A1360" s="332">
        <v>1360</v>
      </c>
      <c r="B1360" s="324" t="s">
        <v>662</v>
      </c>
      <c r="C1360" s="367"/>
      <c r="D1360" s="391"/>
      <c r="E1360" s="367" t="str">
        <f>E$78</f>
        <v>S1</v>
      </c>
      <c r="F1360" s="358"/>
      <c r="G1360" s="368"/>
      <c r="H1360" s="368"/>
      <c r="I1360" s="369"/>
    </row>
    <row r="1361" spans="1:9" ht="38.25">
      <c r="A1361" s="324">
        <v>1361</v>
      </c>
      <c r="B1361" s="324" t="s">
        <v>662</v>
      </c>
      <c r="C1361" s="367"/>
      <c r="D1361" s="391"/>
      <c r="E1361" s="367" t="s">
        <v>5</v>
      </c>
      <c r="F1361" s="358" t="s">
        <v>2214</v>
      </c>
      <c r="G1361" s="368"/>
      <c r="H1361" s="368"/>
      <c r="I1361" s="369" t="s">
        <v>2093</v>
      </c>
    </row>
    <row r="1362" spans="1:9" ht="14.25">
      <c r="A1362" s="332">
        <v>1362</v>
      </c>
      <c r="B1362" s="324" t="s">
        <v>662</v>
      </c>
      <c r="C1362" s="367"/>
      <c r="D1362" s="391"/>
      <c r="E1362" s="367" t="str">
        <f>E$80</f>
        <v>S3</v>
      </c>
      <c r="F1362" s="358"/>
      <c r="G1362" s="368"/>
      <c r="H1362" s="368"/>
      <c r="I1362" s="369"/>
    </row>
    <row r="1363" spans="1:9" ht="14.25">
      <c r="A1363" s="332">
        <v>1363</v>
      </c>
      <c r="B1363" s="324" t="s">
        <v>662</v>
      </c>
      <c r="C1363" s="367"/>
      <c r="D1363" s="391"/>
      <c r="E1363" s="367" t="str">
        <f>E$81</f>
        <v>S4</v>
      </c>
      <c r="F1363" s="358"/>
      <c r="G1363" s="368"/>
      <c r="H1363" s="368"/>
      <c r="I1363" s="369"/>
    </row>
    <row r="1364" spans="1:9" ht="14.25">
      <c r="A1364" s="332">
        <v>1364</v>
      </c>
      <c r="H1364" s="344"/>
    </row>
    <row r="1365" spans="1:9" ht="38.25">
      <c r="A1365" s="324">
        <v>1365</v>
      </c>
      <c r="B1365" s="324" t="s">
        <v>662</v>
      </c>
      <c r="C1365" s="367" t="s">
        <v>1393</v>
      </c>
      <c r="D1365" s="391"/>
      <c r="E1365" s="367"/>
      <c r="F1365" s="392" t="s">
        <v>1394</v>
      </c>
      <c r="G1365" s="368" t="s">
        <v>1386</v>
      </c>
      <c r="H1365" s="368" t="s">
        <v>1369</v>
      </c>
      <c r="I1365" s="369"/>
    </row>
    <row r="1366" spans="1:9" ht="14.25">
      <c r="A1366" s="332">
        <v>1366</v>
      </c>
      <c r="B1366" s="324" t="s">
        <v>662</v>
      </c>
      <c r="C1366" s="367"/>
      <c r="D1366" s="391"/>
      <c r="E1366" s="367" t="s">
        <v>464</v>
      </c>
      <c r="F1366" s="392"/>
      <c r="G1366" s="368"/>
      <c r="H1366" s="368"/>
      <c r="I1366" s="369"/>
    </row>
    <row r="1367" spans="1:9" ht="14.25">
      <c r="A1367" s="332">
        <v>1367</v>
      </c>
      <c r="B1367" s="324" t="s">
        <v>662</v>
      </c>
      <c r="C1367" s="367"/>
      <c r="D1367" s="391"/>
      <c r="E1367" s="367" t="str">
        <f>E$77</f>
        <v>MA</v>
      </c>
      <c r="F1367" s="358"/>
      <c r="G1367" s="368"/>
      <c r="H1367" s="368"/>
      <c r="I1367" s="369"/>
    </row>
    <row r="1368" spans="1:9" ht="14.25">
      <c r="A1368" s="332">
        <v>1368</v>
      </c>
      <c r="B1368" s="324" t="s">
        <v>662</v>
      </c>
      <c r="C1368" s="367"/>
      <c r="D1368" s="391"/>
      <c r="E1368" s="367" t="str">
        <f>E$78</f>
        <v>S1</v>
      </c>
      <c r="F1368" s="358"/>
      <c r="G1368" s="368"/>
      <c r="H1368" s="368"/>
      <c r="I1368" s="369"/>
    </row>
    <row r="1369" spans="1:9" ht="102">
      <c r="A1369" s="324">
        <v>1369</v>
      </c>
      <c r="B1369" s="324" t="s">
        <v>662</v>
      </c>
      <c r="C1369" s="367"/>
      <c r="D1369" s="391"/>
      <c r="E1369" s="367" t="s">
        <v>5</v>
      </c>
      <c r="F1369" s="358" t="s">
        <v>2215</v>
      </c>
      <c r="G1369" s="368"/>
      <c r="H1369" s="368"/>
      <c r="I1369" s="369" t="s">
        <v>2093</v>
      </c>
    </row>
    <row r="1370" spans="1:9" ht="14.25">
      <c r="A1370" s="332">
        <v>1370</v>
      </c>
      <c r="B1370" s="324" t="s">
        <v>662</v>
      </c>
      <c r="C1370" s="367"/>
      <c r="D1370" s="391"/>
      <c r="E1370" s="367" t="str">
        <f>E$80</f>
        <v>S3</v>
      </c>
      <c r="F1370" s="358"/>
      <c r="G1370" s="368"/>
      <c r="H1370" s="368"/>
      <c r="I1370" s="369"/>
    </row>
    <row r="1371" spans="1:9" ht="14.25">
      <c r="A1371" s="332">
        <v>1371</v>
      </c>
      <c r="B1371" s="324" t="s">
        <v>662</v>
      </c>
      <c r="C1371" s="367"/>
      <c r="D1371" s="391"/>
      <c r="E1371" s="367" t="str">
        <f>E$81</f>
        <v>S4</v>
      </c>
      <c r="F1371" s="358"/>
      <c r="G1371" s="368"/>
      <c r="H1371" s="368"/>
      <c r="I1371" s="369"/>
    </row>
    <row r="1372" spans="1:9" ht="14.25">
      <c r="A1372" s="332">
        <v>1372</v>
      </c>
      <c r="H1372" s="344"/>
    </row>
    <row r="1373" spans="1:9" ht="42">
      <c r="A1373" s="324">
        <v>1373</v>
      </c>
      <c r="B1373" s="324" t="s">
        <v>662</v>
      </c>
      <c r="C1373" s="367" t="s">
        <v>1395</v>
      </c>
      <c r="D1373" s="391"/>
      <c r="E1373" s="367"/>
      <c r="F1373" s="392" t="s">
        <v>1396</v>
      </c>
      <c r="G1373" s="368" t="s">
        <v>1397</v>
      </c>
      <c r="H1373" s="368" t="s">
        <v>1369</v>
      </c>
      <c r="I1373" s="369"/>
    </row>
    <row r="1374" spans="1:9" ht="14.25">
      <c r="A1374" s="332">
        <v>1374</v>
      </c>
      <c r="B1374" s="324" t="s">
        <v>662</v>
      </c>
      <c r="C1374" s="367"/>
      <c r="D1374" s="391"/>
      <c r="E1374" s="367" t="s">
        <v>464</v>
      </c>
      <c r="F1374" s="392"/>
      <c r="G1374" s="368"/>
      <c r="H1374" s="368"/>
      <c r="I1374" s="369"/>
    </row>
    <row r="1375" spans="1:9" ht="14.25">
      <c r="A1375" s="332">
        <v>1375</v>
      </c>
      <c r="B1375" s="324" t="s">
        <v>662</v>
      </c>
      <c r="C1375" s="367"/>
      <c r="D1375" s="391"/>
      <c r="E1375" s="367" t="str">
        <f>E$77</f>
        <v>MA</v>
      </c>
      <c r="F1375" s="358"/>
      <c r="G1375" s="368"/>
      <c r="H1375" s="368"/>
      <c r="I1375" s="369"/>
    </row>
    <row r="1376" spans="1:9" ht="14.25">
      <c r="A1376" s="332">
        <v>1376</v>
      </c>
      <c r="B1376" s="324" t="s">
        <v>662</v>
      </c>
      <c r="C1376" s="367"/>
      <c r="D1376" s="391"/>
      <c r="E1376" s="367" t="str">
        <f>E$78</f>
        <v>S1</v>
      </c>
      <c r="F1376" s="358"/>
      <c r="G1376" s="368"/>
      <c r="H1376" s="368"/>
      <c r="I1376" s="369"/>
    </row>
    <row r="1377" spans="1:9" ht="267.75">
      <c r="A1377" s="324">
        <v>1377</v>
      </c>
      <c r="B1377" s="324" t="s">
        <v>662</v>
      </c>
      <c r="C1377" s="367"/>
      <c r="D1377" s="391"/>
      <c r="E1377" s="367" t="s">
        <v>5</v>
      </c>
      <c r="F1377" s="358" t="s">
        <v>2216</v>
      </c>
      <c r="G1377" s="368"/>
      <c r="H1377" s="368"/>
      <c r="I1377" s="369" t="s">
        <v>2093</v>
      </c>
    </row>
    <row r="1378" spans="1:9" ht="14.25">
      <c r="A1378" s="332">
        <v>1378</v>
      </c>
      <c r="B1378" s="324" t="s">
        <v>662</v>
      </c>
      <c r="C1378" s="367"/>
      <c r="D1378" s="391"/>
      <c r="E1378" s="367" t="str">
        <f>E$80</f>
        <v>S3</v>
      </c>
      <c r="F1378" s="358"/>
      <c r="G1378" s="368"/>
      <c r="H1378" s="368"/>
      <c r="I1378" s="369"/>
    </row>
    <row r="1379" spans="1:9" ht="14.25">
      <c r="A1379" s="332">
        <v>1379</v>
      </c>
      <c r="B1379" s="324" t="s">
        <v>662</v>
      </c>
      <c r="C1379" s="367"/>
      <c r="D1379" s="391"/>
      <c r="E1379" s="367" t="str">
        <f>E$81</f>
        <v>S4</v>
      </c>
      <c r="F1379" s="358"/>
      <c r="G1379" s="368"/>
      <c r="H1379" s="368"/>
      <c r="I1379" s="369"/>
    </row>
    <row r="1380" spans="1:9" ht="14.25">
      <c r="A1380" s="332">
        <v>1380</v>
      </c>
      <c r="H1380" s="344"/>
    </row>
    <row r="1381" spans="1:9" ht="38.25">
      <c r="A1381" s="324">
        <v>1381</v>
      </c>
      <c r="B1381" s="324" t="s">
        <v>662</v>
      </c>
      <c r="C1381" s="341" t="s">
        <v>1398</v>
      </c>
      <c r="D1381" s="387"/>
      <c r="E1381" s="341"/>
      <c r="F1381" s="339" t="s">
        <v>1399</v>
      </c>
      <c r="G1381" s="411"/>
      <c r="H1381" s="411" t="s">
        <v>1400</v>
      </c>
      <c r="I1381" s="388"/>
    </row>
    <row r="1382" spans="1:9" ht="31.5">
      <c r="A1382" s="332">
        <v>1382</v>
      </c>
      <c r="B1382" s="324" t="s">
        <v>662</v>
      </c>
      <c r="C1382" s="367" t="s">
        <v>865</v>
      </c>
      <c r="D1382" s="391"/>
      <c r="E1382" s="367"/>
      <c r="F1382" s="392" t="s">
        <v>1401</v>
      </c>
      <c r="G1382" s="368" t="s">
        <v>1402</v>
      </c>
      <c r="H1382" s="368"/>
      <c r="I1382" s="369"/>
    </row>
    <row r="1383" spans="1:9" ht="14.25">
      <c r="A1383" s="332">
        <v>1383</v>
      </c>
      <c r="B1383" s="324" t="s">
        <v>662</v>
      </c>
      <c r="C1383" s="367"/>
      <c r="D1383" s="391"/>
      <c r="E1383" s="367" t="s">
        <v>464</v>
      </c>
      <c r="F1383" s="392"/>
      <c r="G1383" s="368"/>
      <c r="H1383" s="368"/>
      <c r="I1383" s="369"/>
    </row>
    <row r="1384" spans="1:9" ht="14.25">
      <c r="A1384" s="332">
        <v>1384</v>
      </c>
      <c r="B1384" s="324" t="s">
        <v>662</v>
      </c>
      <c r="C1384" s="367"/>
      <c r="D1384" s="391"/>
      <c r="E1384" s="367" t="str">
        <f>E$77</f>
        <v>MA</v>
      </c>
      <c r="F1384" s="358"/>
      <c r="G1384" s="368"/>
      <c r="H1384" s="368"/>
      <c r="I1384" s="369"/>
    </row>
    <row r="1385" spans="1:9">
      <c r="A1385" s="324">
        <v>1385</v>
      </c>
      <c r="B1385" s="324" t="s">
        <v>662</v>
      </c>
      <c r="C1385" s="367"/>
      <c r="D1385" s="391"/>
      <c r="E1385" s="367" t="str">
        <f>E$78</f>
        <v>S1</v>
      </c>
      <c r="F1385" s="358"/>
      <c r="G1385" s="368"/>
      <c r="H1385" s="368"/>
      <c r="I1385" s="369"/>
    </row>
    <row r="1386" spans="1:9" ht="14.25">
      <c r="A1386" s="332">
        <v>1386</v>
      </c>
      <c r="B1386" s="324" t="s">
        <v>662</v>
      </c>
      <c r="C1386" s="367"/>
      <c r="D1386" s="391"/>
      <c r="E1386" s="367" t="str">
        <f>E$79</f>
        <v>S2</v>
      </c>
      <c r="F1386" s="358" t="s">
        <v>2217</v>
      </c>
      <c r="G1386" s="368"/>
      <c r="H1386" s="368"/>
      <c r="I1386" s="369" t="s">
        <v>2093</v>
      </c>
    </row>
    <row r="1387" spans="1:9" ht="14.25">
      <c r="A1387" s="332">
        <v>1387</v>
      </c>
      <c r="B1387" s="324" t="s">
        <v>662</v>
      </c>
      <c r="C1387" s="367"/>
      <c r="D1387" s="391"/>
      <c r="E1387" s="367" t="str">
        <f>E$80</f>
        <v>S3</v>
      </c>
      <c r="F1387" s="358"/>
      <c r="G1387" s="368"/>
      <c r="H1387" s="368"/>
      <c r="I1387" s="369"/>
    </row>
    <row r="1388" spans="1:9" ht="14.25">
      <c r="A1388" s="332">
        <v>1388</v>
      </c>
      <c r="B1388" s="324" t="s">
        <v>662</v>
      </c>
      <c r="C1388" s="367"/>
      <c r="D1388" s="391"/>
      <c r="E1388" s="367" t="str">
        <f>E$81</f>
        <v>S4</v>
      </c>
      <c r="F1388" s="358"/>
      <c r="G1388" s="368"/>
      <c r="H1388" s="368"/>
      <c r="I1388" s="369"/>
    </row>
    <row r="1389" spans="1:9" ht="157.5">
      <c r="A1389" s="324">
        <v>1389</v>
      </c>
      <c r="B1389" s="324" t="s">
        <v>651</v>
      </c>
      <c r="C1389" s="367"/>
      <c r="D1389" s="391" t="s">
        <v>1403</v>
      </c>
      <c r="E1389" s="367"/>
      <c r="F1389" s="392" t="s">
        <v>1404</v>
      </c>
      <c r="G1389" s="368" t="s">
        <v>1405</v>
      </c>
      <c r="H1389" s="368" t="s">
        <v>1406</v>
      </c>
      <c r="I1389" s="369"/>
    </row>
    <row r="1390" spans="1:9" ht="14.25">
      <c r="A1390" s="332">
        <v>1390</v>
      </c>
      <c r="B1390" s="324" t="s">
        <v>651</v>
      </c>
      <c r="C1390" s="367"/>
      <c r="D1390" s="402" t="s">
        <v>1403</v>
      </c>
      <c r="E1390" s="367" t="s">
        <v>464</v>
      </c>
      <c r="F1390" s="392"/>
      <c r="G1390" s="368"/>
      <c r="H1390" s="368"/>
      <c r="I1390" s="369"/>
    </row>
    <row r="1391" spans="1:9" ht="63.75">
      <c r="A1391" s="332">
        <v>1391</v>
      </c>
      <c r="B1391" s="324" t="s">
        <v>651</v>
      </c>
      <c r="C1391" s="367"/>
      <c r="D1391" s="402" t="s">
        <v>1403</v>
      </c>
      <c r="E1391" s="367" t="str">
        <f>E$77</f>
        <v>MA</v>
      </c>
      <c r="F1391" s="358" t="s">
        <v>2065</v>
      </c>
      <c r="G1391" s="368"/>
      <c r="H1391" s="368" t="s">
        <v>1880</v>
      </c>
      <c r="I1391" s="369" t="s">
        <v>1880</v>
      </c>
    </row>
    <row r="1392" spans="1:9" ht="14.25">
      <c r="A1392" s="332">
        <v>1392</v>
      </c>
      <c r="B1392" s="324" t="s">
        <v>651</v>
      </c>
      <c r="C1392" s="367"/>
      <c r="D1392" s="402" t="s">
        <v>1403</v>
      </c>
      <c r="E1392" s="367" t="str">
        <f>E$78</f>
        <v>S1</v>
      </c>
      <c r="F1392" s="358"/>
      <c r="G1392" s="368"/>
      <c r="H1392" s="368"/>
      <c r="I1392" s="369"/>
    </row>
    <row r="1393" spans="1:9" ht="51">
      <c r="A1393" s="324">
        <v>1393</v>
      </c>
      <c r="B1393" s="324" t="s">
        <v>651</v>
      </c>
      <c r="C1393" s="367"/>
      <c r="D1393" s="402" t="s">
        <v>1403</v>
      </c>
      <c r="E1393" s="367" t="str">
        <f>E$79</f>
        <v>S2</v>
      </c>
      <c r="F1393" s="358" t="s">
        <v>2308</v>
      </c>
      <c r="G1393" s="368"/>
      <c r="H1393" s="368"/>
      <c r="I1393" s="369" t="s">
        <v>2093</v>
      </c>
    </row>
    <row r="1394" spans="1:9" ht="14.25">
      <c r="A1394" s="332">
        <v>1394</v>
      </c>
      <c r="B1394" s="324" t="s">
        <v>651</v>
      </c>
      <c r="C1394" s="367"/>
      <c r="D1394" s="402" t="s">
        <v>1403</v>
      </c>
      <c r="E1394" s="367" t="str">
        <f>E$80</f>
        <v>S3</v>
      </c>
      <c r="F1394" s="358"/>
      <c r="G1394" s="368"/>
      <c r="H1394" s="368"/>
      <c r="I1394" s="369"/>
    </row>
    <row r="1395" spans="1:9" ht="14.25">
      <c r="A1395" s="332">
        <v>1395</v>
      </c>
      <c r="B1395" s="324" t="s">
        <v>651</v>
      </c>
      <c r="C1395" s="367"/>
      <c r="D1395" s="402" t="s">
        <v>1403</v>
      </c>
      <c r="E1395" s="367" t="str">
        <f>E$81</f>
        <v>S4</v>
      </c>
      <c r="F1395" s="358"/>
      <c r="G1395" s="368"/>
      <c r="H1395" s="368"/>
      <c r="I1395" s="369"/>
    </row>
    <row r="1396" spans="1:9" ht="14.25">
      <c r="A1396" s="332">
        <v>1396</v>
      </c>
      <c r="H1396" s="344"/>
    </row>
    <row r="1397" spans="1:9" ht="38.25">
      <c r="A1397" s="324">
        <v>1397</v>
      </c>
      <c r="B1397" s="324" t="s">
        <v>662</v>
      </c>
      <c r="C1397" s="367" t="s">
        <v>893</v>
      </c>
      <c r="D1397" s="391"/>
      <c r="E1397" s="367"/>
      <c r="F1397" s="392" t="s">
        <v>1407</v>
      </c>
      <c r="G1397" s="368" t="s">
        <v>1408</v>
      </c>
      <c r="H1397" s="429"/>
      <c r="I1397" s="357"/>
    </row>
    <row r="1398" spans="1:9" ht="14.25">
      <c r="A1398" s="332">
        <v>1398</v>
      </c>
      <c r="B1398" s="324" t="s">
        <v>662</v>
      </c>
      <c r="C1398" s="367"/>
      <c r="D1398" s="391"/>
      <c r="E1398" s="367" t="s">
        <v>464</v>
      </c>
      <c r="F1398" s="392"/>
      <c r="G1398" s="429"/>
      <c r="H1398" s="429"/>
      <c r="I1398" s="357"/>
    </row>
    <row r="1399" spans="1:9" ht="14.25">
      <c r="A1399" s="332">
        <v>1399</v>
      </c>
      <c r="B1399" s="324" t="s">
        <v>662</v>
      </c>
      <c r="C1399" s="367"/>
      <c r="D1399" s="391"/>
      <c r="E1399" s="367" t="str">
        <f>E$77</f>
        <v>MA</v>
      </c>
      <c r="F1399" s="358"/>
      <c r="G1399" s="368"/>
      <c r="H1399" s="368"/>
      <c r="I1399" s="369"/>
    </row>
    <row r="1400" spans="1:9" ht="14.25">
      <c r="A1400" s="332">
        <v>1400</v>
      </c>
      <c r="B1400" s="324" t="s">
        <v>662</v>
      </c>
      <c r="C1400" s="367"/>
      <c r="D1400" s="391"/>
      <c r="E1400" s="367" t="str">
        <f>E$78</f>
        <v>S1</v>
      </c>
      <c r="F1400" s="358"/>
      <c r="G1400" s="368"/>
      <c r="H1400" s="368"/>
      <c r="I1400" s="369"/>
    </row>
    <row r="1401" spans="1:9" ht="25.5">
      <c r="A1401" s="324">
        <v>1401</v>
      </c>
      <c r="B1401" s="324" t="s">
        <v>662</v>
      </c>
      <c r="C1401" s="367"/>
      <c r="D1401" s="391"/>
      <c r="E1401" s="367" t="str">
        <f>E$79</f>
        <v>S2</v>
      </c>
      <c r="F1401" s="358" t="s">
        <v>2218</v>
      </c>
      <c r="G1401" s="368"/>
      <c r="H1401" s="368"/>
      <c r="I1401" s="369" t="s">
        <v>2093</v>
      </c>
    </row>
    <row r="1402" spans="1:9" ht="14.25">
      <c r="A1402" s="332">
        <v>1402</v>
      </c>
      <c r="B1402" s="324" t="s">
        <v>662</v>
      </c>
      <c r="C1402" s="367"/>
      <c r="D1402" s="391"/>
      <c r="E1402" s="367" t="str">
        <f>E$80</f>
        <v>S3</v>
      </c>
      <c r="F1402" s="358"/>
      <c r="G1402" s="368"/>
      <c r="H1402" s="368"/>
      <c r="I1402" s="369"/>
    </row>
    <row r="1403" spans="1:9" ht="14.25">
      <c r="A1403" s="332">
        <v>1403</v>
      </c>
      <c r="B1403" s="324" t="s">
        <v>662</v>
      </c>
      <c r="C1403" s="367"/>
      <c r="D1403" s="391"/>
      <c r="E1403" s="367" t="str">
        <f>E$81</f>
        <v>S4</v>
      </c>
      <c r="F1403" s="358"/>
      <c r="G1403" s="368"/>
      <c r="H1403" s="368"/>
      <c r="I1403" s="369"/>
    </row>
    <row r="1404" spans="1:9" ht="14.25">
      <c r="A1404" s="332">
        <v>1404</v>
      </c>
      <c r="B1404" s="324" t="s">
        <v>651</v>
      </c>
      <c r="C1404" s="398"/>
      <c r="D1404" s="399" t="s">
        <v>1409</v>
      </c>
      <c r="E1404" s="398"/>
      <c r="F1404" s="424" t="s">
        <v>1410</v>
      </c>
      <c r="G1404" s="401"/>
      <c r="H1404" s="401"/>
      <c r="I1404" s="425"/>
    </row>
    <row r="1405" spans="1:9" ht="76.5">
      <c r="A1405" s="324">
        <v>1405</v>
      </c>
      <c r="B1405" s="324" t="s">
        <v>651</v>
      </c>
      <c r="C1405" s="367"/>
      <c r="D1405" s="391" t="s">
        <v>879</v>
      </c>
      <c r="E1405" s="367"/>
      <c r="F1405" s="358" t="s">
        <v>1411</v>
      </c>
      <c r="G1405" s="368" t="s">
        <v>1412</v>
      </c>
      <c r="H1405" s="368" t="s">
        <v>1413</v>
      </c>
      <c r="I1405" s="369"/>
    </row>
    <row r="1406" spans="1:9" ht="14.25">
      <c r="A1406" s="332">
        <v>1406</v>
      </c>
      <c r="B1406" s="324" t="s">
        <v>651</v>
      </c>
      <c r="C1406" s="367"/>
      <c r="D1406" s="402" t="s">
        <v>879</v>
      </c>
      <c r="E1406" s="367" t="s">
        <v>464</v>
      </c>
      <c r="F1406" s="358"/>
      <c r="G1406" s="368"/>
      <c r="H1406" s="368"/>
      <c r="I1406" s="369"/>
    </row>
    <row r="1407" spans="1:9" ht="63.75">
      <c r="A1407" s="332">
        <v>1407</v>
      </c>
      <c r="B1407" s="324" t="s">
        <v>651</v>
      </c>
      <c r="C1407" s="367"/>
      <c r="D1407" s="402" t="s">
        <v>879</v>
      </c>
      <c r="E1407" s="367" t="s">
        <v>125</v>
      </c>
      <c r="F1407" s="517" t="s">
        <v>2066</v>
      </c>
      <c r="G1407" s="368"/>
      <c r="H1407" s="368" t="s">
        <v>1880</v>
      </c>
      <c r="I1407" s="369" t="s">
        <v>1880</v>
      </c>
    </row>
    <row r="1408" spans="1:9" ht="14.25">
      <c r="A1408" s="332">
        <v>1408</v>
      </c>
      <c r="B1408" s="324" t="s">
        <v>651</v>
      </c>
      <c r="C1408" s="367"/>
      <c r="D1408" s="402" t="s">
        <v>879</v>
      </c>
      <c r="E1408" s="367" t="s">
        <v>196</v>
      </c>
      <c r="F1408" s="358"/>
      <c r="G1408" s="368"/>
      <c r="H1408" s="368"/>
      <c r="I1408" s="369"/>
    </row>
    <row r="1409" spans="1:9" ht="25.5">
      <c r="A1409" s="324">
        <v>1409</v>
      </c>
      <c r="B1409" s="324" t="s">
        <v>651</v>
      </c>
      <c r="C1409" s="367"/>
      <c r="D1409" s="402" t="s">
        <v>879</v>
      </c>
      <c r="E1409" s="367" t="s">
        <v>5</v>
      </c>
      <c r="F1409" s="358" t="s">
        <v>2311</v>
      </c>
      <c r="G1409" s="368"/>
      <c r="H1409" s="368"/>
      <c r="I1409" s="369" t="s">
        <v>2093</v>
      </c>
    </row>
    <row r="1410" spans="1:9" ht="14.25">
      <c r="A1410" s="332">
        <v>1410</v>
      </c>
      <c r="B1410" s="324" t="s">
        <v>651</v>
      </c>
      <c r="C1410" s="367"/>
      <c r="D1410" s="402" t="s">
        <v>879</v>
      </c>
      <c r="E1410" s="367" t="s">
        <v>6</v>
      </c>
      <c r="F1410" s="358"/>
      <c r="G1410" s="368"/>
      <c r="H1410" s="368"/>
      <c r="I1410" s="369"/>
    </row>
    <row r="1411" spans="1:9" ht="14.25">
      <c r="A1411" s="332">
        <v>1411</v>
      </c>
      <c r="B1411" s="324" t="s">
        <v>651</v>
      </c>
      <c r="C1411" s="367"/>
      <c r="D1411" s="402" t="s">
        <v>879</v>
      </c>
      <c r="E1411" s="367" t="s">
        <v>7</v>
      </c>
      <c r="F1411" s="358"/>
      <c r="G1411" s="368"/>
      <c r="H1411" s="368"/>
      <c r="I1411" s="369"/>
    </row>
    <row r="1412" spans="1:9" ht="14.25">
      <c r="A1412" s="332">
        <v>1412</v>
      </c>
      <c r="H1412" s="344"/>
    </row>
    <row r="1413" spans="1:9" ht="38.25">
      <c r="A1413" s="324">
        <v>1413</v>
      </c>
      <c r="B1413" s="324" t="s">
        <v>662</v>
      </c>
      <c r="C1413" s="367" t="s">
        <v>1414</v>
      </c>
      <c r="D1413" s="391"/>
      <c r="E1413" s="367"/>
      <c r="F1413" s="392" t="s">
        <v>1415</v>
      </c>
      <c r="G1413" s="368" t="s">
        <v>1416</v>
      </c>
      <c r="H1413" s="368"/>
      <c r="I1413" s="369"/>
    </row>
    <row r="1414" spans="1:9" ht="14.25">
      <c r="A1414" s="332">
        <v>1414</v>
      </c>
      <c r="B1414" s="324" t="s">
        <v>662</v>
      </c>
      <c r="C1414" s="367"/>
      <c r="D1414" s="391"/>
      <c r="E1414" s="367" t="s">
        <v>464</v>
      </c>
      <c r="F1414" s="392"/>
      <c r="G1414" s="368"/>
      <c r="H1414" s="368"/>
      <c r="I1414" s="369"/>
    </row>
    <row r="1415" spans="1:9" ht="14.25">
      <c r="A1415" s="332">
        <v>1415</v>
      </c>
      <c r="B1415" s="324" t="s">
        <v>662</v>
      </c>
      <c r="C1415" s="367"/>
      <c r="D1415" s="391"/>
      <c r="E1415" s="367" t="str">
        <f>E$77</f>
        <v>MA</v>
      </c>
      <c r="F1415" s="358"/>
      <c r="G1415" s="368"/>
      <c r="H1415" s="368"/>
      <c r="I1415" s="369"/>
    </row>
    <row r="1416" spans="1:9" ht="14.25">
      <c r="A1416" s="332">
        <v>1416</v>
      </c>
      <c r="B1416" s="324" t="s">
        <v>662</v>
      </c>
      <c r="C1416" s="367"/>
      <c r="D1416" s="391"/>
      <c r="E1416" s="367" t="str">
        <f>E$78</f>
        <v>S1</v>
      </c>
      <c r="G1416" s="368"/>
      <c r="H1416" s="368" t="s">
        <v>1880</v>
      </c>
      <c r="I1416" s="369"/>
    </row>
    <row r="1417" spans="1:9">
      <c r="A1417" s="324">
        <v>1417</v>
      </c>
      <c r="B1417" s="324" t="s">
        <v>662</v>
      </c>
      <c r="C1417" s="367"/>
      <c r="D1417" s="391"/>
      <c r="E1417" s="367" t="s">
        <v>5</v>
      </c>
      <c r="F1417" s="358" t="s">
        <v>2213</v>
      </c>
      <c r="G1417" s="368"/>
      <c r="H1417" s="368"/>
      <c r="I1417" s="369" t="s">
        <v>2093</v>
      </c>
    </row>
    <row r="1418" spans="1:9" ht="14.25">
      <c r="A1418" s="332">
        <v>1418</v>
      </c>
      <c r="B1418" s="324" t="s">
        <v>662</v>
      </c>
      <c r="C1418" s="367"/>
      <c r="D1418" s="391"/>
      <c r="E1418" s="367" t="str">
        <f>E$80</f>
        <v>S3</v>
      </c>
      <c r="F1418" s="358"/>
      <c r="G1418" s="368"/>
      <c r="H1418" s="368"/>
      <c r="I1418" s="369"/>
    </row>
    <row r="1419" spans="1:9" ht="14.25">
      <c r="A1419" s="332">
        <v>1419</v>
      </c>
      <c r="B1419" s="324" t="s">
        <v>662</v>
      </c>
      <c r="C1419" s="367"/>
      <c r="D1419" s="391"/>
      <c r="E1419" s="367" t="str">
        <f>E$81</f>
        <v>S4</v>
      </c>
      <c r="F1419" s="358"/>
      <c r="G1419" s="368"/>
      <c r="H1419" s="368"/>
      <c r="I1419" s="369"/>
    </row>
    <row r="1420" spans="1:9" ht="63">
      <c r="A1420" s="332">
        <v>1420</v>
      </c>
      <c r="B1420" s="324" t="s">
        <v>651</v>
      </c>
      <c r="C1420" s="367"/>
      <c r="D1420" s="391" t="s">
        <v>1417</v>
      </c>
      <c r="E1420" s="367"/>
      <c r="F1420" s="392" t="s">
        <v>1418</v>
      </c>
      <c r="G1420" s="368" t="s">
        <v>1419</v>
      </c>
      <c r="H1420" s="368" t="s">
        <v>1420</v>
      </c>
      <c r="I1420" s="369"/>
    </row>
    <row r="1421" spans="1:9">
      <c r="A1421" s="324">
        <v>1421</v>
      </c>
      <c r="B1421" s="324" t="s">
        <v>651</v>
      </c>
      <c r="C1421" s="367"/>
      <c r="D1421" s="402" t="s">
        <v>1417</v>
      </c>
      <c r="E1421" s="367" t="s">
        <v>464</v>
      </c>
      <c r="F1421" s="392"/>
      <c r="G1421" s="368"/>
      <c r="H1421" s="368"/>
      <c r="I1421" s="369"/>
    </row>
    <row r="1422" spans="1:9" ht="51">
      <c r="A1422" s="332">
        <v>1422</v>
      </c>
      <c r="B1422" s="324" t="s">
        <v>651</v>
      </c>
      <c r="C1422" s="367"/>
      <c r="D1422" s="402" t="s">
        <v>1417</v>
      </c>
      <c r="E1422" s="367" t="str">
        <f>E$77</f>
        <v>MA</v>
      </c>
      <c r="F1422" s="517" t="s">
        <v>2067</v>
      </c>
      <c r="G1422" s="368"/>
      <c r="H1422" s="368" t="s">
        <v>1880</v>
      </c>
      <c r="I1422" s="369" t="s">
        <v>1880</v>
      </c>
    </row>
    <row r="1423" spans="1:9" ht="14.25">
      <c r="A1423" s="332">
        <v>1423</v>
      </c>
      <c r="B1423" s="324" t="s">
        <v>651</v>
      </c>
      <c r="C1423" s="367"/>
      <c r="D1423" s="402" t="s">
        <v>1417</v>
      </c>
      <c r="E1423" s="367" t="str">
        <f>E$78</f>
        <v>S1</v>
      </c>
      <c r="F1423" s="358"/>
      <c r="G1423" s="368"/>
      <c r="H1423" s="368"/>
      <c r="I1423" s="369"/>
    </row>
    <row r="1424" spans="1:9" ht="14.25">
      <c r="A1424" s="332">
        <v>1424</v>
      </c>
      <c r="B1424" s="324" t="s">
        <v>651</v>
      </c>
      <c r="C1424" s="367"/>
      <c r="D1424" s="402" t="s">
        <v>1417</v>
      </c>
      <c r="E1424" s="367" t="str">
        <f>E$79</f>
        <v>S2</v>
      </c>
      <c r="F1424" s="358" t="s">
        <v>2213</v>
      </c>
      <c r="G1424" s="368"/>
      <c r="H1424" s="368"/>
      <c r="I1424" s="369" t="s">
        <v>2093</v>
      </c>
    </row>
    <row r="1425" spans="1:9">
      <c r="A1425" s="324">
        <v>1425</v>
      </c>
      <c r="B1425" s="324" t="s">
        <v>651</v>
      </c>
      <c r="C1425" s="367"/>
      <c r="D1425" s="402" t="s">
        <v>1417</v>
      </c>
      <c r="E1425" s="367" t="str">
        <f>E$80</f>
        <v>S3</v>
      </c>
      <c r="F1425" s="358"/>
      <c r="G1425" s="368"/>
      <c r="H1425" s="368"/>
      <c r="I1425" s="369"/>
    </row>
    <row r="1426" spans="1:9" ht="14.25">
      <c r="A1426" s="332">
        <v>1426</v>
      </c>
      <c r="B1426" s="324" t="s">
        <v>651</v>
      </c>
      <c r="C1426" s="367"/>
      <c r="D1426" s="402" t="s">
        <v>1417</v>
      </c>
      <c r="E1426" s="367" t="str">
        <f>E$81</f>
        <v>S4</v>
      </c>
      <c r="F1426" s="358"/>
      <c r="G1426" s="368"/>
      <c r="H1426" s="368"/>
      <c r="I1426" s="369"/>
    </row>
    <row r="1427" spans="1:9" ht="14.25">
      <c r="A1427" s="332">
        <v>1427</v>
      </c>
      <c r="H1427" s="344"/>
    </row>
    <row r="1428" spans="1:9" ht="136.5">
      <c r="A1428" s="332">
        <v>1428</v>
      </c>
      <c r="B1428" s="324" t="s">
        <v>662</v>
      </c>
      <c r="C1428" s="367" t="s">
        <v>1421</v>
      </c>
      <c r="D1428" s="391"/>
      <c r="E1428" s="367"/>
      <c r="F1428" s="392" t="s">
        <v>1422</v>
      </c>
      <c r="G1428" s="368" t="s">
        <v>1423</v>
      </c>
      <c r="H1428" s="368"/>
      <c r="I1428" s="369"/>
    </row>
    <row r="1429" spans="1:9">
      <c r="A1429" s="324">
        <v>1429</v>
      </c>
      <c r="B1429" s="324" t="s">
        <v>662</v>
      </c>
      <c r="C1429" s="367"/>
      <c r="D1429" s="391"/>
      <c r="E1429" s="367" t="s">
        <v>464</v>
      </c>
      <c r="F1429" s="392"/>
      <c r="G1429" s="368"/>
      <c r="H1429" s="368"/>
      <c r="I1429" s="369"/>
    </row>
    <row r="1430" spans="1:9" ht="14.25">
      <c r="A1430" s="332">
        <v>1430</v>
      </c>
      <c r="B1430" s="324" t="s">
        <v>662</v>
      </c>
      <c r="C1430" s="367"/>
      <c r="D1430" s="391"/>
      <c r="E1430" s="367" t="str">
        <f>E$77</f>
        <v>MA</v>
      </c>
      <c r="F1430" s="358"/>
      <c r="G1430" s="368"/>
      <c r="H1430" s="368"/>
      <c r="I1430" s="369"/>
    </row>
    <row r="1431" spans="1:9" ht="14.25">
      <c r="A1431" s="332">
        <v>1431</v>
      </c>
      <c r="B1431" s="324" t="s">
        <v>662</v>
      </c>
      <c r="C1431" s="367"/>
      <c r="D1431" s="391"/>
      <c r="E1431" s="367" t="str">
        <f>E$78</f>
        <v>S1</v>
      </c>
      <c r="F1431" s="358"/>
      <c r="G1431" s="368"/>
      <c r="H1431" s="368"/>
      <c r="I1431" s="369"/>
    </row>
    <row r="1432" spans="1:9" ht="25.5">
      <c r="A1432" s="332">
        <v>1432</v>
      </c>
      <c r="B1432" s="324" t="s">
        <v>662</v>
      </c>
      <c r="C1432" s="367"/>
      <c r="D1432" s="391"/>
      <c r="E1432" s="367" t="s">
        <v>5</v>
      </c>
      <c r="F1432" s="358" t="s">
        <v>2219</v>
      </c>
      <c r="G1432" s="368"/>
      <c r="H1432" s="368"/>
      <c r="I1432" s="369" t="s">
        <v>2093</v>
      </c>
    </row>
    <row r="1433" spans="1:9">
      <c r="A1433" s="324">
        <v>1433</v>
      </c>
      <c r="B1433" s="324" t="s">
        <v>662</v>
      </c>
      <c r="C1433" s="367"/>
      <c r="D1433" s="391"/>
      <c r="E1433" s="367" t="str">
        <f>E$80</f>
        <v>S3</v>
      </c>
      <c r="F1433" s="358"/>
      <c r="G1433" s="368"/>
      <c r="H1433" s="368"/>
      <c r="I1433" s="369"/>
    </row>
    <row r="1434" spans="1:9" ht="14.25">
      <c r="A1434" s="332">
        <v>1434</v>
      </c>
      <c r="B1434" s="324" t="s">
        <v>662</v>
      </c>
      <c r="C1434" s="367"/>
      <c r="D1434" s="391"/>
      <c r="E1434" s="367" t="str">
        <f>E$81</f>
        <v>S4</v>
      </c>
      <c r="F1434" s="358"/>
      <c r="G1434" s="368"/>
      <c r="H1434" s="368"/>
      <c r="I1434" s="369"/>
    </row>
    <row r="1435" spans="1:9" ht="14.25">
      <c r="A1435" s="332">
        <v>1435</v>
      </c>
      <c r="H1435" s="344"/>
    </row>
    <row r="1436" spans="1:9" ht="42">
      <c r="A1436" s="332">
        <v>1436</v>
      </c>
      <c r="B1436" s="324" t="s">
        <v>662</v>
      </c>
      <c r="C1436" s="367" t="s">
        <v>1424</v>
      </c>
      <c r="D1436" s="391"/>
      <c r="E1436" s="367"/>
      <c r="F1436" s="392" t="s">
        <v>1425</v>
      </c>
      <c r="G1436" s="368" t="s">
        <v>1426</v>
      </c>
      <c r="H1436" s="368"/>
      <c r="I1436" s="369"/>
    </row>
    <row r="1437" spans="1:9">
      <c r="A1437" s="324">
        <v>1437</v>
      </c>
      <c r="B1437" s="324" t="s">
        <v>662</v>
      </c>
      <c r="C1437" s="367"/>
      <c r="D1437" s="391"/>
      <c r="E1437" s="367" t="s">
        <v>464</v>
      </c>
      <c r="F1437" s="392"/>
      <c r="G1437" s="368"/>
      <c r="H1437" s="368"/>
      <c r="I1437" s="369"/>
    </row>
    <row r="1438" spans="1:9" ht="14.25">
      <c r="A1438" s="332">
        <v>1438</v>
      </c>
      <c r="B1438" s="324" t="s">
        <v>662</v>
      </c>
      <c r="C1438" s="367"/>
      <c r="D1438" s="391"/>
      <c r="E1438" s="367" t="str">
        <f>E$77</f>
        <v>MA</v>
      </c>
      <c r="F1438" s="358"/>
      <c r="G1438" s="368"/>
      <c r="H1438" s="368"/>
      <c r="I1438" s="369"/>
    </row>
    <row r="1439" spans="1:9" ht="14.25">
      <c r="A1439" s="332">
        <v>1439</v>
      </c>
      <c r="B1439" s="324" t="s">
        <v>662</v>
      </c>
      <c r="C1439" s="367"/>
      <c r="D1439" s="391"/>
      <c r="E1439" s="367" t="str">
        <f>E$78</f>
        <v>S1</v>
      </c>
      <c r="F1439" s="358"/>
      <c r="G1439" s="368"/>
      <c r="H1439" s="368"/>
      <c r="I1439" s="369"/>
    </row>
    <row r="1440" spans="1:9" ht="25.5">
      <c r="A1440" s="332">
        <v>1440</v>
      </c>
      <c r="B1440" s="324" t="s">
        <v>662</v>
      </c>
      <c r="C1440" s="367"/>
      <c r="D1440" s="391"/>
      <c r="E1440" s="367" t="s">
        <v>5</v>
      </c>
      <c r="F1440" s="358" t="s">
        <v>2219</v>
      </c>
      <c r="G1440" s="368"/>
      <c r="H1440" s="368"/>
      <c r="I1440" s="369" t="s">
        <v>2093</v>
      </c>
    </row>
    <row r="1441" spans="1:9">
      <c r="A1441" s="324">
        <v>1441</v>
      </c>
      <c r="B1441" s="324" t="s">
        <v>662</v>
      </c>
      <c r="C1441" s="367"/>
      <c r="D1441" s="391"/>
      <c r="E1441" s="367" t="str">
        <f>E$80</f>
        <v>S3</v>
      </c>
      <c r="F1441" s="358"/>
      <c r="G1441" s="368"/>
      <c r="H1441" s="368"/>
      <c r="I1441" s="369"/>
    </row>
    <row r="1442" spans="1:9" ht="14.25">
      <c r="A1442" s="332">
        <v>1442</v>
      </c>
      <c r="B1442" s="324" t="s">
        <v>662</v>
      </c>
      <c r="C1442" s="367"/>
      <c r="D1442" s="391"/>
      <c r="E1442" s="367" t="str">
        <f>E$81</f>
        <v>S4</v>
      </c>
      <c r="F1442" s="358"/>
      <c r="G1442" s="368"/>
      <c r="H1442" s="368"/>
      <c r="I1442" s="369"/>
    </row>
    <row r="1443" spans="1:9" ht="14.25">
      <c r="A1443" s="332">
        <v>1443</v>
      </c>
      <c r="H1443" s="344"/>
    </row>
    <row r="1444" spans="1:9" ht="42">
      <c r="A1444" s="332">
        <v>1444</v>
      </c>
      <c r="B1444" s="324" t="s">
        <v>662</v>
      </c>
      <c r="C1444" s="367" t="s">
        <v>1427</v>
      </c>
      <c r="D1444" s="391"/>
      <c r="E1444" s="367"/>
      <c r="F1444" s="392" t="s">
        <v>1428</v>
      </c>
      <c r="G1444" s="368" t="s">
        <v>1429</v>
      </c>
      <c r="H1444" s="368"/>
      <c r="I1444" s="369"/>
    </row>
    <row r="1445" spans="1:9">
      <c r="A1445" s="324">
        <v>1445</v>
      </c>
      <c r="B1445" s="324" t="s">
        <v>662</v>
      </c>
      <c r="C1445" s="367"/>
      <c r="D1445" s="391"/>
      <c r="E1445" s="367" t="s">
        <v>464</v>
      </c>
      <c r="F1445" s="392"/>
      <c r="G1445" s="368"/>
      <c r="H1445" s="368"/>
      <c r="I1445" s="369"/>
    </row>
    <row r="1446" spans="1:9" ht="14.25">
      <c r="A1446" s="332">
        <v>1446</v>
      </c>
      <c r="B1446" s="324" t="s">
        <v>662</v>
      </c>
      <c r="C1446" s="367"/>
      <c r="D1446" s="391"/>
      <c r="E1446" s="367" t="str">
        <f>E$77</f>
        <v>MA</v>
      </c>
      <c r="F1446" s="358"/>
      <c r="G1446" s="368"/>
      <c r="H1446" s="368"/>
      <c r="I1446" s="369"/>
    </row>
    <row r="1447" spans="1:9" ht="14.25">
      <c r="A1447" s="332">
        <v>1447</v>
      </c>
      <c r="B1447" s="324" t="s">
        <v>662</v>
      </c>
      <c r="C1447" s="367"/>
      <c r="D1447" s="391"/>
      <c r="E1447" s="367" t="str">
        <f>E$78</f>
        <v>S1</v>
      </c>
      <c r="F1447" s="358"/>
      <c r="G1447" s="368"/>
      <c r="H1447" s="368"/>
      <c r="I1447" s="369"/>
    </row>
    <row r="1448" spans="1:9" ht="14.25">
      <c r="A1448" s="332">
        <v>1448</v>
      </c>
      <c r="B1448" s="324" t="s">
        <v>662</v>
      </c>
      <c r="C1448" s="367"/>
      <c r="D1448" s="391"/>
      <c r="E1448" s="367" t="s">
        <v>5</v>
      </c>
      <c r="F1448" s="358" t="s">
        <v>2220</v>
      </c>
      <c r="G1448" s="368"/>
      <c r="H1448" s="368"/>
      <c r="I1448" s="369" t="s">
        <v>2093</v>
      </c>
    </row>
    <row r="1449" spans="1:9">
      <c r="A1449" s="324">
        <v>1449</v>
      </c>
      <c r="B1449" s="324" t="s">
        <v>662</v>
      </c>
      <c r="C1449" s="367"/>
      <c r="D1449" s="391"/>
      <c r="E1449" s="367" t="str">
        <f>E$80</f>
        <v>S3</v>
      </c>
      <c r="F1449" s="358"/>
      <c r="G1449" s="368"/>
      <c r="H1449" s="368"/>
      <c r="I1449" s="369"/>
    </row>
    <row r="1450" spans="1:9" ht="14.25">
      <c r="A1450" s="332">
        <v>1450</v>
      </c>
      <c r="B1450" s="324" t="s">
        <v>662</v>
      </c>
      <c r="C1450" s="367"/>
      <c r="D1450" s="391"/>
      <c r="E1450" s="367" t="str">
        <f>E$81</f>
        <v>S4</v>
      </c>
      <c r="F1450" s="358"/>
      <c r="G1450" s="368"/>
      <c r="H1450" s="368"/>
      <c r="I1450" s="369"/>
    </row>
    <row r="1451" spans="1:9" ht="14.25">
      <c r="A1451" s="332">
        <v>1451</v>
      </c>
      <c r="H1451" s="344"/>
    </row>
    <row r="1452" spans="1:9" ht="94.5">
      <c r="A1452" s="332">
        <v>1452</v>
      </c>
      <c r="B1452" s="324" t="s">
        <v>662</v>
      </c>
      <c r="C1452" s="367" t="s">
        <v>1430</v>
      </c>
      <c r="D1452" s="391"/>
      <c r="E1452" s="367"/>
      <c r="F1452" s="392" t="s">
        <v>1431</v>
      </c>
      <c r="G1452" s="368" t="s">
        <v>1432</v>
      </c>
      <c r="H1452" s="368"/>
      <c r="I1452" s="369"/>
    </row>
    <row r="1453" spans="1:9">
      <c r="A1453" s="324">
        <v>1453</v>
      </c>
      <c r="B1453" s="324" t="s">
        <v>662</v>
      </c>
      <c r="C1453" s="367"/>
      <c r="D1453" s="391"/>
      <c r="E1453" s="367" t="s">
        <v>464</v>
      </c>
      <c r="F1453" s="392"/>
      <c r="G1453" s="368"/>
      <c r="H1453" s="368"/>
      <c r="I1453" s="369"/>
    </row>
    <row r="1454" spans="1:9" ht="14.25">
      <c r="A1454" s="332">
        <v>1454</v>
      </c>
      <c r="B1454" s="324" t="s">
        <v>662</v>
      </c>
      <c r="C1454" s="367"/>
      <c r="D1454" s="391"/>
      <c r="E1454" s="367" t="str">
        <f>E$77</f>
        <v>MA</v>
      </c>
      <c r="F1454" s="358"/>
      <c r="G1454" s="368"/>
      <c r="H1454" s="368"/>
      <c r="I1454" s="369"/>
    </row>
    <row r="1455" spans="1:9" ht="14.25">
      <c r="A1455" s="332">
        <v>1455</v>
      </c>
      <c r="B1455" s="324" t="s">
        <v>662</v>
      </c>
      <c r="C1455" s="367"/>
      <c r="D1455" s="391"/>
      <c r="E1455" s="367" t="str">
        <f>E$78</f>
        <v>S1</v>
      </c>
      <c r="F1455" s="358"/>
      <c r="G1455" s="368"/>
      <c r="H1455" s="368"/>
      <c r="I1455" s="369"/>
    </row>
    <row r="1456" spans="1:9" ht="25.5">
      <c r="A1456" s="332">
        <v>1456</v>
      </c>
      <c r="B1456" s="324" t="s">
        <v>662</v>
      </c>
      <c r="C1456" s="367"/>
      <c r="D1456" s="391"/>
      <c r="E1456" s="367" t="s">
        <v>5</v>
      </c>
      <c r="F1456" s="358" t="s">
        <v>2221</v>
      </c>
      <c r="G1456" s="368"/>
      <c r="H1456" s="368"/>
      <c r="I1456" s="369" t="s">
        <v>2093</v>
      </c>
    </row>
    <row r="1457" spans="1:9">
      <c r="A1457" s="324">
        <v>1457</v>
      </c>
      <c r="B1457" s="324" t="s">
        <v>662</v>
      </c>
      <c r="C1457" s="367"/>
      <c r="D1457" s="391"/>
      <c r="E1457" s="367" t="str">
        <f>E$80</f>
        <v>S3</v>
      </c>
      <c r="F1457" s="358"/>
      <c r="G1457" s="368"/>
      <c r="H1457" s="368"/>
      <c r="I1457" s="369"/>
    </row>
    <row r="1458" spans="1:9" ht="14.25">
      <c r="A1458" s="332">
        <v>1458</v>
      </c>
      <c r="B1458" s="324" t="s">
        <v>662</v>
      </c>
      <c r="C1458" s="367"/>
      <c r="D1458" s="391"/>
      <c r="E1458" s="367" t="str">
        <f>E$81</f>
        <v>S4</v>
      </c>
      <c r="F1458" s="358"/>
      <c r="G1458" s="368"/>
      <c r="H1458" s="368"/>
      <c r="I1458" s="369"/>
    </row>
    <row r="1459" spans="1:9" ht="14.25">
      <c r="A1459" s="332">
        <v>1459</v>
      </c>
      <c r="H1459" s="344"/>
    </row>
    <row r="1460" spans="1:9" ht="25.5">
      <c r="A1460" s="332">
        <v>1460</v>
      </c>
      <c r="B1460" s="324" t="s">
        <v>662</v>
      </c>
      <c r="C1460" s="341" t="s">
        <v>1433</v>
      </c>
      <c r="D1460" s="387"/>
      <c r="E1460" s="341"/>
      <c r="F1460" s="339" t="s">
        <v>1434</v>
      </c>
      <c r="G1460" s="411"/>
      <c r="H1460" s="411"/>
      <c r="I1460" s="388"/>
    </row>
    <row r="1461" spans="1:9" ht="61.5" customHeight="1">
      <c r="A1461" s="324">
        <v>1461</v>
      </c>
      <c r="B1461" s="324" t="s">
        <v>662</v>
      </c>
      <c r="C1461" s="367" t="s">
        <v>33</v>
      </c>
      <c r="D1461" s="391"/>
      <c r="E1461" s="367"/>
      <c r="F1461" s="392" t="s">
        <v>1435</v>
      </c>
      <c r="G1461" s="368" t="s">
        <v>1436</v>
      </c>
      <c r="H1461" s="368"/>
      <c r="I1461" s="369"/>
    </row>
    <row r="1462" spans="1:9" ht="14.25">
      <c r="A1462" s="332">
        <v>1462</v>
      </c>
      <c r="B1462" s="324" t="s">
        <v>662</v>
      </c>
      <c r="C1462" s="367"/>
      <c r="D1462" s="391"/>
      <c r="E1462" s="367" t="s">
        <v>464</v>
      </c>
      <c r="F1462" s="392"/>
      <c r="G1462" s="368"/>
      <c r="H1462" s="368"/>
      <c r="I1462" s="369"/>
    </row>
    <row r="1463" spans="1:9" ht="14.25">
      <c r="A1463" s="332">
        <v>1463</v>
      </c>
      <c r="B1463" s="324" t="s">
        <v>662</v>
      </c>
      <c r="C1463" s="367"/>
      <c r="D1463" s="391"/>
      <c r="E1463" s="367" t="str">
        <f>E$77</f>
        <v>MA</v>
      </c>
      <c r="F1463" s="358"/>
      <c r="G1463" s="368"/>
      <c r="H1463" s="368"/>
      <c r="I1463" s="369"/>
    </row>
    <row r="1464" spans="1:9" ht="14.25">
      <c r="A1464" s="332">
        <v>1464</v>
      </c>
      <c r="B1464" s="324" t="s">
        <v>662</v>
      </c>
      <c r="C1464" s="367"/>
      <c r="D1464" s="391"/>
      <c r="E1464" s="367" t="str">
        <f>E$78</f>
        <v>S1</v>
      </c>
      <c r="F1464" s="358"/>
      <c r="G1464" s="368"/>
      <c r="H1464" s="368"/>
      <c r="I1464" s="369"/>
    </row>
    <row r="1465" spans="1:9" ht="51">
      <c r="A1465" s="324">
        <v>1465</v>
      </c>
      <c r="B1465" s="324" t="s">
        <v>662</v>
      </c>
      <c r="C1465" s="367"/>
      <c r="D1465" s="391"/>
      <c r="E1465" s="367" t="s">
        <v>5</v>
      </c>
      <c r="F1465" s="358" t="s">
        <v>2222</v>
      </c>
      <c r="G1465" s="368"/>
      <c r="H1465" s="368"/>
      <c r="I1465" s="369" t="s">
        <v>2093</v>
      </c>
    </row>
    <row r="1466" spans="1:9" ht="14.25">
      <c r="A1466" s="332">
        <v>1466</v>
      </c>
      <c r="B1466" s="324" t="s">
        <v>662</v>
      </c>
      <c r="C1466" s="367"/>
      <c r="D1466" s="391"/>
      <c r="E1466" s="367" t="str">
        <f>E$80</f>
        <v>S3</v>
      </c>
      <c r="F1466" s="358"/>
      <c r="G1466" s="368"/>
      <c r="H1466" s="368"/>
      <c r="I1466" s="369"/>
    </row>
    <row r="1467" spans="1:9" ht="14.25">
      <c r="A1467" s="332">
        <v>1467</v>
      </c>
      <c r="B1467" s="324" t="s">
        <v>662</v>
      </c>
      <c r="C1467" s="367"/>
      <c r="D1467" s="391"/>
      <c r="E1467" s="367" t="str">
        <f>E$81</f>
        <v>S4</v>
      </c>
      <c r="F1467" s="358"/>
      <c r="G1467" s="368"/>
      <c r="H1467" s="368"/>
      <c r="I1467" s="369"/>
    </row>
    <row r="1468" spans="1:9" ht="14.25">
      <c r="A1468" s="332">
        <v>1468</v>
      </c>
      <c r="B1468" s="324" t="s">
        <v>651</v>
      </c>
      <c r="C1468" s="398"/>
      <c r="D1468" s="399" t="s">
        <v>1437</v>
      </c>
      <c r="E1468" s="398"/>
      <c r="F1468" s="400" t="s">
        <v>1438</v>
      </c>
      <c r="G1468" s="401"/>
      <c r="H1468" s="401"/>
      <c r="I1468" s="401"/>
    </row>
    <row r="1469" spans="1:9" ht="61.5" customHeight="1">
      <c r="A1469" s="324">
        <v>1469</v>
      </c>
      <c r="B1469" s="324" t="s">
        <v>651</v>
      </c>
      <c r="C1469" s="367"/>
      <c r="D1469" s="391" t="s">
        <v>1439</v>
      </c>
      <c r="E1469" s="367"/>
      <c r="F1469" s="392" t="s">
        <v>1440</v>
      </c>
      <c r="G1469" s="368" t="s">
        <v>1441</v>
      </c>
      <c r="H1469" s="368" t="s">
        <v>1442</v>
      </c>
      <c r="I1469" s="369"/>
    </row>
    <row r="1470" spans="1:9" ht="14.25">
      <c r="A1470" s="332">
        <v>1470</v>
      </c>
      <c r="B1470" s="324" t="s">
        <v>651</v>
      </c>
      <c r="C1470" s="367"/>
      <c r="D1470" s="402" t="s">
        <v>1439</v>
      </c>
      <c r="E1470" s="367" t="s">
        <v>464</v>
      </c>
      <c r="F1470" s="392"/>
      <c r="G1470" s="368"/>
      <c r="H1470" s="368"/>
      <c r="I1470" s="369"/>
    </row>
    <row r="1471" spans="1:9" ht="42.75">
      <c r="A1471" s="332">
        <v>1471</v>
      </c>
      <c r="B1471" s="324" t="s">
        <v>651</v>
      </c>
      <c r="C1471" s="367"/>
      <c r="D1471" s="402" t="s">
        <v>1439</v>
      </c>
      <c r="E1471" s="367" t="str">
        <f>E$77</f>
        <v>MA</v>
      </c>
      <c r="F1471" s="531" t="s">
        <v>2068</v>
      </c>
      <c r="G1471" s="368"/>
      <c r="H1471" s="368" t="s">
        <v>1880</v>
      </c>
      <c r="I1471" s="369" t="s">
        <v>1880</v>
      </c>
    </row>
    <row r="1472" spans="1:9" ht="15.75">
      <c r="A1472" s="332">
        <v>1472</v>
      </c>
      <c r="B1472" s="324" t="s">
        <v>651</v>
      </c>
      <c r="C1472" s="367"/>
      <c r="D1472" s="402" t="s">
        <v>1439</v>
      </c>
      <c r="E1472" s="367" t="str">
        <f>E$78</f>
        <v>S1</v>
      </c>
      <c r="F1472" s="532"/>
      <c r="G1472" s="368"/>
      <c r="H1472" s="368"/>
      <c r="I1472" s="369"/>
    </row>
    <row r="1473" spans="1:9">
      <c r="A1473" s="324">
        <v>1473</v>
      </c>
      <c r="B1473" s="324" t="s">
        <v>651</v>
      </c>
      <c r="C1473" s="367"/>
      <c r="D1473" s="402" t="s">
        <v>1439</v>
      </c>
      <c r="E1473" s="367" t="str">
        <f>E$79</f>
        <v>S2</v>
      </c>
      <c r="F1473" s="358"/>
      <c r="G1473" s="368"/>
      <c r="H1473" s="368"/>
      <c r="I1473" s="369"/>
    </row>
    <row r="1474" spans="1:9" ht="14.25">
      <c r="A1474" s="332">
        <v>1474</v>
      </c>
      <c r="B1474" s="324" t="s">
        <v>651</v>
      </c>
      <c r="C1474" s="367"/>
      <c r="D1474" s="402" t="s">
        <v>1439</v>
      </c>
      <c r="E1474" s="367" t="str">
        <f>E$80</f>
        <v>S3</v>
      </c>
      <c r="F1474" s="358"/>
      <c r="G1474" s="368"/>
      <c r="H1474" s="368"/>
      <c r="I1474" s="369"/>
    </row>
    <row r="1475" spans="1:9" ht="14.25">
      <c r="A1475" s="332">
        <v>1475</v>
      </c>
      <c r="B1475" s="324" t="s">
        <v>651</v>
      </c>
      <c r="C1475" s="367"/>
      <c r="D1475" s="402" t="s">
        <v>1439</v>
      </c>
      <c r="E1475" s="367" t="str">
        <f>E$81</f>
        <v>S4</v>
      </c>
      <c r="F1475" s="358"/>
      <c r="G1475" s="368"/>
      <c r="H1475" s="368"/>
      <c r="I1475" s="369"/>
    </row>
    <row r="1476" spans="1:9" ht="14.25">
      <c r="A1476" s="332">
        <v>1476</v>
      </c>
      <c r="H1476" s="344"/>
    </row>
    <row r="1477" spans="1:9" ht="51">
      <c r="A1477" s="324">
        <v>1477</v>
      </c>
      <c r="B1477" s="324" t="s">
        <v>662</v>
      </c>
      <c r="C1477" s="367" t="s">
        <v>1443</v>
      </c>
      <c r="D1477" s="391"/>
      <c r="E1477" s="367"/>
      <c r="F1477" s="392" t="s">
        <v>1444</v>
      </c>
      <c r="G1477" s="368" t="s">
        <v>1445</v>
      </c>
      <c r="H1477" s="368"/>
      <c r="I1477" s="369"/>
    </row>
    <row r="1478" spans="1:9" ht="14.25">
      <c r="A1478" s="332">
        <v>1478</v>
      </c>
      <c r="B1478" s="324" t="s">
        <v>662</v>
      </c>
      <c r="C1478" s="367"/>
      <c r="D1478" s="391"/>
      <c r="E1478" s="367" t="s">
        <v>464</v>
      </c>
      <c r="F1478" s="392"/>
      <c r="G1478" s="368"/>
      <c r="H1478" s="368"/>
      <c r="I1478" s="369"/>
    </row>
    <row r="1479" spans="1:9" ht="14.25">
      <c r="A1479" s="332">
        <v>1479</v>
      </c>
      <c r="B1479" s="324" t="s">
        <v>662</v>
      </c>
      <c r="C1479" s="367"/>
      <c r="D1479" s="391"/>
      <c r="E1479" s="367" t="str">
        <f>E$77</f>
        <v>MA</v>
      </c>
      <c r="F1479" s="358"/>
      <c r="G1479" s="368"/>
      <c r="H1479" s="368"/>
      <c r="I1479" s="369"/>
    </row>
    <row r="1480" spans="1:9" ht="38.25">
      <c r="A1480" s="332">
        <v>1480</v>
      </c>
      <c r="B1480" s="324" t="s">
        <v>662</v>
      </c>
      <c r="C1480" s="367"/>
      <c r="D1480" s="391"/>
      <c r="E1480" s="367" t="str">
        <f>E$78</f>
        <v>S1</v>
      </c>
      <c r="F1480" s="358" t="s">
        <v>2069</v>
      </c>
      <c r="G1480" s="368"/>
      <c r="H1480" s="368" t="s">
        <v>1880</v>
      </c>
      <c r="I1480" s="369" t="s">
        <v>1880</v>
      </c>
    </row>
    <row r="1481" spans="1:9" ht="38.25">
      <c r="A1481" s="324">
        <v>1481</v>
      </c>
      <c r="B1481" s="324" t="s">
        <v>662</v>
      </c>
      <c r="C1481" s="367"/>
      <c r="D1481" s="391"/>
      <c r="E1481" s="367" t="s">
        <v>5</v>
      </c>
      <c r="F1481" s="358" t="s">
        <v>2292</v>
      </c>
      <c r="G1481" s="368"/>
      <c r="H1481" s="368"/>
      <c r="I1481" s="369" t="s">
        <v>2093</v>
      </c>
    </row>
    <row r="1482" spans="1:9" ht="14.25">
      <c r="A1482" s="332">
        <v>1482</v>
      </c>
      <c r="B1482" s="324" t="s">
        <v>662</v>
      </c>
      <c r="C1482" s="367"/>
      <c r="D1482" s="391"/>
      <c r="E1482" s="367" t="str">
        <f>E$80</f>
        <v>S3</v>
      </c>
      <c r="F1482" s="358"/>
      <c r="G1482" s="368"/>
      <c r="H1482" s="368"/>
      <c r="I1482" s="369"/>
    </row>
    <row r="1483" spans="1:9" ht="14.25">
      <c r="A1483" s="332">
        <v>1483</v>
      </c>
      <c r="B1483" s="324" t="s">
        <v>662</v>
      </c>
      <c r="C1483" s="367"/>
      <c r="D1483" s="391"/>
      <c r="E1483" s="367" t="str">
        <f>E$81</f>
        <v>S4</v>
      </c>
      <c r="F1483" s="358"/>
      <c r="G1483" s="368"/>
      <c r="H1483" s="368"/>
      <c r="I1483" s="369"/>
    </row>
    <row r="1484" spans="1:9" ht="73.5">
      <c r="A1484" s="332">
        <v>1484</v>
      </c>
      <c r="B1484" s="324" t="s">
        <v>651</v>
      </c>
      <c r="C1484" s="367"/>
      <c r="D1484" s="391" t="s">
        <v>897</v>
      </c>
      <c r="E1484" s="367"/>
      <c r="F1484" s="392" t="s">
        <v>1446</v>
      </c>
      <c r="G1484" s="368" t="s">
        <v>1447</v>
      </c>
      <c r="H1484" s="368" t="s">
        <v>1448</v>
      </c>
      <c r="I1484" s="369"/>
    </row>
    <row r="1485" spans="1:9">
      <c r="A1485" s="324">
        <v>1485</v>
      </c>
      <c r="B1485" s="324" t="s">
        <v>651</v>
      </c>
      <c r="C1485" s="367"/>
      <c r="D1485" s="402" t="s">
        <v>897</v>
      </c>
      <c r="E1485" s="367" t="s">
        <v>464</v>
      </c>
      <c r="F1485" s="392"/>
      <c r="G1485" s="368"/>
      <c r="H1485" s="368"/>
      <c r="I1485" s="369"/>
    </row>
    <row r="1486" spans="1:9" ht="89.25">
      <c r="A1486" s="332">
        <v>1486</v>
      </c>
      <c r="B1486" s="324" t="s">
        <v>651</v>
      </c>
      <c r="C1486" s="367"/>
      <c r="D1486" s="402" t="s">
        <v>897</v>
      </c>
      <c r="E1486" s="367" t="str">
        <f>E$77</f>
        <v>MA</v>
      </c>
      <c r="F1486" s="358" t="s">
        <v>2070</v>
      </c>
      <c r="G1486" s="368"/>
      <c r="H1486" s="368" t="s">
        <v>1880</v>
      </c>
      <c r="I1486" s="369" t="s">
        <v>1880</v>
      </c>
    </row>
    <row r="1487" spans="1:9" ht="14.25">
      <c r="A1487" s="332">
        <v>1487</v>
      </c>
      <c r="B1487" s="324" t="s">
        <v>651</v>
      </c>
      <c r="C1487" s="367"/>
      <c r="D1487" s="402" t="s">
        <v>897</v>
      </c>
      <c r="E1487" s="367" t="str">
        <f>E$78</f>
        <v>S1</v>
      </c>
      <c r="F1487" s="358"/>
      <c r="G1487" s="368"/>
      <c r="H1487" s="368"/>
      <c r="I1487" s="369"/>
    </row>
    <row r="1488" spans="1:9" ht="51">
      <c r="A1488" s="332">
        <v>1488</v>
      </c>
      <c r="B1488" s="324" t="s">
        <v>651</v>
      </c>
      <c r="C1488" s="367"/>
      <c r="D1488" s="402" t="s">
        <v>897</v>
      </c>
      <c r="E1488" s="367" t="str">
        <f>E$79</f>
        <v>S2</v>
      </c>
      <c r="F1488" s="358" t="s">
        <v>2312</v>
      </c>
      <c r="G1488" s="368"/>
      <c r="H1488" s="368"/>
      <c r="I1488" s="369"/>
    </row>
    <row r="1489" spans="1:9">
      <c r="A1489" s="324">
        <v>1489</v>
      </c>
      <c r="B1489" s="324" t="s">
        <v>651</v>
      </c>
      <c r="C1489" s="367"/>
      <c r="D1489" s="402" t="s">
        <v>897</v>
      </c>
      <c r="E1489" s="367" t="str">
        <f>E$80</f>
        <v>S3</v>
      </c>
      <c r="F1489" s="358"/>
      <c r="G1489" s="368"/>
      <c r="H1489" s="368"/>
      <c r="I1489" s="369"/>
    </row>
    <row r="1490" spans="1:9" ht="14.25">
      <c r="A1490" s="332">
        <v>1490</v>
      </c>
      <c r="B1490" s="324" t="s">
        <v>651</v>
      </c>
      <c r="C1490" s="367"/>
      <c r="D1490" s="402" t="s">
        <v>897</v>
      </c>
      <c r="E1490" s="367" t="str">
        <f>E$81</f>
        <v>S4</v>
      </c>
      <c r="F1490" s="358"/>
      <c r="G1490" s="368"/>
      <c r="H1490" s="368"/>
      <c r="I1490" s="369"/>
    </row>
    <row r="1491" spans="1:9" ht="14.25">
      <c r="A1491" s="332">
        <v>1491</v>
      </c>
      <c r="H1491" s="344"/>
    </row>
    <row r="1492" spans="1:9" ht="63.75">
      <c r="A1492" s="332">
        <v>1492</v>
      </c>
      <c r="B1492" s="324" t="s">
        <v>662</v>
      </c>
      <c r="C1492" s="367" t="s">
        <v>1449</v>
      </c>
      <c r="D1492" s="391"/>
      <c r="E1492" s="367"/>
      <c r="F1492" s="392" t="s">
        <v>1450</v>
      </c>
      <c r="G1492" s="368" t="s">
        <v>1451</v>
      </c>
      <c r="H1492" s="368"/>
      <c r="I1492" s="369"/>
    </row>
    <row r="1493" spans="1:9">
      <c r="A1493" s="324">
        <v>1493</v>
      </c>
      <c r="B1493" s="324" t="s">
        <v>662</v>
      </c>
      <c r="C1493" s="367"/>
      <c r="D1493" s="391"/>
      <c r="E1493" s="367" t="s">
        <v>464</v>
      </c>
      <c r="F1493" s="392"/>
      <c r="G1493" s="368"/>
      <c r="H1493" s="368"/>
      <c r="I1493" s="369"/>
    </row>
    <row r="1494" spans="1:9" ht="14.25">
      <c r="A1494" s="332">
        <v>1494</v>
      </c>
      <c r="B1494" s="324" t="s">
        <v>662</v>
      </c>
      <c r="C1494" s="367"/>
      <c r="D1494" s="391"/>
      <c r="E1494" s="367" t="str">
        <f>E$77</f>
        <v>MA</v>
      </c>
      <c r="F1494" s="358"/>
      <c r="G1494" s="368"/>
      <c r="H1494" s="368"/>
      <c r="I1494" s="369"/>
    </row>
    <row r="1495" spans="1:9" ht="14.25">
      <c r="A1495" s="332">
        <v>1495</v>
      </c>
      <c r="B1495" s="324" t="s">
        <v>662</v>
      </c>
      <c r="C1495" s="367"/>
      <c r="D1495" s="391"/>
      <c r="E1495" s="367" t="str">
        <f>E$78</f>
        <v>S1</v>
      </c>
      <c r="F1495" s="358"/>
      <c r="G1495" s="368"/>
      <c r="H1495" s="368"/>
      <c r="I1495" s="369"/>
    </row>
    <row r="1496" spans="1:9" ht="25.5">
      <c r="A1496" s="332">
        <v>1496</v>
      </c>
      <c r="B1496" s="324" t="s">
        <v>662</v>
      </c>
      <c r="C1496" s="367"/>
      <c r="D1496" s="391"/>
      <c r="E1496" s="367" t="s">
        <v>5</v>
      </c>
      <c r="F1496" s="358" t="s">
        <v>2293</v>
      </c>
      <c r="G1496" s="368"/>
      <c r="H1496" s="368"/>
      <c r="I1496" s="369" t="s">
        <v>2093</v>
      </c>
    </row>
    <row r="1497" spans="1:9">
      <c r="A1497" s="324">
        <v>1497</v>
      </c>
      <c r="B1497" s="324" t="s">
        <v>662</v>
      </c>
      <c r="C1497" s="367"/>
      <c r="D1497" s="391"/>
      <c r="E1497" s="367" t="str">
        <f>E$80</f>
        <v>S3</v>
      </c>
      <c r="F1497" s="358"/>
      <c r="G1497" s="368"/>
      <c r="H1497" s="368"/>
      <c r="I1497" s="369"/>
    </row>
    <row r="1498" spans="1:9" ht="14.25">
      <c r="A1498" s="332">
        <v>1498</v>
      </c>
      <c r="B1498" s="324" t="s">
        <v>662</v>
      </c>
      <c r="C1498" s="367"/>
      <c r="D1498" s="391"/>
      <c r="E1498" s="367" t="str">
        <f>E$81</f>
        <v>S4</v>
      </c>
      <c r="F1498" s="358"/>
      <c r="G1498" s="368"/>
      <c r="H1498" s="368"/>
      <c r="I1498" s="369"/>
    </row>
    <row r="1499" spans="1:9" ht="14.25">
      <c r="A1499" s="332">
        <v>1499</v>
      </c>
      <c r="H1499" s="344"/>
    </row>
    <row r="1500" spans="1:9" ht="63.75">
      <c r="A1500" s="332">
        <v>1500</v>
      </c>
      <c r="B1500" s="324" t="s">
        <v>662</v>
      </c>
      <c r="C1500" s="367" t="s">
        <v>1452</v>
      </c>
      <c r="D1500" s="391"/>
      <c r="E1500" s="367"/>
      <c r="F1500" s="392" t="s">
        <v>1453</v>
      </c>
      <c r="G1500" s="368" t="s">
        <v>1454</v>
      </c>
      <c r="H1500" s="368"/>
      <c r="I1500" s="369"/>
    </row>
    <row r="1501" spans="1:9">
      <c r="A1501" s="324">
        <v>1501</v>
      </c>
      <c r="B1501" s="324" t="s">
        <v>662</v>
      </c>
      <c r="C1501" s="367"/>
      <c r="D1501" s="391"/>
      <c r="E1501" s="367" t="s">
        <v>464</v>
      </c>
      <c r="F1501" s="392"/>
      <c r="G1501" s="368"/>
      <c r="H1501" s="368"/>
      <c r="I1501" s="369"/>
    </row>
    <row r="1502" spans="1:9" ht="14.25">
      <c r="A1502" s="332">
        <v>1502</v>
      </c>
      <c r="B1502" s="324" t="s">
        <v>662</v>
      </c>
      <c r="C1502" s="367"/>
      <c r="D1502" s="391"/>
      <c r="E1502" s="367" t="str">
        <f>E$77</f>
        <v>MA</v>
      </c>
      <c r="F1502" s="358"/>
      <c r="G1502" s="368"/>
      <c r="H1502" s="368"/>
      <c r="I1502" s="369"/>
    </row>
    <row r="1503" spans="1:9" ht="14.25">
      <c r="A1503" s="332">
        <v>1503</v>
      </c>
      <c r="B1503" s="324" t="s">
        <v>662</v>
      </c>
      <c r="C1503" s="367"/>
      <c r="D1503" s="391"/>
      <c r="E1503" s="367" t="str">
        <f>E$78</f>
        <v>S1</v>
      </c>
      <c r="F1503" s="358"/>
      <c r="G1503" s="368"/>
      <c r="H1503" s="368"/>
      <c r="I1503" s="369"/>
    </row>
    <row r="1504" spans="1:9" ht="25.5">
      <c r="A1504" s="332">
        <v>1504</v>
      </c>
      <c r="B1504" s="324" t="s">
        <v>662</v>
      </c>
      <c r="C1504" s="367"/>
      <c r="D1504" s="391"/>
      <c r="E1504" s="367" t="str">
        <f>E$79</f>
        <v>S2</v>
      </c>
      <c r="F1504" s="358" t="s">
        <v>2294</v>
      </c>
      <c r="G1504" s="368"/>
      <c r="H1504" s="368"/>
      <c r="I1504" s="369" t="s">
        <v>2093</v>
      </c>
    </row>
    <row r="1505" spans="1:9">
      <c r="A1505" s="324">
        <v>1505</v>
      </c>
      <c r="B1505" s="324" t="s">
        <v>662</v>
      </c>
      <c r="C1505" s="367"/>
      <c r="D1505" s="391"/>
      <c r="E1505" s="367" t="str">
        <f>E$80</f>
        <v>S3</v>
      </c>
      <c r="F1505" s="358"/>
      <c r="G1505" s="368"/>
      <c r="H1505" s="368"/>
      <c r="I1505" s="369"/>
    </row>
    <row r="1506" spans="1:9" ht="14.25">
      <c r="A1506" s="332">
        <v>1506</v>
      </c>
      <c r="B1506" s="324" t="s">
        <v>662</v>
      </c>
      <c r="C1506" s="367"/>
      <c r="D1506" s="391"/>
      <c r="E1506" s="367" t="str">
        <f>E$81</f>
        <v>S4</v>
      </c>
      <c r="F1506" s="358"/>
      <c r="G1506" s="368"/>
      <c r="H1506" s="368"/>
      <c r="I1506" s="369"/>
    </row>
    <row r="1507" spans="1:9" ht="14.25">
      <c r="A1507" s="332">
        <v>1507</v>
      </c>
      <c r="H1507" s="344"/>
    </row>
    <row r="1508" spans="1:9" ht="38.25">
      <c r="A1508" s="332">
        <v>1508</v>
      </c>
      <c r="B1508" s="324" t="s">
        <v>662</v>
      </c>
      <c r="C1508" s="341" t="s">
        <v>1455</v>
      </c>
      <c r="D1508" s="387"/>
      <c r="E1508" s="341"/>
      <c r="F1508" s="339" t="s">
        <v>1456</v>
      </c>
      <c r="G1508" s="411"/>
      <c r="H1508" s="411"/>
      <c r="I1508" s="388"/>
    </row>
    <row r="1509" spans="1:9" ht="51">
      <c r="A1509" s="324">
        <v>1509</v>
      </c>
      <c r="B1509" s="324" t="s">
        <v>662</v>
      </c>
      <c r="C1509" s="367" t="s">
        <v>185</v>
      </c>
      <c r="D1509" s="391"/>
      <c r="E1509" s="367"/>
      <c r="F1509" s="392" t="s">
        <v>1457</v>
      </c>
      <c r="G1509" s="368" t="s">
        <v>1458</v>
      </c>
      <c r="H1509" s="368"/>
      <c r="I1509" s="369"/>
    </row>
    <row r="1510" spans="1:9" ht="14.25">
      <c r="A1510" s="332">
        <v>1510</v>
      </c>
      <c r="B1510" s="324" t="s">
        <v>662</v>
      </c>
      <c r="C1510" s="367"/>
      <c r="D1510" s="391"/>
      <c r="E1510" s="367" t="s">
        <v>464</v>
      </c>
      <c r="F1510" s="392"/>
      <c r="G1510" s="368"/>
      <c r="H1510" s="368"/>
      <c r="I1510" s="369"/>
    </row>
    <row r="1511" spans="1:9" ht="14.25">
      <c r="A1511" s="332">
        <v>1511</v>
      </c>
      <c r="B1511" s="324" t="s">
        <v>662</v>
      </c>
      <c r="C1511" s="367"/>
      <c r="D1511" s="391"/>
      <c r="E1511" s="367" t="str">
        <f>E$77</f>
        <v>MA</v>
      </c>
      <c r="F1511" s="358"/>
      <c r="G1511" s="368"/>
      <c r="H1511" s="368"/>
      <c r="I1511" s="369"/>
    </row>
    <row r="1512" spans="1:9" ht="14.25">
      <c r="A1512" s="332">
        <v>1512</v>
      </c>
      <c r="B1512" s="324" t="s">
        <v>662</v>
      </c>
      <c r="C1512" s="367"/>
      <c r="D1512" s="391"/>
      <c r="E1512" s="367" t="str">
        <f>E$78</f>
        <v>S1</v>
      </c>
      <c r="F1512" s="358"/>
      <c r="G1512" s="368"/>
      <c r="H1512" s="368"/>
      <c r="I1512" s="369"/>
    </row>
    <row r="1513" spans="1:9" ht="89.25">
      <c r="A1513" s="324">
        <v>1513</v>
      </c>
      <c r="B1513" s="324" t="s">
        <v>662</v>
      </c>
      <c r="C1513" s="367"/>
      <c r="D1513" s="391"/>
      <c r="E1513" s="367" t="s">
        <v>5</v>
      </c>
      <c r="F1513" s="358" t="s">
        <v>2295</v>
      </c>
      <c r="G1513" s="368"/>
      <c r="H1513" s="368"/>
      <c r="I1513" s="369" t="s">
        <v>2093</v>
      </c>
    </row>
    <row r="1514" spans="1:9" ht="14.25">
      <c r="A1514" s="332">
        <v>1514</v>
      </c>
      <c r="B1514" s="324" t="s">
        <v>662</v>
      </c>
      <c r="C1514" s="367"/>
      <c r="D1514" s="391"/>
      <c r="E1514" s="367" t="str">
        <f>E$80</f>
        <v>S3</v>
      </c>
      <c r="F1514" s="358"/>
      <c r="G1514" s="368"/>
      <c r="H1514" s="368"/>
      <c r="I1514" s="369"/>
    </row>
    <row r="1515" spans="1:9" ht="14.25">
      <c r="A1515" s="332">
        <v>1515</v>
      </c>
      <c r="B1515" s="324" t="s">
        <v>662</v>
      </c>
      <c r="C1515" s="367"/>
      <c r="D1515" s="391"/>
      <c r="E1515" s="367" t="str">
        <f>E$81</f>
        <v>S4</v>
      </c>
      <c r="F1515" s="358"/>
      <c r="G1515" s="368"/>
      <c r="H1515" s="368"/>
      <c r="I1515" s="369"/>
    </row>
    <row r="1516" spans="1:9" ht="63">
      <c r="A1516" s="332">
        <v>1516</v>
      </c>
      <c r="B1516" s="324" t="s">
        <v>651</v>
      </c>
      <c r="C1516" s="367"/>
      <c r="D1516" s="391" t="s">
        <v>1459</v>
      </c>
      <c r="E1516" s="367"/>
      <c r="F1516" s="392" t="s">
        <v>1460</v>
      </c>
      <c r="G1516" s="368" t="s">
        <v>1461</v>
      </c>
      <c r="H1516" s="368" t="s">
        <v>1462</v>
      </c>
      <c r="I1516" s="369"/>
    </row>
    <row r="1517" spans="1:9">
      <c r="A1517" s="324">
        <v>1517</v>
      </c>
      <c r="B1517" s="324" t="s">
        <v>651</v>
      </c>
      <c r="C1517" s="367"/>
      <c r="D1517" s="402" t="s">
        <v>1459</v>
      </c>
      <c r="E1517" s="367" t="s">
        <v>464</v>
      </c>
      <c r="F1517" s="392"/>
      <c r="G1517" s="368"/>
      <c r="H1517" s="368"/>
      <c r="I1517" s="369"/>
    </row>
    <row r="1518" spans="1:9" ht="89.25">
      <c r="A1518" s="332">
        <v>1518</v>
      </c>
      <c r="B1518" s="324" t="s">
        <v>651</v>
      </c>
      <c r="C1518" s="367"/>
      <c r="D1518" s="402" t="s">
        <v>1459</v>
      </c>
      <c r="E1518" s="367" t="str">
        <f>E$77</f>
        <v>MA</v>
      </c>
      <c r="F1518" s="358" t="s">
        <v>2071</v>
      </c>
      <c r="G1518" s="368"/>
      <c r="H1518" s="368" t="s">
        <v>1880</v>
      </c>
      <c r="I1518" s="369" t="s">
        <v>1880</v>
      </c>
    </row>
    <row r="1519" spans="1:9" ht="14.25">
      <c r="A1519" s="332">
        <v>1519</v>
      </c>
      <c r="B1519" s="324" t="s">
        <v>651</v>
      </c>
      <c r="C1519" s="367"/>
      <c r="D1519" s="402" t="s">
        <v>1459</v>
      </c>
      <c r="E1519" s="367" t="str">
        <f>E$78</f>
        <v>S1</v>
      </c>
      <c r="F1519" s="358"/>
      <c r="G1519" s="368"/>
      <c r="H1519" s="368"/>
      <c r="I1519" s="369"/>
    </row>
    <row r="1520" spans="1:9" ht="89.25">
      <c r="A1520" s="332">
        <v>1520</v>
      </c>
      <c r="B1520" s="324" t="s">
        <v>651</v>
      </c>
      <c r="C1520" s="367"/>
      <c r="D1520" s="402" t="s">
        <v>1459</v>
      </c>
      <c r="E1520" s="367" t="s">
        <v>5</v>
      </c>
      <c r="F1520" s="358" t="s">
        <v>2296</v>
      </c>
      <c r="G1520" s="368"/>
      <c r="H1520" s="368"/>
      <c r="I1520" s="369" t="s">
        <v>2093</v>
      </c>
    </row>
    <row r="1521" spans="1:9">
      <c r="A1521" s="324">
        <v>1521</v>
      </c>
      <c r="B1521" s="324" t="s">
        <v>651</v>
      </c>
      <c r="C1521" s="367"/>
      <c r="D1521" s="402" t="s">
        <v>1459</v>
      </c>
      <c r="E1521" s="367" t="str">
        <f>E$80</f>
        <v>S3</v>
      </c>
      <c r="F1521" s="358"/>
      <c r="G1521" s="368"/>
      <c r="H1521" s="368"/>
      <c r="I1521" s="369"/>
    </row>
    <row r="1522" spans="1:9" ht="14.25">
      <c r="A1522" s="332">
        <v>1522</v>
      </c>
      <c r="B1522" s="324" t="s">
        <v>651</v>
      </c>
      <c r="C1522" s="367"/>
      <c r="D1522" s="402" t="s">
        <v>1459</v>
      </c>
      <c r="E1522" s="367" t="str">
        <f>E$81</f>
        <v>S4</v>
      </c>
      <c r="F1522" s="358"/>
      <c r="G1522" s="368"/>
      <c r="H1522" s="368"/>
      <c r="I1522" s="369"/>
    </row>
    <row r="1523" spans="1:9" ht="14.25">
      <c r="A1523" s="332">
        <v>1523</v>
      </c>
      <c r="H1523" s="344"/>
    </row>
    <row r="1524" spans="1:9" ht="38.25">
      <c r="A1524" s="332">
        <v>1524</v>
      </c>
      <c r="B1524" s="324" t="s">
        <v>662</v>
      </c>
      <c r="C1524" s="367" t="s">
        <v>607</v>
      </c>
      <c r="D1524" s="391"/>
      <c r="E1524" s="367"/>
      <c r="F1524" s="392" t="s">
        <v>1463</v>
      </c>
      <c r="G1524" s="368" t="s">
        <v>1464</v>
      </c>
      <c r="H1524" s="368"/>
      <c r="I1524" s="369"/>
    </row>
    <row r="1525" spans="1:9">
      <c r="A1525" s="324">
        <v>1525</v>
      </c>
      <c r="B1525" s="324" t="s">
        <v>662</v>
      </c>
      <c r="C1525" s="367"/>
      <c r="D1525" s="391"/>
      <c r="E1525" s="367" t="s">
        <v>464</v>
      </c>
      <c r="F1525" s="392"/>
      <c r="G1525" s="368"/>
      <c r="H1525" s="368"/>
      <c r="I1525" s="369"/>
    </row>
    <row r="1526" spans="1:9" ht="14.25">
      <c r="A1526" s="332">
        <v>1526</v>
      </c>
      <c r="B1526" s="324" t="s">
        <v>662</v>
      </c>
      <c r="C1526" s="367"/>
      <c r="D1526" s="391"/>
      <c r="E1526" s="367" t="str">
        <f>E$77</f>
        <v>MA</v>
      </c>
      <c r="F1526" s="358"/>
      <c r="G1526" s="368"/>
      <c r="H1526" s="368"/>
      <c r="I1526" s="369"/>
    </row>
    <row r="1527" spans="1:9" ht="14.25">
      <c r="A1527" s="332">
        <v>1527</v>
      </c>
      <c r="B1527" s="324" t="s">
        <v>662</v>
      </c>
      <c r="C1527" s="367"/>
      <c r="D1527" s="391"/>
      <c r="E1527" s="367" t="str">
        <f>E$78</f>
        <v>S1</v>
      </c>
      <c r="F1527" s="358"/>
      <c r="G1527" s="368"/>
      <c r="H1527" s="368"/>
      <c r="I1527" s="369"/>
    </row>
    <row r="1528" spans="1:9" ht="51">
      <c r="A1528" s="332">
        <v>1528</v>
      </c>
      <c r="B1528" s="324" t="s">
        <v>662</v>
      </c>
      <c r="C1528" s="367"/>
      <c r="D1528" s="391"/>
      <c r="E1528" s="367" t="str">
        <f>E$79</f>
        <v>S2</v>
      </c>
      <c r="F1528" s="358" t="s">
        <v>2297</v>
      </c>
      <c r="G1528" s="368"/>
      <c r="H1528" s="368"/>
      <c r="I1528" s="369" t="s">
        <v>2093</v>
      </c>
    </row>
    <row r="1529" spans="1:9">
      <c r="A1529" s="324">
        <v>1529</v>
      </c>
      <c r="B1529" s="324" t="s">
        <v>662</v>
      </c>
      <c r="C1529" s="367"/>
      <c r="D1529" s="391"/>
      <c r="E1529" s="367" t="str">
        <f>E$80</f>
        <v>S3</v>
      </c>
      <c r="F1529" s="358"/>
      <c r="G1529" s="368"/>
      <c r="H1529" s="368"/>
      <c r="I1529" s="369"/>
    </row>
    <row r="1530" spans="1:9" ht="14.25">
      <c r="A1530" s="332">
        <v>1530</v>
      </c>
      <c r="B1530" s="324" t="s">
        <v>662</v>
      </c>
      <c r="C1530" s="367"/>
      <c r="D1530" s="391"/>
      <c r="E1530" s="367" t="str">
        <f>E$81</f>
        <v>S4</v>
      </c>
      <c r="F1530" s="358"/>
      <c r="G1530" s="368"/>
      <c r="H1530" s="368"/>
      <c r="I1530" s="369"/>
    </row>
    <row r="1531" spans="1:9" ht="14.25">
      <c r="A1531" s="332">
        <v>1531</v>
      </c>
      <c r="H1531" s="344"/>
    </row>
    <row r="1532" spans="1:9" ht="63">
      <c r="A1532" s="332">
        <v>1532</v>
      </c>
      <c r="B1532" s="324" t="s">
        <v>662</v>
      </c>
      <c r="C1532" s="367" t="s">
        <v>1465</v>
      </c>
      <c r="D1532" s="391"/>
      <c r="E1532" s="367"/>
      <c r="F1532" s="392" t="s">
        <v>726</v>
      </c>
      <c r="G1532" s="368" t="s">
        <v>1466</v>
      </c>
      <c r="H1532" s="368"/>
      <c r="I1532" s="369"/>
    </row>
    <row r="1533" spans="1:9">
      <c r="A1533" s="324">
        <v>1533</v>
      </c>
      <c r="B1533" s="324" t="s">
        <v>662</v>
      </c>
      <c r="C1533" s="367"/>
      <c r="D1533" s="391"/>
      <c r="E1533" s="367" t="s">
        <v>464</v>
      </c>
      <c r="F1533" s="392"/>
      <c r="G1533" s="368"/>
      <c r="H1533" s="368"/>
      <c r="I1533" s="369"/>
    </row>
    <row r="1534" spans="1:9" ht="14.25">
      <c r="A1534" s="332">
        <v>1534</v>
      </c>
      <c r="B1534" s="324" t="s">
        <v>662</v>
      </c>
      <c r="C1534" s="367"/>
      <c r="D1534" s="391"/>
      <c r="E1534" s="367" t="str">
        <f>E$77</f>
        <v>MA</v>
      </c>
      <c r="F1534" s="358"/>
      <c r="G1534" s="368"/>
      <c r="H1534" s="368"/>
      <c r="I1534" s="369"/>
    </row>
    <row r="1535" spans="1:9" ht="89.25">
      <c r="A1535" s="332">
        <v>1535</v>
      </c>
      <c r="B1535" s="324" t="s">
        <v>662</v>
      </c>
      <c r="C1535" s="367"/>
      <c r="D1535" s="391"/>
      <c r="E1535" s="367" t="str">
        <f>E$78</f>
        <v>S1</v>
      </c>
      <c r="F1535" s="358" t="s">
        <v>2072</v>
      </c>
      <c r="G1535" s="368"/>
      <c r="H1535" s="368" t="s">
        <v>1880</v>
      </c>
      <c r="I1535" s="369" t="s">
        <v>1880</v>
      </c>
    </row>
    <row r="1536" spans="1:9" ht="89.25">
      <c r="A1536" s="332">
        <v>1536</v>
      </c>
      <c r="B1536" s="324" t="s">
        <v>662</v>
      </c>
      <c r="C1536" s="367"/>
      <c r="D1536" s="391"/>
      <c r="E1536" s="367" t="s">
        <v>5</v>
      </c>
      <c r="F1536" s="358" t="s">
        <v>2295</v>
      </c>
      <c r="G1536" s="368"/>
      <c r="H1536" s="368"/>
      <c r="I1536" s="369" t="s">
        <v>2093</v>
      </c>
    </row>
    <row r="1537" spans="1:9">
      <c r="A1537" s="324">
        <v>1537</v>
      </c>
      <c r="B1537" s="324" t="s">
        <v>662</v>
      </c>
      <c r="C1537" s="367"/>
      <c r="D1537" s="391"/>
      <c r="E1537" s="367" t="str">
        <f>E$80</f>
        <v>S3</v>
      </c>
      <c r="F1537" s="358"/>
      <c r="G1537" s="368"/>
      <c r="H1537" s="368"/>
      <c r="I1537" s="369"/>
    </row>
    <row r="1538" spans="1:9" ht="14.25">
      <c r="A1538" s="332">
        <v>1538</v>
      </c>
      <c r="B1538" s="324" t="s">
        <v>662</v>
      </c>
      <c r="C1538" s="367"/>
      <c r="D1538" s="391"/>
      <c r="E1538" s="367" t="str">
        <f>E$81</f>
        <v>S4</v>
      </c>
      <c r="F1538" s="358"/>
      <c r="G1538" s="368"/>
      <c r="H1538" s="368"/>
      <c r="I1538" s="369"/>
    </row>
    <row r="1539" spans="1:9" ht="14.25">
      <c r="A1539" s="332">
        <v>1539</v>
      </c>
      <c r="H1539" s="344"/>
    </row>
    <row r="1540" spans="1:9" ht="51">
      <c r="A1540" s="332">
        <v>1540</v>
      </c>
      <c r="B1540" s="324" t="s">
        <v>662</v>
      </c>
      <c r="C1540" s="341">
        <v>8</v>
      </c>
      <c r="D1540" s="387"/>
      <c r="E1540" s="341"/>
      <c r="F1540" s="339" t="s">
        <v>1467</v>
      </c>
      <c r="G1540" s="411"/>
      <c r="H1540" s="411"/>
      <c r="I1540" s="388"/>
    </row>
    <row r="1541" spans="1:9" ht="51">
      <c r="A1541" s="324">
        <v>1541</v>
      </c>
      <c r="B1541" s="324" t="s">
        <v>662</v>
      </c>
      <c r="C1541" s="341" t="s">
        <v>1468</v>
      </c>
      <c r="D1541" s="387"/>
      <c r="E1541" s="341"/>
      <c r="F1541" s="339" t="s">
        <v>1469</v>
      </c>
      <c r="G1541" s="411"/>
      <c r="H1541" s="411"/>
      <c r="I1541" s="388"/>
    </row>
    <row r="1542" spans="1:9" ht="51">
      <c r="A1542" s="332">
        <v>1542</v>
      </c>
      <c r="B1542" s="324" t="s">
        <v>662</v>
      </c>
      <c r="C1542" s="367" t="s">
        <v>1470</v>
      </c>
      <c r="D1542" s="391"/>
      <c r="E1542" s="367"/>
      <c r="F1542" s="392" t="s">
        <v>1471</v>
      </c>
      <c r="G1542" s="368" t="s">
        <v>1472</v>
      </c>
      <c r="H1542" s="368"/>
      <c r="I1542" s="369"/>
    </row>
    <row r="1543" spans="1:9" ht="14.25">
      <c r="A1543" s="332">
        <v>1543</v>
      </c>
      <c r="B1543" s="324" t="s">
        <v>662</v>
      </c>
      <c r="C1543" s="367"/>
      <c r="D1543" s="391"/>
      <c r="E1543" s="367" t="s">
        <v>464</v>
      </c>
      <c r="F1543" s="392"/>
      <c r="G1543" s="368"/>
      <c r="H1543" s="368"/>
      <c r="I1543" s="369"/>
    </row>
    <row r="1544" spans="1:9" ht="14.25">
      <c r="A1544" s="332">
        <v>1544</v>
      </c>
      <c r="B1544" s="324" t="s">
        <v>662</v>
      </c>
      <c r="C1544" s="367"/>
      <c r="D1544" s="391"/>
      <c r="E1544" s="367" t="str">
        <f>E$77</f>
        <v>MA</v>
      </c>
      <c r="F1544" s="358"/>
      <c r="G1544" s="368"/>
      <c r="H1544" s="368"/>
      <c r="I1544" s="369"/>
    </row>
    <row r="1545" spans="1:9">
      <c r="A1545" s="324">
        <v>1545</v>
      </c>
      <c r="B1545" s="324" t="s">
        <v>662</v>
      </c>
      <c r="C1545" s="367"/>
      <c r="D1545" s="391"/>
      <c r="E1545" s="367" t="str">
        <f>E$78</f>
        <v>S1</v>
      </c>
      <c r="F1545" s="358"/>
      <c r="G1545" s="368"/>
      <c r="H1545" s="368"/>
      <c r="I1545" s="369"/>
    </row>
    <row r="1546" spans="1:9" ht="14.25">
      <c r="A1546" s="332">
        <v>1546</v>
      </c>
      <c r="B1546" s="324" t="s">
        <v>662</v>
      </c>
      <c r="C1546" s="367"/>
      <c r="D1546" s="391"/>
      <c r="E1546" s="367" t="str">
        <f>E$79</f>
        <v>S2</v>
      </c>
      <c r="F1546" s="358"/>
      <c r="G1546" s="368"/>
      <c r="H1546" s="368"/>
      <c r="I1546" s="369"/>
    </row>
    <row r="1547" spans="1:9" ht="14.25">
      <c r="A1547" s="332">
        <v>1547</v>
      </c>
      <c r="B1547" s="324" t="s">
        <v>662</v>
      </c>
      <c r="C1547" s="367"/>
      <c r="D1547" s="391"/>
      <c r="E1547" s="367" t="str">
        <f>E$80</f>
        <v>S3</v>
      </c>
      <c r="F1547" s="358"/>
      <c r="G1547" s="368"/>
      <c r="H1547" s="368"/>
      <c r="I1547" s="369"/>
    </row>
    <row r="1548" spans="1:9" ht="14.25">
      <c r="A1548" s="332">
        <v>1548</v>
      </c>
      <c r="B1548" s="324" t="s">
        <v>662</v>
      </c>
      <c r="C1548" s="367"/>
      <c r="D1548" s="391"/>
      <c r="E1548" s="367" t="str">
        <f>E$81</f>
        <v>S4</v>
      </c>
      <c r="F1548" s="358"/>
      <c r="G1548" s="368"/>
      <c r="H1548" s="368"/>
      <c r="I1548" s="369"/>
    </row>
    <row r="1549" spans="1:9">
      <c r="A1549" s="324">
        <v>1549</v>
      </c>
      <c r="H1549" s="344"/>
    </row>
    <row r="1550" spans="1:9" ht="25.5">
      <c r="A1550" s="332">
        <v>1550</v>
      </c>
      <c r="B1550" s="324" t="s">
        <v>662</v>
      </c>
      <c r="C1550" s="367" t="s">
        <v>1473</v>
      </c>
      <c r="D1550" s="391"/>
      <c r="E1550" s="367"/>
      <c r="F1550" s="392" t="s">
        <v>1474</v>
      </c>
      <c r="G1550" s="368" t="s">
        <v>1265</v>
      </c>
      <c r="H1550" s="368"/>
      <c r="I1550" s="369"/>
    </row>
    <row r="1551" spans="1:9" ht="14.25">
      <c r="A1551" s="332">
        <v>1551</v>
      </c>
      <c r="B1551" s="324" t="s">
        <v>662</v>
      </c>
      <c r="C1551" s="367"/>
      <c r="D1551" s="391"/>
      <c r="E1551" s="367" t="s">
        <v>464</v>
      </c>
      <c r="F1551" s="392"/>
      <c r="G1551" s="368"/>
      <c r="H1551" s="368"/>
      <c r="I1551" s="369"/>
    </row>
    <row r="1552" spans="1:9" ht="14.25">
      <c r="A1552" s="332">
        <v>1552</v>
      </c>
      <c r="B1552" s="324" t="s">
        <v>662</v>
      </c>
      <c r="C1552" s="367"/>
      <c r="D1552" s="391"/>
      <c r="E1552" s="367" t="str">
        <f>E$77</f>
        <v>MA</v>
      </c>
      <c r="F1552" s="358"/>
      <c r="G1552" s="368"/>
      <c r="H1552" s="368"/>
      <c r="I1552" s="369"/>
    </row>
    <row r="1553" spans="1:9">
      <c r="A1553" s="324">
        <v>1553</v>
      </c>
      <c r="B1553" s="324" t="s">
        <v>662</v>
      </c>
      <c r="C1553" s="367"/>
      <c r="D1553" s="391"/>
      <c r="E1553" s="367" t="str">
        <f>E$78</f>
        <v>S1</v>
      </c>
      <c r="F1553" s="358"/>
      <c r="G1553" s="368"/>
      <c r="H1553" s="368"/>
      <c r="I1553" s="369"/>
    </row>
    <row r="1554" spans="1:9" ht="14.25">
      <c r="A1554" s="332">
        <v>1554</v>
      </c>
      <c r="B1554" s="324" t="s">
        <v>662</v>
      </c>
      <c r="C1554" s="367"/>
      <c r="D1554" s="391"/>
      <c r="E1554" s="367" t="str">
        <f>E$79</f>
        <v>S2</v>
      </c>
      <c r="F1554" s="358"/>
      <c r="G1554" s="368"/>
      <c r="H1554" s="368"/>
      <c r="I1554" s="369"/>
    </row>
    <row r="1555" spans="1:9" ht="14.25">
      <c r="A1555" s="332">
        <v>1555</v>
      </c>
      <c r="B1555" s="324" t="s">
        <v>662</v>
      </c>
      <c r="C1555" s="367"/>
      <c r="D1555" s="391"/>
      <c r="E1555" s="367" t="str">
        <f>E$80</f>
        <v>S3</v>
      </c>
      <c r="F1555" s="358"/>
      <c r="G1555" s="368"/>
      <c r="H1555" s="368"/>
      <c r="I1555" s="369"/>
    </row>
    <row r="1556" spans="1:9" ht="14.25">
      <c r="A1556" s="332">
        <v>1556</v>
      </c>
      <c r="B1556" s="324" t="s">
        <v>662</v>
      </c>
      <c r="C1556" s="367"/>
      <c r="D1556" s="391"/>
      <c r="E1556" s="367" t="str">
        <f>E$81</f>
        <v>S4</v>
      </c>
      <c r="F1556" s="358"/>
      <c r="G1556" s="368"/>
      <c r="H1556" s="368"/>
      <c r="I1556" s="369"/>
    </row>
    <row r="1557" spans="1:9">
      <c r="A1557" s="324">
        <v>1557</v>
      </c>
      <c r="H1557" s="344"/>
    </row>
    <row r="1558" spans="1:9" ht="102">
      <c r="A1558" s="332">
        <v>1558</v>
      </c>
      <c r="B1558" s="324" t="s">
        <v>662</v>
      </c>
      <c r="C1558" s="341">
        <v>8.1999999999999993</v>
      </c>
      <c r="D1558" s="387"/>
      <c r="E1558" s="341"/>
      <c r="F1558" s="339" t="s">
        <v>1475</v>
      </c>
      <c r="G1558" s="411"/>
      <c r="H1558" s="411"/>
      <c r="I1558" s="388"/>
    </row>
    <row r="1559" spans="1:9" ht="127.5">
      <c r="A1559" s="332">
        <v>1559</v>
      </c>
      <c r="B1559" s="324" t="s">
        <v>662</v>
      </c>
      <c r="C1559" s="367" t="s">
        <v>1439</v>
      </c>
      <c r="D1559" s="391"/>
      <c r="E1559" s="367"/>
      <c r="F1559" s="392" t="s">
        <v>1476</v>
      </c>
      <c r="G1559" s="368" t="s">
        <v>1477</v>
      </c>
      <c r="H1559" s="368"/>
      <c r="I1559" s="369"/>
    </row>
    <row r="1560" spans="1:9" ht="14.25">
      <c r="A1560" s="332">
        <v>1560</v>
      </c>
      <c r="B1560" s="324" t="s">
        <v>662</v>
      </c>
      <c r="C1560" s="367"/>
      <c r="D1560" s="391"/>
      <c r="E1560" s="367" t="s">
        <v>464</v>
      </c>
      <c r="F1560" s="392"/>
      <c r="G1560" s="368"/>
      <c r="H1560" s="368"/>
      <c r="I1560" s="369"/>
    </row>
    <row r="1561" spans="1:9">
      <c r="A1561" s="324">
        <v>1561</v>
      </c>
      <c r="B1561" s="324" t="s">
        <v>662</v>
      </c>
      <c r="C1561" s="367"/>
      <c r="D1561" s="391"/>
      <c r="E1561" s="367" t="str">
        <f>E$77</f>
        <v>MA</v>
      </c>
      <c r="F1561" s="358"/>
      <c r="G1561" s="368"/>
      <c r="H1561" s="368"/>
      <c r="I1561" s="369"/>
    </row>
    <row r="1562" spans="1:9" ht="14.25">
      <c r="A1562" s="332">
        <v>1562</v>
      </c>
      <c r="B1562" s="324" t="s">
        <v>662</v>
      </c>
      <c r="C1562" s="367"/>
      <c r="D1562" s="391"/>
      <c r="E1562" s="367" t="str">
        <f>E$78</f>
        <v>S1</v>
      </c>
      <c r="F1562" s="358"/>
      <c r="G1562" s="368"/>
      <c r="H1562" s="368"/>
      <c r="I1562" s="369"/>
    </row>
    <row r="1563" spans="1:9" ht="14.25">
      <c r="A1563" s="332">
        <v>1563</v>
      </c>
      <c r="B1563" s="324" t="s">
        <v>662</v>
      </c>
      <c r="C1563" s="367"/>
      <c r="D1563" s="391"/>
      <c r="E1563" s="367" t="str">
        <f>E$79</f>
        <v>S2</v>
      </c>
      <c r="F1563" s="358"/>
      <c r="G1563" s="368"/>
      <c r="H1563" s="368"/>
      <c r="I1563" s="369"/>
    </row>
    <row r="1564" spans="1:9" ht="14.25">
      <c r="A1564" s="332">
        <v>1564</v>
      </c>
      <c r="B1564" s="324" t="s">
        <v>662</v>
      </c>
      <c r="C1564" s="367"/>
      <c r="D1564" s="391"/>
      <c r="E1564" s="367" t="str">
        <f>E$80</f>
        <v>S3</v>
      </c>
      <c r="F1564" s="358"/>
      <c r="G1564" s="368"/>
      <c r="H1564" s="368"/>
      <c r="I1564" s="369"/>
    </row>
    <row r="1565" spans="1:9">
      <c r="A1565" s="324">
        <v>1565</v>
      </c>
      <c r="B1565" s="324" t="s">
        <v>662</v>
      </c>
      <c r="C1565" s="367"/>
      <c r="D1565" s="391"/>
      <c r="E1565" s="367" t="str">
        <f>E$81</f>
        <v>S4</v>
      </c>
      <c r="F1565" s="358"/>
      <c r="G1565" s="368"/>
      <c r="H1565" s="368"/>
      <c r="I1565" s="369"/>
    </row>
    <row r="1566" spans="1:9" ht="315">
      <c r="A1566" s="332">
        <v>1566</v>
      </c>
      <c r="B1566" s="324" t="s">
        <v>651</v>
      </c>
      <c r="C1566" s="367"/>
      <c r="D1566" s="391" t="s">
        <v>883</v>
      </c>
      <c r="E1566" s="367"/>
      <c r="F1566" s="392" t="s">
        <v>1478</v>
      </c>
      <c r="G1566" s="368" t="s">
        <v>1479</v>
      </c>
      <c r="H1566" s="368" t="s">
        <v>1480</v>
      </c>
      <c r="I1566" s="369"/>
    </row>
    <row r="1567" spans="1:9" ht="14.25">
      <c r="A1567" s="332">
        <v>1567</v>
      </c>
      <c r="B1567" s="324" t="s">
        <v>651</v>
      </c>
      <c r="C1567" s="367"/>
      <c r="D1567" s="402" t="s">
        <v>883</v>
      </c>
      <c r="E1567" s="367" t="s">
        <v>464</v>
      </c>
      <c r="F1567" s="392"/>
      <c r="G1567" s="368"/>
      <c r="H1567" s="368"/>
      <c r="I1567" s="369"/>
    </row>
    <row r="1568" spans="1:9" ht="127.5">
      <c r="A1568" s="332">
        <v>1568</v>
      </c>
      <c r="B1568" s="324" t="s">
        <v>651</v>
      </c>
      <c r="C1568" s="367"/>
      <c r="D1568" s="402" t="s">
        <v>883</v>
      </c>
      <c r="E1568" s="367" t="str">
        <f>E$77</f>
        <v>MA</v>
      </c>
      <c r="F1568" s="517" t="s">
        <v>2073</v>
      </c>
      <c r="G1568" s="368"/>
      <c r="H1568" s="368" t="s">
        <v>1880</v>
      </c>
      <c r="I1568" s="369" t="s">
        <v>1880</v>
      </c>
    </row>
    <row r="1569" spans="1:9">
      <c r="A1569" s="324">
        <v>1569</v>
      </c>
      <c r="B1569" s="324" t="s">
        <v>651</v>
      </c>
      <c r="C1569" s="367"/>
      <c r="D1569" s="402" t="s">
        <v>883</v>
      </c>
      <c r="E1569" s="367" t="str">
        <f>E$78</f>
        <v>S1</v>
      </c>
      <c r="F1569" s="358"/>
      <c r="G1569" s="368"/>
      <c r="H1569" s="368"/>
      <c r="I1569" s="369"/>
    </row>
    <row r="1570" spans="1:9" ht="51">
      <c r="A1570" s="332">
        <v>1570</v>
      </c>
      <c r="B1570" s="324" t="s">
        <v>651</v>
      </c>
      <c r="C1570" s="367"/>
      <c r="D1570" s="402" t="s">
        <v>883</v>
      </c>
      <c r="E1570" s="367" t="str">
        <f>E$79</f>
        <v>S2</v>
      </c>
      <c r="F1570" s="358" t="s">
        <v>2312</v>
      </c>
      <c r="G1570" s="368"/>
      <c r="H1570" s="368"/>
      <c r="I1570" s="369" t="s">
        <v>2093</v>
      </c>
    </row>
    <row r="1571" spans="1:9" ht="14.25">
      <c r="A1571" s="332">
        <v>1571</v>
      </c>
      <c r="B1571" s="324" t="s">
        <v>651</v>
      </c>
      <c r="C1571" s="367"/>
      <c r="D1571" s="402" t="s">
        <v>883</v>
      </c>
      <c r="E1571" s="367" t="str">
        <f>E$80</f>
        <v>S3</v>
      </c>
      <c r="F1571" s="358"/>
      <c r="G1571" s="368"/>
      <c r="H1571" s="368"/>
      <c r="I1571" s="369"/>
    </row>
    <row r="1572" spans="1:9" ht="14.25">
      <c r="A1572" s="332">
        <v>1572</v>
      </c>
      <c r="B1572" s="324" t="s">
        <v>651</v>
      </c>
      <c r="C1572" s="367"/>
      <c r="D1572" s="402" t="s">
        <v>883</v>
      </c>
      <c r="E1572" s="367" t="str">
        <f>E$81</f>
        <v>S4</v>
      </c>
      <c r="F1572" s="358"/>
      <c r="G1572" s="368"/>
      <c r="H1572" s="368"/>
      <c r="I1572" s="369"/>
    </row>
    <row r="1573" spans="1:9">
      <c r="A1573" s="324">
        <v>1573</v>
      </c>
      <c r="B1573" s="324" t="s">
        <v>651</v>
      </c>
      <c r="C1573" s="398"/>
      <c r="D1573" s="399" t="s">
        <v>1481</v>
      </c>
      <c r="E1573" s="398"/>
      <c r="F1573" s="400" t="s">
        <v>1482</v>
      </c>
      <c r="G1573" s="401"/>
      <c r="H1573" s="401"/>
      <c r="I1573" s="401"/>
    </row>
    <row r="1574" spans="1:9" ht="63">
      <c r="A1574" s="332">
        <v>1574</v>
      </c>
      <c r="B1574" s="324" t="s">
        <v>651</v>
      </c>
      <c r="C1574" s="367"/>
      <c r="D1574" s="391" t="s">
        <v>1483</v>
      </c>
      <c r="E1574" s="367"/>
      <c r="F1574" s="392" t="s">
        <v>1484</v>
      </c>
      <c r="G1574" s="368" t="s">
        <v>1485</v>
      </c>
      <c r="H1574" s="368" t="s">
        <v>1486</v>
      </c>
      <c r="I1574" s="369"/>
    </row>
    <row r="1575" spans="1:9" ht="14.25">
      <c r="A1575" s="332">
        <v>1575</v>
      </c>
      <c r="B1575" s="324" t="s">
        <v>651</v>
      </c>
      <c r="C1575" s="367"/>
      <c r="D1575" s="402" t="s">
        <v>1483</v>
      </c>
      <c r="E1575" s="367" t="s">
        <v>464</v>
      </c>
      <c r="F1575" s="392"/>
      <c r="G1575" s="368"/>
      <c r="H1575" s="368"/>
      <c r="I1575" s="369"/>
    </row>
    <row r="1576" spans="1:9" ht="89.25">
      <c r="A1576" s="332">
        <v>1576</v>
      </c>
      <c r="B1576" s="324" t="s">
        <v>651</v>
      </c>
      <c r="C1576" s="367"/>
      <c r="D1576" s="402" t="s">
        <v>1487</v>
      </c>
      <c r="E1576" s="367" t="str">
        <f>E$77</f>
        <v>MA</v>
      </c>
      <c r="F1576" s="517" t="s">
        <v>2074</v>
      </c>
      <c r="G1576" s="368"/>
      <c r="H1576" s="368" t="s">
        <v>1880</v>
      </c>
      <c r="I1576" s="369" t="s">
        <v>1880</v>
      </c>
    </row>
    <row r="1577" spans="1:9">
      <c r="A1577" s="324">
        <v>1577</v>
      </c>
      <c r="B1577" s="324" t="s">
        <v>651</v>
      </c>
      <c r="C1577" s="367"/>
      <c r="D1577" s="402" t="s">
        <v>1488</v>
      </c>
      <c r="E1577" s="367" t="str">
        <f>E$78</f>
        <v>S1</v>
      </c>
      <c r="F1577" s="358"/>
      <c r="G1577" s="368"/>
      <c r="H1577" s="368"/>
      <c r="I1577" s="369"/>
    </row>
    <row r="1578" spans="1:9" ht="14.25">
      <c r="A1578" s="332">
        <v>1578</v>
      </c>
      <c r="B1578" s="324" t="s">
        <v>651</v>
      </c>
      <c r="C1578" s="367"/>
      <c r="D1578" s="402" t="s">
        <v>1489</v>
      </c>
      <c r="E1578" s="367" t="str">
        <f>E$79</f>
        <v>S2</v>
      </c>
      <c r="F1578" s="358"/>
      <c r="G1578" s="368"/>
      <c r="H1578" s="368"/>
      <c r="I1578" s="369"/>
    </row>
    <row r="1579" spans="1:9" ht="14.25">
      <c r="A1579" s="332">
        <v>1579</v>
      </c>
      <c r="B1579" s="324" t="s">
        <v>651</v>
      </c>
      <c r="C1579" s="367"/>
      <c r="D1579" s="402" t="s">
        <v>1490</v>
      </c>
      <c r="E1579" s="367" t="str">
        <f>E$80</f>
        <v>S3</v>
      </c>
      <c r="F1579" s="358"/>
      <c r="G1579" s="368"/>
      <c r="H1579" s="368"/>
      <c r="I1579" s="369"/>
    </row>
    <row r="1580" spans="1:9" ht="14.25">
      <c r="A1580" s="332">
        <v>1580</v>
      </c>
      <c r="B1580" s="324" t="s">
        <v>651</v>
      </c>
      <c r="C1580" s="367"/>
      <c r="D1580" s="402" t="s">
        <v>1491</v>
      </c>
      <c r="E1580" s="367" t="str">
        <f>E$81</f>
        <v>S4</v>
      </c>
      <c r="F1580" s="358"/>
      <c r="G1580" s="368"/>
      <c r="H1580" s="368"/>
      <c r="I1580" s="369"/>
    </row>
    <row r="1581" spans="1:9">
      <c r="A1581" s="324">
        <v>1581</v>
      </c>
      <c r="H1581" s="344"/>
    </row>
    <row r="1582" spans="1:9" ht="38.25">
      <c r="A1582" s="332">
        <v>1582</v>
      </c>
      <c r="B1582" s="324" t="s">
        <v>662</v>
      </c>
      <c r="C1582" s="341" t="s">
        <v>1492</v>
      </c>
      <c r="D1582" s="387"/>
      <c r="E1582" s="341"/>
      <c r="F1582" s="440" t="s">
        <v>1493</v>
      </c>
      <c r="G1582" s="411"/>
      <c r="H1582" s="411"/>
      <c r="I1582" s="388"/>
    </row>
    <row r="1583" spans="1:9" ht="73.5">
      <c r="A1583" s="332">
        <v>1583</v>
      </c>
      <c r="B1583" s="324" t="s">
        <v>662</v>
      </c>
      <c r="C1583" s="367" t="s">
        <v>246</v>
      </c>
      <c r="D1583" s="391"/>
      <c r="E1583" s="367"/>
      <c r="F1583" s="441" t="s">
        <v>1494</v>
      </c>
      <c r="G1583" s="368" t="s">
        <v>1495</v>
      </c>
      <c r="H1583" s="368" t="s">
        <v>1496</v>
      </c>
      <c r="I1583" s="369"/>
    </row>
    <row r="1584" spans="1:9" ht="14.25">
      <c r="A1584" s="332">
        <v>1584</v>
      </c>
      <c r="B1584" s="324" t="s">
        <v>662</v>
      </c>
      <c r="C1584" s="367"/>
      <c r="D1584" s="391"/>
      <c r="E1584" s="367" t="s">
        <v>464</v>
      </c>
      <c r="F1584" s="441"/>
      <c r="G1584" s="368"/>
      <c r="H1584" s="368"/>
      <c r="I1584" s="369"/>
    </row>
    <row r="1585" spans="1:9">
      <c r="A1585" s="324">
        <v>1585</v>
      </c>
      <c r="B1585" s="324" t="s">
        <v>662</v>
      </c>
      <c r="C1585" s="367"/>
      <c r="D1585" s="391"/>
      <c r="E1585" s="367" t="str">
        <f>E$77</f>
        <v>MA</v>
      </c>
      <c r="F1585" s="442"/>
      <c r="G1585" s="368"/>
      <c r="H1585" s="368"/>
      <c r="I1585" s="369"/>
    </row>
    <row r="1586" spans="1:9" ht="14.25">
      <c r="A1586" s="332">
        <v>1586</v>
      </c>
      <c r="B1586" s="324" t="s">
        <v>662</v>
      </c>
      <c r="C1586" s="367"/>
      <c r="D1586" s="391"/>
      <c r="E1586" s="367" t="str">
        <f>E$78</f>
        <v>S1</v>
      </c>
      <c r="F1586" s="442"/>
      <c r="G1586" s="368"/>
      <c r="H1586" s="368"/>
      <c r="I1586" s="369"/>
    </row>
    <row r="1587" spans="1:9" ht="14.25">
      <c r="A1587" s="332">
        <v>1587</v>
      </c>
      <c r="B1587" s="324" t="s">
        <v>662</v>
      </c>
      <c r="C1587" s="367"/>
      <c r="D1587" s="391"/>
      <c r="E1587" s="367" t="str">
        <f>E$79</f>
        <v>S2</v>
      </c>
      <c r="F1587" s="442"/>
      <c r="G1587" s="368"/>
      <c r="H1587" s="368"/>
      <c r="I1587" s="369"/>
    </row>
    <row r="1588" spans="1:9" ht="14.25">
      <c r="A1588" s="332">
        <v>1588</v>
      </c>
      <c r="B1588" s="324" t="s">
        <v>662</v>
      </c>
      <c r="C1588" s="367"/>
      <c r="D1588" s="391"/>
      <c r="E1588" s="367" t="str">
        <f>E$80</f>
        <v>S3</v>
      </c>
      <c r="F1588" s="442"/>
      <c r="G1588" s="368"/>
      <c r="H1588" s="368"/>
      <c r="I1588" s="369"/>
    </row>
    <row r="1589" spans="1:9">
      <c r="A1589" s="324">
        <v>1589</v>
      </c>
      <c r="B1589" s="324" t="s">
        <v>662</v>
      </c>
      <c r="C1589" s="367"/>
      <c r="D1589" s="391"/>
      <c r="E1589" s="367" t="str">
        <f>E$81</f>
        <v>S4</v>
      </c>
      <c r="F1589" s="442"/>
      <c r="G1589" s="368"/>
      <c r="H1589" s="368"/>
      <c r="I1589" s="369"/>
    </row>
    <row r="1590" spans="1:9" ht="94.5">
      <c r="A1590" s="332">
        <v>1590</v>
      </c>
      <c r="B1590" s="324" t="s">
        <v>651</v>
      </c>
      <c r="C1590" s="367"/>
      <c r="D1590" s="391" t="s">
        <v>1497</v>
      </c>
      <c r="E1590" s="367"/>
      <c r="F1590" s="441" t="s">
        <v>1498</v>
      </c>
      <c r="G1590" s="368" t="s">
        <v>1499</v>
      </c>
      <c r="H1590" s="368" t="s">
        <v>1500</v>
      </c>
      <c r="I1590" s="369"/>
    </row>
    <row r="1591" spans="1:9" ht="14.25">
      <c r="A1591" s="332">
        <v>1591</v>
      </c>
      <c r="B1591" s="324" t="s">
        <v>651</v>
      </c>
      <c r="C1591" s="367"/>
      <c r="D1591" s="402" t="s">
        <v>1497</v>
      </c>
      <c r="E1591" s="367" t="s">
        <v>464</v>
      </c>
      <c r="F1591" s="441"/>
      <c r="G1591" s="368"/>
      <c r="H1591" s="368"/>
      <c r="I1591" s="369"/>
    </row>
    <row r="1592" spans="1:9" ht="42.75">
      <c r="A1592" s="332">
        <v>1592</v>
      </c>
      <c r="B1592" s="324" t="s">
        <v>651</v>
      </c>
      <c r="C1592" s="367"/>
      <c r="D1592" s="402" t="s">
        <v>1497</v>
      </c>
      <c r="E1592" s="367" t="str">
        <f>E$77</f>
        <v>MA</v>
      </c>
      <c r="F1592" s="533" t="s">
        <v>1938</v>
      </c>
      <c r="G1592" s="368"/>
      <c r="H1592" s="368"/>
      <c r="I1592" s="369" t="s">
        <v>2075</v>
      </c>
    </row>
    <row r="1593" spans="1:9" ht="14.25">
      <c r="A1593" s="324">
        <v>1593</v>
      </c>
      <c r="B1593" s="324" t="s">
        <v>651</v>
      </c>
      <c r="C1593" s="367"/>
      <c r="D1593" s="402" t="s">
        <v>1497</v>
      </c>
      <c r="E1593" s="367" t="str">
        <f>E$78</f>
        <v>S1</v>
      </c>
      <c r="F1593" s="533"/>
      <c r="G1593" s="368"/>
      <c r="H1593" s="368"/>
    </row>
    <row r="1594" spans="1:9" ht="14.25">
      <c r="A1594" s="332">
        <v>1594</v>
      </c>
      <c r="B1594" s="324" t="s">
        <v>651</v>
      </c>
      <c r="C1594" s="367"/>
      <c r="D1594" s="402" t="s">
        <v>1497</v>
      </c>
      <c r="E1594" s="367" t="str">
        <f>E$79</f>
        <v>S2</v>
      </c>
      <c r="F1594" s="442" t="s">
        <v>2310</v>
      </c>
      <c r="G1594" s="368"/>
      <c r="H1594" s="368"/>
      <c r="I1594" s="369" t="s">
        <v>2075</v>
      </c>
    </row>
    <row r="1595" spans="1:9" ht="14.25">
      <c r="A1595" s="332">
        <v>1595</v>
      </c>
      <c r="B1595" s="324" t="s">
        <v>651</v>
      </c>
      <c r="C1595" s="367"/>
      <c r="D1595" s="402" t="s">
        <v>1497</v>
      </c>
      <c r="E1595" s="367" t="str">
        <f>E$80</f>
        <v>S3</v>
      </c>
      <c r="F1595" s="442"/>
      <c r="G1595" s="368"/>
      <c r="H1595" s="368"/>
      <c r="I1595" s="369"/>
    </row>
    <row r="1596" spans="1:9" ht="14.25">
      <c r="A1596" s="332">
        <v>1596</v>
      </c>
      <c r="B1596" s="324" t="s">
        <v>651</v>
      </c>
      <c r="C1596" s="367"/>
      <c r="D1596" s="402" t="s">
        <v>1497</v>
      </c>
      <c r="E1596" s="367" t="str">
        <f>E$81</f>
        <v>S4</v>
      </c>
      <c r="F1596" s="442"/>
      <c r="G1596" s="368"/>
      <c r="H1596" s="368"/>
      <c r="I1596" s="369"/>
    </row>
    <row r="1597" spans="1:9">
      <c r="A1597" s="324">
        <v>1597</v>
      </c>
      <c r="G1597" s="368"/>
      <c r="H1597" s="368"/>
      <c r="I1597" s="369"/>
    </row>
    <row r="1598" spans="1:9" ht="42" customHeight="1">
      <c r="A1598" s="332">
        <v>1598</v>
      </c>
      <c r="B1598" s="324" t="s">
        <v>662</v>
      </c>
      <c r="C1598" s="367" t="s">
        <v>1501</v>
      </c>
      <c r="D1598" s="391"/>
      <c r="E1598" s="367"/>
      <c r="F1598" s="441" t="s">
        <v>1502</v>
      </c>
      <c r="G1598" s="368" t="s">
        <v>1503</v>
      </c>
      <c r="H1598" s="368" t="s">
        <v>1504</v>
      </c>
      <c r="I1598" s="369"/>
    </row>
    <row r="1599" spans="1:9" ht="14.25">
      <c r="A1599" s="332">
        <v>1599</v>
      </c>
      <c r="B1599" s="324" t="s">
        <v>662</v>
      </c>
      <c r="C1599" s="367"/>
      <c r="D1599" s="391"/>
      <c r="E1599" s="367" t="s">
        <v>464</v>
      </c>
      <c r="F1599" s="441"/>
      <c r="G1599" s="368"/>
      <c r="H1599" s="368"/>
      <c r="I1599" s="369"/>
    </row>
    <row r="1600" spans="1:9" ht="14.25">
      <c r="A1600" s="332">
        <v>1600</v>
      </c>
      <c r="B1600" s="324" t="s">
        <v>662</v>
      </c>
      <c r="C1600" s="367"/>
      <c r="D1600" s="391"/>
      <c r="E1600" s="367" t="str">
        <f>E$77</f>
        <v>MA</v>
      </c>
      <c r="F1600" s="442"/>
      <c r="G1600" s="368"/>
      <c r="H1600" s="368"/>
      <c r="I1600" s="369"/>
    </row>
    <row r="1601" spans="1:9">
      <c r="A1601" s="324">
        <v>1601</v>
      </c>
      <c r="B1601" s="324" t="s">
        <v>662</v>
      </c>
      <c r="C1601" s="367"/>
      <c r="D1601" s="391"/>
      <c r="E1601" s="367" t="str">
        <f>E$78</f>
        <v>S1</v>
      </c>
      <c r="F1601" s="442"/>
      <c r="G1601" s="368"/>
      <c r="H1601" s="368"/>
      <c r="I1601" s="369"/>
    </row>
    <row r="1602" spans="1:9" ht="14.25">
      <c r="A1602" s="332">
        <v>1602</v>
      </c>
      <c r="B1602" s="324" t="s">
        <v>662</v>
      </c>
      <c r="C1602" s="367"/>
      <c r="D1602" s="391"/>
      <c r="E1602" s="367" t="str">
        <f>E$79</f>
        <v>S2</v>
      </c>
      <c r="F1602" s="442"/>
      <c r="G1602" s="368"/>
      <c r="H1602" s="368"/>
      <c r="I1602" s="369"/>
    </row>
    <row r="1603" spans="1:9" ht="14.25">
      <c r="A1603" s="332">
        <v>1603</v>
      </c>
      <c r="B1603" s="324" t="s">
        <v>662</v>
      </c>
      <c r="C1603" s="367"/>
      <c r="D1603" s="391"/>
      <c r="E1603" s="367" t="str">
        <f>E$80</f>
        <v>S3</v>
      </c>
      <c r="F1603" s="442"/>
      <c r="G1603" s="368"/>
      <c r="H1603" s="368"/>
      <c r="I1603" s="369"/>
    </row>
    <row r="1604" spans="1:9" ht="14.25">
      <c r="A1604" s="332">
        <v>1604</v>
      </c>
      <c r="B1604" s="324" t="s">
        <v>662</v>
      </c>
      <c r="C1604" s="367"/>
      <c r="D1604" s="391"/>
      <c r="E1604" s="367" t="str">
        <f>E$81</f>
        <v>S4</v>
      </c>
      <c r="F1604" s="442"/>
      <c r="G1604" s="368"/>
      <c r="H1604" s="368"/>
      <c r="I1604" s="369"/>
    </row>
    <row r="1605" spans="1:9">
      <c r="A1605" s="324">
        <v>1605</v>
      </c>
      <c r="G1605" s="368"/>
      <c r="H1605" s="368"/>
      <c r="I1605" s="369"/>
    </row>
    <row r="1606" spans="1:9" ht="25.5">
      <c r="A1606" s="332">
        <v>1606</v>
      </c>
      <c r="B1606" s="324" t="s">
        <v>662</v>
      </c>
      <c r="C1606" s="341" t="s">
        <v>1505</v>
      </c>
      <c r="D1606" s="387"/>
      <c r="E1606" s="341"/>
      <c r="F1606" s="440" t="s">
        <v>1506</v>
      </c>
      <c r="G1606" s="411"/>
      <c r="H1606" s="411"/>
      <c r="I1606" s="388"/>
    </row>
    <row r="1607" spans="1:9" ht="63">
      <c r="A1607" s="332">
        <v>1607</v>
      </c>
      <c r="B1607" s="324" t="s">
        <v>662</v>
      </c>
      <c r="C1607" s="367" t="s">
        <v>1507</v>
      </c>
      <c r="D1607" s="391"/>
      <c r="E1607" s="367"/>
      <c r="F1607" s="441" t="s">
        <v>1508</v>
      </c>
      <c r="G1607" s="368" t="s">
        <v>1509</v>
      </c>
      <c r="H1607" s="368"/>
      <c r="I1607" s="369"/>
    </row>
    <row r="1608" spans="1:9" ht="14.25">
      <c r="A1608" s="332">
        <v>1608</v>
      </c>
      <c r="B1608" s="324" t="s">
        <v>662</v>
      </c>
      <c r="C1608" s="367"/>
      <c r="D1608" s="391"/>
      <c r="E1608" s="367" t="s">
        <v>464</v>
      </c>
      <c r="F1608" s="441"/>
      <c r="G1608" s="368"/>
      <c r="H1608" s="368"/>
      <c r="I1608" s="369"/>
    </row>
    <row r="1609" spans="1:9">
      <c r="A1609" s="324">
        <v>1609</v>
      </c>
      <c r="B1609" s="324" t="s">
        <v>662</v>
      </c>
      <c r="C1609" s="367"/>
      <c r="D1609" s="391"/>
      <c r="E1609" s="367" t="s">
        <v>125</v>
      </c>
      <c r="F1609" s="441"/>
      <c r="G1609" s="368"/>
      <c r="H1609" s="368"/>
      <c r="I1609" s="369"/>
    </row>
    <row r="1610" spans="1:9" ht="14.25">
      <c r="A1610" s="332">
        <v>1610</v>
      </c>
      <c r="B1610" s="324" t="s">
        <v>662</v>
      </c>
      <c r="C1610" s="367"/>
      <c r="D1610" s="391"/>
      <c r="E1610" s="367" t="str">
        <f>E$78</f>
        <v>S1</v>
      </c>
      <c r="F1610" s="442"/>
      <c r="G1610" s="368"/>
      <c r="H1610" s="368"/>
      <c r="I1610" s="369"/>
    </row>
    <row r="1611" spans="1:9" ht="14.25">
      <c r="A1611" s="332">
        <v>1611</v>
      </c>
      <c r="B1611" s="324" t="s">
        <v>662</v>
      </c>
      <c r="C1611" s="367"/>
      <c r="D1611" s="391"/>
      <c r="E1611" s="367" t="str">
        <f>E$79</f>
        <v>S2</v>
      </c>
      <c r="F1611" s="442"/>
      <c r="G1611" s="368"/>
      <c r="H1611" s="368"/>
      <c r="I1611" s="369"/>
    </row>
    <row r="1612" spans="1:9" ht="14.25">
      <c r="A1612" s="332">
        <v>1612</v>
      </c>
      <c r="B1612" s="324" t="s">
        <v>662</v>
      </c>
      <c r="C1612" s="367"/>
      <c r="D1612" s="391"/>
      <c r="E1612" s="367" t="str">
        <f>E$80</f>
        <v>S3</v>
      </c>
      <c r="F1612" s="442"/>
      <c r="G1612" s="368"/>
      <c r="H1612" s="368"/>
      <c r="I1612" s="369"/>
    </row>
    <row r="1613" spans="1:9">
      <c r="A1613" s="324">
        <v>1613</v>
      </c>
      <c r="B1613" s="324" t="s">
        <v>662</v>
      </c>
      <c r="C1613" s="367"/>
      <c r="D1613" s="391"/>
      <c r="E1613" s="367" t="str">
        <f>E$81</f>
        <v>S4</v>
      </c>
      <c r="F1613" s="442"/>
      <c r="G1613" s="368"/>
      <c r="H1613" s="368"/>
      <c r="I1613" s="369"/>
    </row>
    <row r="1614" spans="1:9" ht="14.25">
      <c r="A1614" s="332">
        <v>1614</v>
      </c>
      <c r="C1614" s="437"/>
      <c r="D1614" s="438"/>
      <c r="E1614" s="437"/>
      <c r="F1614" s="420"/>
      <c r="G1614" s="368"/>
      <c r="H1614" s="368"/>
      <c r="I1614" s="369"/>
    </row>
    <row r="1615" spans="1:9" ht="76.5">
      <c r="A1615" s="332">
        <v>1615</v>
      </c>
      <c r="B1615" s="324" t="s">
        <v>662</v>
      </c>
      <c r="C1615" s="367" t="s">
        <v>1510</v>
      </c>
      <c r="D1615" s="391"/>
      <c r="E1615" s="367"/>
      <c r="F1615" s="441" t="s">
        <v>1511</v>
      </c>
      <c r="G1615" s="368" t="s">
        <v>1512</v>
      </c>
      <c r="H1615" s="368"/>
      <c r="I1615" s="369"/>
    </row>
    <row r="1616" spans="1:9" ht="14.25">
      <c r="A1616" s="332">
        <v>1616</v>
      </c>
      <c r="B1616" s="324" t="s">
        <v>662</v>
      </c>
      <c r="C1616" s="367"/>
      <c r="D1616" s="391"/>
      <c r="E1616" s="367" t="s">
        <v>464</v>
      </c>
      <c r="F1616" s="441"/>
      <c r="G1616" s="368"/>
      <c r="H1616" s="368"/>
      <c r="I1616" s="369"/>
    </row>
    <row r="1617" spans="1:9">
      <c r="A1617" s="324">
        <v>1617</v>
      </c>
      <c r="B1617" s="324" t="s">
        <v>662</v>
      </c>
      <c r="C1617" s="367"/>
      <c r="D1617" s="391"/>
      <c r="E1617" s="367" t="s">
        <v>125</v>
      </c>
      <c r="F1617" s="441"/>
      <c r="G1617" s="368"/>
      <c r="H1617" s="368"/>
      <c r="I1617" s="369"/>
    </row>
    <row r="1618" spans="1:9" ht="14.25">
      <c r="A1618" s="332">
        <v>1618</v>
      </c>
      <c r="B1618" s="324" t="s">
        <v>662</v>
      </c>
      <c r="C1618" s="367"/>
      <c r="D1618" s="391"/>
      <c r="E1618" s="367" t="str">
        <f>E$78</f>
        <v>S1</v>
      </c>
      <c r="F1618" s="442"/>
      <c r="G1618" s="368"/>
      <c r="H1618" s="368"/>
      <c r="I1618" s="369"/>
    </row>
    <row r="1619" spans="1:9" ht="14.25">
      <c r="A1619" s="332">
        <v>1619</v>
      </c>
      <c r="B1619" s="324" t="s">
        <v>662</v>
      </c>
      <c r="C1619" s="367"/>
      <c r="D1619" s="391"/>
      <c r="E1619" s="367" t="str">
        <f>E$79</f>
        <v>S2</v>
      </c>
      <c r="F1619" s="442"/>
      <c r="G1619" s="368"/>
      <c r="H1619" s="368"/>
      <c r="I1619" s="369"/>
    </row>
    <row r="1620" spans="1:9" ht="14.25">
      <c r="A1620" s="332">
        <v>1620</v>
      </c>
      <c r="B1620" s="324" t="s">
        <v>662</v>
      </c>
      <c r="C1620" s="367"/>
      <c r="D1620" s="391"/>
      <c r="E1620" s="367" t="str">
        <f>E$80</f>
        <v>S3</v>
      </c>
      <c r="F1620" s="442"/>
      <c r="G1620" s="368"/>
      <c r="H1620" s="368"/>
      <c r="I1620" s="369"/>
    </row>
    <row r="1621" spans="1:9">
      <c r="A1621" s="324">
        <v>1621</v>
      </c>
      <c r="B1621" s="324" t="s">
        <v>662</v>
      </c>
      <c r="C1621" s="367"/>
      <c r="D1621" s="391"/>
      <c r="E1621" s="367" t="str">
        <f>E$81</f>
        <v>S4</v>
      </c>
      <c r="F1621" s="442"/>
      <c r="G1621" s="368"/>
      <c r="H1621" s="368"/>
      <c r="I1621" s="369"/>
    </row>
    <row r="1622" spans="1:9" ht="14.25">
      <c r="A1622" s="332">
        <v>1622</v>
      </c>
      <c r="G1622" s="368"/>
      <c r="H1622" s="368"/>
      <c r="I1622" s="369"/>
    </row>
    <row r="1623" spans="1:9" ht="38.25">
      <c r="A1623" s="332">
        <v>1623</v>
      </c>
      <c r="B1623" s="324" t="s">
        <v>662</v>
      </c>
      <c r="C1623" s="341" t="s">
        <v>1513</v>
      </c>
      <c r="D1623" s="387"/>
      <c r="E1623" s="341"/>
      <c r="F1623" s="440" t="s">
        <v>1514</v>
      </c>
      <c r="G1623" s="411"/>
      <c r="H1623" s="411"/>
      <c r="I1623" s="388"/>
    </row>
    <row r="1624" spans="1:9" ht="49.5" customHeight="1">
      <c r="A1624" s="332">
        <v>1624</v>
      </c>
      <c r="B1624" s="324" t="s">
        <v>662</v>
      </c>
      <c r="C1624" s="367" t="s">
        <v>1515</v>
      </c>
      <c r="D1624" s="391"/>
      <c r="E1624" s="367"/>
      <c r="F1624" s="441" t="s">
        <v>1516</v>
      </c>
      <c r="G1624" s="368" t="s">
        <v>1517</v>
      </c>
      <c r="H1624" s="368"/>
      <c r="I1624" s="369"/>
    </row>
    <row r="1625" spans="1:9">
      <c r="A1625" s="324">
        <v>1625</v>
      </c>
      <c r="B1625" s="324" t="s">
        <v>662</v>
      </c>
      <c r="C1625" s="367"/>
      <c r="D1625" s="391"/>
      <c r="E1625" s="367" t="s">
        <v>464</v>
      </c>
      <c r="F1625" s="441"/>
      <c r="G1625" s="368"/>
      <c r="H1625" s="368"/>
      <c r="I1625" s="369"/>
    </row>
    <row r="1626" spans="1:9" ht="14.25">
      <c r="A1626" s="332">
        <v>1626</v>
      </c>
      <c r="B1626" s="324" t="s">
        <v>662</v>
      </c>
      <c r="C1626" s="367"/>
      <c r="D1626" s="391"/>
      <c r="E1626" s="367" t="str">
        <f>E$77</f>
        <v>MA</v>
      </c>
      <c r="F1626" s="442"/>
      <c r="G1626" s="368"/>
      <c r="H1626" s="368"/>
      <c r="I1626" s="369"/>
    </row>
    <row r="1627" spans="1:9" ht="14.25">
      <c r="A1627" s="332">
        <v>1627</v>
      </c>
      <c r="B1627" s="324" t="s">
        <v>662</v>
      </c>
      <c r="C1627" s="367"/>
      <c r="D1627" s="391"/>
      <c r="E1627" s="367" t="str">
        <f>E$78</f>
        <v>S1</v>
      </c>
      <c r="F1627" s="442"/>
      <c r="G1627" s="368"/>
      <c r="H1627" s="368"/>
      <c r="I1627" s="369"/>
    </row>
    <row r="1628" spans="1:9" ht="14.25">
      <c r="A1628" s="332">
        <v>1628</v>
      </c>
      <c r="B1628" s="324" t="s">
        <v>662</v>
      </c>
      <c r="C1628" s="367"/>
      <c r="D1628" s="391"/>
      <c r="E1628" s="367" t="str">
        <f>E$79</f>
        <v>S2</v>
      </c>
      <c r="F1628" s="442"/>
      <c r="G1628" s="368"/>
      <c r="H1628" s="368"/>
      <c r="I1628" s="369"/>
    </row>
    <row r="1629" spans="1:9">
      <c r="A1629" s="324">
        <v>1629</v>
      </c>
      <c r="B1629" s="324" t="s">
        <v>662</v>
      </c>
      <c r="C1629" s="367"/>
      <c r="D1629" s="391"/>
      <c r="E1629" s="367" t="str">
        <f>E$80</f>
        <v>S3</v>
      </c>
      <c r="F1629" s="442"/>
      <c r="G1629" s="368"/>
      <c r="H1629" s="368"/>
      <c r="I1629" s="369"/>
    </row>
    <row r="1630" spans="1:9" ht="14.25">
      <c r="A1630" s="332">
        <v>1630</v>
      </c>
      <c r="B1630" s="324" t="s">
        <v>662</v>
      </c>
      <c r="C1630" s="367"/>
      <c r="D1630" s="391"/>
      <c r="E1630" s="367" t="str">
        <f>E$81</f>
        <v>S4</v>
      </c>
      <c r="F1630" s="442"/>
      <c r="G1630" s="368"/>
      <c r="H1630" s="368"/>
      <c r="I1630" s="369"/>
    </row>
    <row r="1631" spans="1:9" ht="14.25">
      <c r="A1631" s="332">
        <v>1631</v>
      </c>
      <c r="G1631" s="368"/>
      <c r="H1631" s="368"/>
      <c r="I1631" s="369"/>
    </row>
    <row r="1632" spans="1:9" ht="49.5" customHeight="1">
      <c r="A1632" s="332">
        <v>1632</v>
      </c>
      <c r="B1632" s="324" t="s">
        <v>662</v>
      </c>
      <c r="C1632" s="367" t="s">
        <v>1518</v>
      </c>
      <c r="D1632" s="391"/>
      <c r="E1632" s="367"/>
      <c r="F1632" s="441" t="s">
        <v>1519</v>
      </c>
      <c r="G1632" s="368" t="s">
        <v>1520</v>
      </c>
      <c r="H1632" s="368"/>
      <c r="I1632" s="369"/>
    </row>
    <row r="1633" spans="1:9">
      <c r="A1633" s="324">
        <v>1633</v>
      </c>
      <c r="B1633" s="324" t="s">
        <v>662</v>
      </c>
      <c r="C1633" s="367"/>
      <c r="D1633" s="391"/>
      <c r="E1633" s="367" t="s">
        <v>464</v>
      </c>
      <c r="F1633" s="441"/>
      <c r="G1633" s="368"/>
      <c r="H1633" s="368"/>
      <c r="I1633" s="369"/>
    </row>
    <row r="1634" spans="1:9" ht="14.25">
      <c r="A1634" s="332">
        <v>1634</v>
      </c>
      <c r="B1634" s="324" t="s">
        <v>662</v>
      </c>
      <c r="C1634" s="367"/>
      <c r="D1634" s="391"/>
      <c r="E1634" s="367" t="str">
        <f>E$77</f>
        <v>MA</v>
      </c>
      <c r="F1634" s="442"/>
      <c r="G1634" s="368"/>
      <c r="H1634" s="368"/>
      <c r="I1634" s="369"/>
    </row>
    <row r="1635" spans="1:9" ht="14.25">
      <c r="A1635" s="332">
        <v>1635</v>
      </c>
      <c r="B1635" s="324" t="s">
        <v>662</v>
      </c>
      <c r="C1635" s="367"/>
      <c r="D1635" s="391"/>
      <c r="E1635" s="367" t="str">
        <f>E$78</f>
        <v>S1</v>
      </c>
      <c r="F1635" s="442"/>
      <c r="G1635" s="368"/>
      <c r="H1635" s="368"/>
      <c r="I1635" s="369"/>
    </row>
    <row r="1636" spans="1:9" ht="14.25">
      <c r="A1636" s="332">
        <v>1636</v>
      </c>
      <c r="B1636" s="324" t="s">
        <v>662</v>
      </c>
      <c r="C1636" s="367"/>
      <c r="D1636" s="391"/>
      <c r="E1636" s="367" t="str">
        <f>E$79</f>
        <v>S2</v>
      </c>
      <c r="F1636" s="442"/>
      <c r="G1636" s="368"/>
      <c r="H1636" s="368"/>
      <c r="I1636" s="369"/>
    </row>
    <row r="1637" spans="1:9">
      <c r="A1637" s="324">
        <v>1637</v>
      </c>
      <c r="B1637" s="324" t="s">
        <v>662</v>
      </c>
      <c r="C1637" s="367"/>
      <c r="D1637" s="391"/>
      <c r="E1637" s="367" t="str">
        <f>E$80</f>
        <v>S3</v>
      </c>
      <c r="F1637" s="442"/>
      <c r="G1637" s="368"/>
      <c r="H1637" s="368"/>
      <c r="I1637" s="369"/>
    </row>
    <row r="1638" spans="1:9" ht="14.25">
      <c r="A1638" s="332">
        <v>1638</v>
      </c>
      <c r="B1638" s="324" t="s">
        <v>662</v>
      </c>
      <c r="C1638" s="367"/>
      <c r="D1638" s="391"/>
      <c r="E1638" s="367" t="str">
        <f>E$81</f>
        <v>S4</v>
      </c>
      <c r="F1638" s="442"/>
      <c r="G1638" s="368"/>
      <c r="H1638" s="368"/>
      <c r="I1638" s="369"/>
    </row>
    <row r="1639" spans="1:9" ht="14.25">
      <c r="A1639" s="332">
        <v>1639</v>
      </c>
      <c r="G1639" s="368"/>
      <c r="H1639" s="368"/>
      <c r="I1639" s="369"/>
    </row>
    <row r="1640" spans="1:9" ht="49.5" customHeight="1">
      <c r="A1640" s="332">
        <v>1640</v>
      </c>
      <c r="B1640" s="324" t="s">
        <v>662</v>
      </c>
      <c r="C1640" s="367" t="s">
        <v>1521</v>
      </c>
      <c r="D1640" s="391"/>
      <c r="E1640" s="367"/>
      <c r="F1640" s="441" t="s">
        <v>1522</v>
      </c>
      <c r="G1640" s="368" t="s">
        <v>1523</v>
      </c>
      <c r="H1640" s="368"/>
      <c r="I1640" s="369"/>
    </row>
    <row r="1641" spans="1:9">
      <c r="A1641" s="324">
        <v>1641</v>
      </c>
      <c r="B1641" s="324" t="s">
        <v>662</v>
      </c>
      <c r="C1641" s="367"/>
      <c r="D1641" s="391"/>
      <c r="E1641" s="367" t="s">
        <v>464</v>
      </c>
      <c r="F1641" s="441"/>
      <c r="G1641" s="368"/>
      <c r="H1641" s="368"/>
      <c r="I1641" s="369"/>
    </row>
    <row r="1642" spans="1:9" ht="14.25">
      <c r="A1642" s="332">
        <v>1642</v>
      </c>
      <c r="B1642" s="324" t="s">
        <v>662</v>
      </c>
      <c r="C1642" s="367"/>
      <c r="D1642" s="391"/>
      <c r="E1642" s="367" t="str">
        <f>E$77</f>
        <v>MA</v>
      </c>
      <c r="F1642" s="442"/>
      <c r="G1642" s="368"/>
      <c r="H1642" s="368"/>
      <c r="I1642" s="369"/>
    </row>
    <row r="1643" spans="1:9" ht="14.25">
      <c r="A1643" s="332">
        <v>1643</v>
      </c>
      <c r="B1643" s="324" t="s">
        <v>662</v>
      </c>
      <c r="C1643" s="367"/>
      <c r="D1643" s="391"/>
      <c r="E1643" s="367" t="str">
        <f>E$78</f>
        <v>S1</v>
      </c>
      <c r="F1643" s="442"/>
      <c r="G1643" s="368"/>
      <c r="H1643" s="368"/>
      <c r="I1643" s="369"/>
    </row>
    <row r="1644" spans="1:9" ht="14.25">
      <c r="A1644" s="332">
        <v>1644</v>
      </c>
      <c r="B1644" s="324" t="s">
        <v>662</v>
      </c>
      <c r="C1644" s="367"/>
      <c r="D1644" s="391"/>
      <c r="E1644" s="367" t="str">
        <f>E$79</f>
        <v>S2</v>
      </c>
      <c r="F1644" s="442"/>
      <c r="G1644" s="368"/>
      <c r="H1644" s="368"/>
      <c r="I1644" s="369"/>
    </row>
    <row r="1645" spans="1:9">
      <c r="A1645" s="324">
        <v>1645</v>
      </c>
      <c r="B1645" s="324" t="s">
        <v>662</v>
      </c>
      <c r="C1645" s="367"/>
      <c r="D1645" s="391"/>
      <c r="E1645" s="367" t="str">
        <f>E$80</f>
        <v>S3</v>
      </c>
      <c r="F1645" s="442"/>
      <c r="G1645" s="368"/>
      <c r="H1645" s="368"/>
      <c r="I1645" s="369"/>
    </row>
    <row r="1646" spans="1:9" ht="14.25">
      <c r="A1646" s="332">
        <v>1646</v>
      </c>
      <c r="B1646" s="324" t="s">
        <v>662</v>
      </c>
      <c r="C1646" s="367"/>
      <c r="D1646" s="391"/>
      <c r="E1646" s="367" t="str">
        <f>E$81</f>
        <v>S4</v>
      </c>
      <c r="F1646" s="442"/>
      <c r="G1646" s="368"/>
      <c r="H1646" s="368"/>
      <c r="I1646" s="369"/>
    </row>
    <row r="1647" spans="1:9" ht="14.25">
      <c r="A1647" s="332">
        <v>1647</v>
      </c>
      <c r="G1647" s="368"/>
      <c r="H1647" s="368"/>
      <c r="I1647" s="369"/>
    </row>
    <row r="1648" spans="1:9" ht="51">
      <c r="A1648" s="332">
        <v>1648</v>
      </c>
      <c r="B1648" s="324" t="s">
        <v>662</v>
      </c>
      <c r="C1648" s="341">
        <v>9</v>
      </c>
      <c r="D1648" s="387"/>
      <c r="E1648" s="341"/>
      <c r="F1648" s="440" t="s">
        <v>1524</v>
      </c>
      <c r="G1648" s="411"/>
      <c r="H1648" s="411"/>
      <c r="I1648" s="388"/>
    </row>
    <row r="1649" spans="1:9" ht="409.5">
      <c r="A1649" s="324">
        <v>1649</v>
      </c>
      <c r="B1649" s="324" t="s">
        <v>662</v>
      </c>
      <c r="C1649" s="411">
        <v>9</v>
      </c>
      <c r="D1649" s="443"/>
      <c r="E1649" s="411"/>
      <c r="F1649" s="440" t="s">
        <v>1525</v>
      </c>
      <c r="G1649" s="411"/>
      <c r="H1649" s="411"/>
      <c r="I1649" s="411"/>
    </row>
    <row r="1650" spans="1:9" ht="38.25">
      <c r="A1650" s="332">
        <v>1650</v>
      </c>
      <c r="B1650" s="324" t="s">
        <v>662</v>
      </c>
      <c r="C1650" s="341" t="s">
        <v>1526</v>
      </c>
      <c r="D1650" s="387"/>
      <c r="E1650" s="341"/>
      <c r="F1650" s="440" t="s">
        <v>1527</v>
      </c>
      <c r="G1650" s="411"/>
      <c r="H1650" s="411"/>
      <c r="I1650" s="388"/>
    </row>
    <row r="1651" spans="1:9" ht="42">
      <c r="A1651" s="332">
        <v>1651</v>
      </c>
      <c r="B1651" s="324" t="s">
        <v>662</v>
      </c>
      <c r="C1651" s="367" t="s">
        <v>1528</v>
      </c>
      <c r="D1651" s="391"/>
      <c r="E1651" s="367"/>
      <c r="F1651" s="441" t="s">
        <v>1529</v>
      </c>
      <c r="G1651" s="368" t="s">
        <v>1530</v>
      </c>
      <c r="H1651" s="368" t="s">
        <v>1531</v>
      </c>
      <c r="I1651" s="369"/>
    </row>
    <row r="1652" spans="1:9" ht="14.25">
      <c r="A1652" s="332">
        <v>1652</v>
      </c>
      <c r="B1652" s="324" t="s">
        <v>662</v>
      </c>
      <c r="C1652" s="367"/>
      <c r="D1652" s="391"/>
      <c r="E1652" s="367" t="s">
        <v>464</v>
      </c>
      <c r="F1652" s="441"/>
      <c r="G1652" s="368"/>
      <c r="H1652" s="368"/>
      <c r="I1652" s="369"/>
    </row>
    <row r="1653" spans="1:9">
      <c r="A1653" s="324">
        <v>1653</v>
      </c>
      <c r="B1653" s="324" t="s">
        <v>662</v>
      </c>
      <c r="C1653" s="367"/>
      <c r="D1653" s="391"/>
      <c r="E1653" s="367" t="str">
        <f>E$77</f>
        <v>MA</v>
      </c>
      <c r="F1653" s="442"/>
      <c r="G1653" s="368"/>
      <c r="H1653" s="368"/>
      <c r="I1653" s="369"/>
    </row>
    <row r="1654" spans="1:9" ht="14.25">
      <c r="A1654" s="332">
        <v>1654</v>
      </c>
      <c r="B1654" s="324" t="s">
        <v>662</v>
      </c>
      <c r="C1654" s="367"/>
      <c r="D1654" s="391"/>
      <c r="E1654" s="367" t="str">
        <f>E$78</f>
        <v>S1</v>
      </c>
      <c r="F1654" s="442"/>
      <c r="G1654" s="368"/>
      <c r="H1654" s="368"/>
      <c r="I1654" s="369"/>
    </row>
    <row r="1655" spans="1:9" ht="38.25">
      <c r="A1655" s="332">
        <v>1655</v>
      </c>
      <c r="B1655" s="324" t="s">
        <v>662</v>
      </c>
      <c r="C1655" s="367"/>
      <c r="D1655" s="391"/>
      <c r="E1655" s="367" t="s">
        <v>5</v>
      </c>
      <c r="F1655" s="442" t="s">
        <v>2223</v>
      </c>
      <c r="G1655" s="368"/>
      <c r="H1655" s="368"/>
      <c r="I1655" s="369" t="s">
        <v>2093</v>
      </c>
    </row>
    <row r="1656" spans="1:9" ht="14.25">
      <c r="A1656" s="332">
        <v>1656</v>
      </c>
      <c r="B1656" s="324" t="s">
        <v>662</v>
      </c>
      <c r="C1656" s="367"/>
      <c r="D1656" s="391"/>
      <c r="E1656" s="367" t="str">
        <f>E$80</f>
        <v>S3</v>
      </c>
      <c r="F1656" s="442"/>
      <c r="G1656" s="368"/>
      <c r="H1656" s="368"/>
      <c r="I1656" s="369"/>
    </row>
    <row r="1657" spans="1:9">
      <c r="A1657" s="324">
        <v>1657</v>
      </c>
      <c r="B1657" s="324" t="s">
        <v>662</v>
      </c>
      <c r="C1657" s="367"/>
      <c r="D1657" s="391"/>
      <c r="E1657" s="367" t="str">
        <f>E$81</f>
        <v>S4</v>
      </c>
      <c r="F1657" s="442"/>
      <c r="G1657" s="368"/>
      <c r="H1657" s="368"/>
      <c r="I1657" s="369"/>
    </row>
    <row r="1658" spans="1:9" ht="14.25">
      <c r="A1658" s="332">
        <v>1658</v>
      </c>
      <c r="G1658" s="368"/>
      <c r="H1658" s="368"/>
      <c r="I1658" s="369"/>
    </row>
    <row r="1659" spans="1:9" ht="63.75">
      <c r="A1659" s="332">
        <v>1659</v>
      </c>
      <c r="B1659" s="324" t="s">
        <v>662</v>
      </c>
      <c r="C1659" s="367" t="s">
        <v>1532</v>
      </c>
      <c r="D1659" s="391"/>
      <c r="E1659" s="367"/>
      <c r="F1659" s="441" t="s">
        <v>1533</v>
      </c>
      <c r="G1659" s="368" t="s">
        <v>1534</v>
      </c>
      <c r="H1659" s="368"/>
      <c r="I1659" s="369"/>
    </row>
    <row r="1660" spans="1:9" ht="14.25">
      <c r="A1660" s="332">
        <v>1660</v>
      </c>
      <c r="B1660" s="324" t="s">
        <v>662</v>
      </c>
      <c r="C1660" s="367"/>
      <c r="D1660" s="391"/>
      <c r="E1660" s="367" t="s">
        <v>464</v>
      </c>
      <c r="F1660" s="441"/>
      <c r="G1660" s="368"/>
      <c r="H1660" s="368"/>
      <c r="I1660" s="369"/>
    </row>
    <row r="1661" spans="1:9">
      <c r="A1661" s="324">
        <v>1661</v>
      </c>
      <c r="B1661" s="324" t="s">
        <v>662</v>
      </c>
      <c r="C1661" s="367"/>
      <c r="D1661" s="391"/>
      <c r="E1661" s="367" t="str">
        <f>E$77</f>
        <v>MA</v>
      </c>
      <c r="F1661" s="442"/>
      <c r="G1661" s="368"/>
      <c r="H1661" s="368"/>
      <c r="I1661" s="369"/>
    </row>
    <row r="1662" spans="1:9" ht="14.25">
      <c r="A1662" s="332">
        <v>1662</v>
      </c>
      <c r="B1662" s="324" t="s">
        <v>662</v>
      </c>
      <c r="C1662" s="367"/>
      <c r="D1662" s="391"/>
      <c r="E1662" s="367" t="str">
        <f>E$78</f>
        <v>S1</v>
      </c>
      <c r="F1662" s="442"/>
      <c r="G1662" s="368"/>
      <c r="H1662" s="368"/>
      <c r="I1662" s="369"/>
    </row>
    <row r="1663" spans="1:9" ht="153">
      <c r="A1663" s="332">
        <v>1663</v>
      </c>
      <c r="B1663" s="324" t="s">
        <v>662</v>
      </c>
      <c r="C1663" s="367"/>
      <c r="D1663" s="391"/>
      <c r="E1663" s="367" t="s">
        <v>5</v>
      </c>
      <c r="F1663" s="442" t="s">
        <v>2224</v>
      </c>
      <c r="G1663" s="368"/>
      <c r="H1663" s="368"/>
      <c r="I1663" s="369" t="s">
        <v>2093</v>
      </c>
    </row>
    <row r="1664" spans="1:9" ht="14.25">
      <c r="A1664" s="332">
        <v>1664</v>
      </c>
      <c r="B1664" s="324" t="s">
        <v>662</v>
      </c>
      <c r="C1664" s="367"/>
      <c r="D1664" s="391"/>
      <c r="E1664" s="367" t="str">
        <f>E$80</f>
        <v>S3</v>
      </c>
      <c r="F1664" s="442"/>
      <c r="G1664" s="368"/>
      <c r="H1664" s="368"/>
      <c r="I1664" s="369"/>
    </row>
    <row r="1665" spans="1:9">
      <c r="A1665" s="324">
        <v>1665</v>
      </c>
      <c r="B1665" s="324" t="s">
        <v>662</v>
      </c>
      <c r="C1665" s="367"/>
      <c r="D1665" s="391"/>
      <c r="E1665" s="367" t="str">
        <f>E$81</f>
        <v>S4</v>
      </c>
      <c r="F1665" s="442"/>
      <c r="G1665" s="368"/>
      <c r="H1665" s="368"/>
      <c r="I1665" s="369"/>
    </row>
    <row r="1666" spans="1:9" ht="14.25">
      <c r="A1666" s="332">
        <v>1666</v>
      </c>
      <c r="B1666" s="324" t="s">
        <v>651</v>
      </c>
      <c r="C1666" s="394"/>
      <c r="D1666" s="395" t="s">
        <v>1535</v>
      </c>
      <c r="E1666" s="394"/>
      <c r="F1666" s="444" t="s">
        <v>1536</v>
      </c>
      <c r="G1666" s="397"/>
      <c r="H1666" s="397"/>
      <c r="I1666" s="397"/>
    </row>
    <row r="1667" spans="1:9" ht="14.25">
      <c r="A1667" s="332">
        <v>1667</v>
      </c>
      <c r="B1667" s="324" t="s">
        <v>651</v>
      </c>
      <c r="C1667" s="398"/>
      <c r="D1667" s="399" t="s">
        <v>1537</v>
      </c>
      <c r="E1667" s="398"/>
      <c r="F1667" s="445" t="s">
        <v>1538</v>
      </c>
      <c r="G1667" s="401"/>
      <c r="H1667" s="401"/>
      <c r="I1667" s="401"/>
    </row>
    <row r="1668" spans="1:9" ht="220.5">
      <c r="A1668" s="332">
        <v>1668</v>
      </c>
      <c r="B1668" s="324" t="s">
        <v>651</v>
      </c>
      <c r="C1668" s="367"/>
      <c r="D1668" s="391" t="s">
        <v>1070</v>
      </c>
      <c r="E1668" s="367"/>
      <c r="F1668" s="358" t="s">
        <v>1539</v>
      </c>
      <c r="G1668" s="368" t="s">
        <v>1540</v>
      </c>
      <c r="H1668" s="368" t="s">
        <v>1541</v>
      </c>
      <c r="I1668" s="369"/>
    </row>
    <row r="1669" spans="1:9">
      <c r="A1669" s="324">
        <v>1669</v>
      </c>
      <c r="B1669" s="324" t="s">
        <v>651</v>
      </c>
      <c r="C1669" s="367"/>
      <c r="D1669" s="402" t="s">
        <v>1070</v>
      </c>
      <c r="E1669" s="367" t="s">
        <v>464</v>
      </c>
      <c r="F1669" s="358"/>
      <c r="G1669" s="368"/>
      <c r="H1669" s="368"/>
      <c r="I1669" s="369"/>
    </row>
    <row r="1670" spans="1:9" ht="76.5">
      <c r="A1670" s="332">
        <v>1670</v>
      </c>
      <c r="B1670" s="324" t="s">
        <v>651</v>
      </c>
      <c r="C1670" s="367"/>
      <c r="D1670" s="402" t="s">
        <v>1070</v>
      </c>
      <c r="E1670" s="367" t="str">
        <f>E$77</f>
        <v>MA</v>
      </c>
      <c r="F1670" s="534" t="s">
        <v>2076</v>
      </c>
      <c r="G1670" s="368"/>
      <c r="H1670" s="368" t="s">
        <v>1880</v>
      </c>
      <c r="I1670" s="369" t="s">
        <v>1880</v>
      </c>
    </row>
    <row r="1671" spans="1:9" ht="14.25">
      <c r="A1671" s="332">
        <v>1671</v>
      </c>
      <c r="B1671" s="324" t="s">
        <v>651</v>
      </c>
      <c r="C1671" s="367"/>
      <c r="D1671" s="402" t="s">
        <v>1070</v>
      </c>
      <c r="E1671" s="367" t="str">
        <f>E$78</f>
        <v>S1</v>
      </c>
      <c r="F1671" s="358"/>
      <c r="G1671" s="368"/>
      <c r="H1671" s="368"/>
      <c r="I1671" s="369"/>
    </row>
    <row r="1672" spans="1:9" ht="51">
      <c r="A1672" s="332">
        <v>1672</v>
      </c>
      <c r="B1672" s="324" t="s">
        <v>651</v>
      </c>
      <c r="C1672" s="367"/>
      <c r="D1672" s="402" t="s">
        <v>1070</v>
      </c>
      <c r="E1672" s="367" t="str">
        <f>E$79</f>
        <v>S2</v>
      </c>
      <c r="F1672" s="442" t="s">
        <v>2317</v>
      </c>
      <c r="G1672" s="368"/>
      <c r="H1672" s="368"/>
      <c r="I1672" s="369" t="s">
        <v>2093</v>
      </c>
    </row>
    <row r="1673" spans="1:9">
      <c r="A1673" s="324">
        <v>1673</v>
      </c>
      <c r="B1673" s="324" t="s">
        <v>651</v>
      </c>
      <c r="C1673" s="367"/>
      <c r="D1673" s="402" t="s">
        <v>1070</v>
      </c>
      <c r="E1673" s="367" t="str">
        <f>E$80</f>
        <v>S3</v>
      </c>
      <c r="F1673" s="358"/>
      <c r="G1673" s="368"/>
      <c r="H1673" s="368"/>
      <c r="I1673" s="369"/>
    </row>
    <row r="1674" spans="1:9" ht="14.25">
      <c r="A1674" s="332">
        <v>1674</v>
      </c>
      <c r="B1674" s="324" t="s">
        <v>651</v>
      </c>
      <c r="C1674" s="367"/>
      <c r="D1674" s="402" t="s">
        <v>1070</v>
      </c>
      <c r="E1674" s="367" t="str">
        <f>E$81</f>
        <v>S4</v>
      </c>
      <c r="F1674" s="358"/>
      <c r="G1674" s="368"/>
      <c r="H1674" s="368"/>
      <c r="I1674" s="369"/>
    </row>
    <row r="1675" spans="1:9" ht="14.25">
      <c r="A1675" s="332">
        <v>1675</v>
      </c>
      <c r="G1675" s="446"/>
      <c r="H1675" s="368"/>
      <c r="I1675" s="369"/>
    </row>
    <row r="1676" spans="1:9" ht="42">
      <c r="A1676" s="332">
        <v>1676</v>
      </c>
      <c r="B1676" s="324" t="s">
        <v>662</v>
      </c>
      <c r="C1676" s="367" t="s">
        <v>1542</v>
      </c>
      <c r="D1676" s="391"/>
      <c r="E1676" s="367"/>
      <c r="F1676" s="441" t="s">
        <v>1543</v>
      </c>
      <c r="G1676" s="368" t="s">
        <v>1544</v>
      </c>
      <c r="H1676" s="368"/>
      <c r="I1676" s="369"/>
    </row>
    <row r="1677" spans="1:9">
      <c r="A1677" s="324">
        <v>1677</v>
      </c>
      <c r="B1677" s="324" t="s">
        <v>662</v>
      </c>
      <c r="C1677" s="367"/>
      <c r="D1677" s="391"/>
      <c r="E1677" s="367" t="s">
        <v>464</v>
      </c>
      <c r="F1677" s="441"/>
      <c r="G1677" s="368"/>
      <c r="H1677" s="368"/>
      <c r="I1677" s="369"/>
    </row>
    <row r="1678" spans="1:9" ht="14.25">
      <c r="A1678" s="332">
        <v>1678</v>
      </c>
      <c r="B1678" s="324" t="s">
        <v>662</v>
      </c>
      <c r="C1678" s="367"/>
      <c r="D1678" s="391"/>
      <c r="E1678" s="367" t="str">
        <f>E$77</f>
        <v>MA</v>
      </c>
      <c r="F1678" s="442"/>
      <c r="G1678" s="368"/>
      <c r="H1678" s="368"/>
      <c r="I1678" s="369"/>
    </row>
    <row r="1679" spans="1:9" ht="14.25">
      <c r="A1679" s="332">
        <v>1679</v>
      </c>
      <c r="B1679" s="324" t="s">
        <v>662</v>
      </c>
      <c r="C1679" s="367"/>
      <c r="D1679" s="391"/>
      <c r="E1679" s="367" t="str">
        <f>E$78</f>
        <v>S1</v>
      </c>
      <c r="F1679" s="442"/>
      <c r="G1679" s="368"/>
      <c r="H1679" s="368"/>
      <c r="I1679" s="369"/>
    </row>
    <row r="1680" spans="1:9" ht="38.25">
      <c r="A1680" s="332">
        <v>1680</v>
      </c>
      <c r="B1680" s="324" t="s">
        <v>662</v>
      </c>
      <c r="C1680" s="367"/>
      <c r="D1680" s="391"/>
      <c r="E1680" s="367" t="s">
        <v>5</v>
      </c>
      <c r="F1680" s="442" t="s">
        <v>2298</v>
      </c>
      <c r="G1680" s="368"/>
      <c r="H1680" s="368"/>
      <c r="I1680" s="369" t="s">
        <v>2093</v>
      </c>
    </row>
    <row r="1681" spans="1:9">
      <c r="A1681" s="324">
        <v>1681</v>
      </c>
      <c r="B1681" s="324" t="s">
        <v>662</v>
      </c>
      <c r="C1681" s="367"/>
      <c r="D1681" s="391"/>
      <c r="E1681" s="367" t="str">
        <f>E$80</f>
        <v>S3</v>
      </c>
      <c r="F1681" s="442"/>
      <c r="G1681" s="368"/>
      <c r="H1681" s="368"/>
      <c r="I1681" s="369"/>
    </row>
    <row r="1682" spans="1:9" ht="14.25">
      <c r="A1682" s="332">
        <v>1682</v>
      </c>
      <c r="B1682" s="324" t="s">
        <v>662</v>
      </c>
      <c r="C1682" s="367"/>
      <c r="D1682" s="391"/>
      <c r="E1682" s="367" t="str">
        <f>E$81</f>
        <v>S4</v>
      </c>
      <c r="F1682" s="442"/>
      <c r="G1682" s="368"/>
      <c r="H1682" s="368"/>
      <c r="I1682" s="369"/>
    </row>
    <row r="1683" spans="1:9" ht="14.25">
      <c r="A1683" s="332">
        <v>1683</v>
      </c>
      <c r="G1683" s="368"/>
      <c r="H1683" s="368"/>
      <c r="I1683" s="369"/>
    </row>
    <row r="1684" spans="1:9" ht="25.5">
      <c r="A1684" s="332">
        <v>1684</v>
      </c>
      <c r="B1684" s="324" t="s">
        <v>662</v>
      </c>
      <c r="C1684" s="341" t="s">
        <v>1545</v>
      </c>
      <c r="D1684" s="387"/>
      <c r="E1684" s="341"/>
      <c r="F1684" s="440" t="s">
        <v>1546</v>
      </c>
      <c r="G1684" s="411"/>
      <c r="H1684" s="411"/>
      <c r="I1684" s="388"/>
    </row>
    <row r="1685" spans="1:9" ht="84">
      <c r="A1685" s="324">
        <v>1685</v>
      </c>
      <c r="B1685" s="324" t="s">
        <v>662</v>
      </c>
      <c r="C1685" s="367" t="s">
        <v>1547</v>
      </c>
      <c r="D1685" s="391"/>
      <c r="E1685" s="367"/>
      <c r="F1685" s="441" t="s">
        <v>1548</v>
      </c>
      <c r="G1685" s="368" t="s">
        <v>1549</v>
      </c>
      <c r="H1685" s="368" t="s">
        <v>1550</v>
      </c>
      <c r="I1685" s="369"/>
    </row>
    <row r="1686" spans="1:9" ht="14.25">
      <c r="A1686" s="332">
        <v>1686</v>
      </c>
      <c r="B1686" s="324" t="s">
        <v>662</v>
      </c>
      <c r="C1686" s="367"/>
      <c r="D1686" s="391"/>
      <c r="E1686" s="367" t="s">
        <v>464</v>
      </c>
      <c r="F1686" s="441"/>
      <c r="G1686" s="368"/>
      <c r="H1686" s="368"/>
      <c r="I1686" s="369"/>
    </row>
    <row r="1687" spans="1:9" ht="14.25">
      <c r="A1687" s="332">
        <v>1687</v>
      </c>
      <c r="B1687" s="324" t="s">
        <v>662</v>
      </c>
      <c r="C1687" s="367"/>
      <c r="D1687" s="391"/>
      <c r="E1687" s="367" t="str">
        <f>E$77</f>
        <v>MA</v>
      </c>
      <c r="F1687" s="442"/>
      <c r="G1687" s="368"/>
      <c r="H1687" s="368"/>
      <c r="I1687" s="369"/>
    </row>
    <row r="1688" spans="1:9" ht="14.25">
      <c r="A1688" s="332">
        <v>1688</v>
      </c>
      <c r="B1688" s="324" t="s">
        <v>662</v>
      </c>
      <c r="C1688" s="367"/>
      <c r="D1688" s="391"/>
      <c r="E1688" s="367" t="str">
        <f>E$78</f>
        <v>S1</v>
      </c>
      <c r="F1688" s="442"/>
      <c r="G1688" s="368"/>
      <c r="H1688" s="368"/>
      <c r="I1688" s="369"/>
    </row>
    <row r="1689" spans="1:9" ht="38.25">
      <c r="A1689" s="324">
        <v>1689</v>
      </c>
      <c r="B1689" s="324" t="s">
        <v>662</v>
      </c>
      <c r="C1689" s="367"/>
      <c r="D1689" s="391"/>
      <c r="E1689" s="367" t="s">
        <v>5</v>
      </c>
      <c r="F1689" s="442" t="s">
        <v>2298</v>
      </c>
      <c r="G1689" s="368"/>
      <c r="H1689" s="368"/>
      <c r="I1689" s="369" t="s">
        <v>2093</v>
      </c>
    </row>
    <row r="1690" spans="1:9" ht="14.25">
      <c r="A1690" s="332">
        <v>1690</v>
      </c>
      <c r="B1690" s="324" t="s">
        <v>662</v>
      </c>
      <c r="C1690" s="367"/>
      <c r="D1690" s="391"/>
      <c r="E1690" s="367" t="str">
        <f>E$80</f>
        <v>S3</v>
      </c>
      <c r="F1690" s="442"/>
      <c r="G1690" s="368"/>
      <c r="H1690" s="368"/>
      <c r="I1690" s="369"/>
    </row>
    <row r="1691" spans="1:9" ht="14.25">
      <c r="A1691" s="332">
        <v>1691</v>
      </c>
      <c r="B1691" s="324" t="s">
        <v>662</v>
      </c>
      <c r="C1691" s="367"/>
      <c r="D1691" s="391"/>
      <c r="E1691" s="367" t="str">
        <f>E$81</f>
        <v>S4</v>
      </c>
      <c r="F1691" s="442"/>
      <c r="G1691" s="368"/>
      <c r="H1691" s="368"/>
      <c r="I1691" s="369"/>
    </row>
    <row r="1692" spans="1:9" ht="14.25">
      <c r="A1692" s="332">
        <v>1692</v>
      </c>
      <c r="G1692" s="368"/>
      <c r="H1692" s="368"/>
      <c r="I1692" s="369"/>
    </row>
    <row r="1693" spans="1:9" ht="84">
      <c r="A1693" s="324">
        <v>1693</v>
      </c>
      <c r="B1693" s="324" t="s">
        <v>662</v>
      </c>
      <c r="C1693" s="367" t="s">
        <v>1551</v>
      </c>
      <c r="D1693" s="391"/>
      <c r="E1693" s="367"/>
      <c r="F1693" s="441" t="s">
        <v>1552</v>
      </c>
      <c r="G1693" s="368" t="s">
        <v>1553</v>
      </c>
      <c r="H1693" s="368" t="s">
        <v>1550</v>
      </c>
      <c r="I1693" s="369"/>
    </row>
    <row r="1694" spans="1:9" ht="14.25">
      <c r="A1694" s="332">
        <v>1694</v>
      </c>
      <c r="B1694" s="324" t="s">
        <v>662</v>
      </c>
      <c r="C1694" s="367"/>
      <c r="D1694" s="391"/>
      <c r="E1694" s="367" t="s">
        <v>464</v>
      </c>
      <c r="F1694" s="441"/>
      <c r="G1694" s="368"/>
      <c r="H1694" s="368"/>
      <c r="I1694" s="369"/>
    </row>
    <row r="1695" spans="1:9" ht="14.25">
      <c r="A1695" s="332">
        <v>1695</v>
      </c>
      <c r="B1695" s="324" t="s">
        <v>662</v>
      </c>
      <c r="C1695" s="367"/>
      <c r="D1695" s="391"/>
      <c r="E1695" s="367" t="str">
        <f>E$77</f>
        <v>MA</v>
      </c>
      <c r="F1695" s="442"/>
      <c r="G1695" s="368"/>
      <c r="H1695" s="368"/>
      <c r="I1695" s="369"/>
    </row>
    <row r="1696" spans="1:9" ht="14.25">
      <c r="A1696" s="332">
        <v>1696</v>
      </c>
      <c r="B1696" s="324" t="s">
        <v>662</v>
      </c>
      <c r="C1696" s="367"/>
      <c r="D1696" s="391"/>
      <c r="E1696" s="367" t="str">
        <f>E$78</f>
        <v>S1</v>
      </c>
      <c r="F1696" s="442"/>
      <c r="G1696" s="368"/>
      <c r="H1696" s="368"/>
      <c r="I1696" s="369"/>
    </row>
    <row r="1697" spans="1:9">
      <c r="A1697" s="324">
        <v>1697</v>
      </c>
      <c r="B1697" s="324" t="s">
        <v>662</v>
      </c>
      <c r="C1697" s="367"/>
      <c r="D1697" s="391"/>
      <c r="E1697" s="367" t="s">
        <v>5</v>
      </c>
      <c r="F1697" s="442" t="s">
        <v>2225</v>
      </c>
      <c r="G1697" s="368"/>
      <c r="H1697" s="368"/>
      <c r="I1697" s="369" t="s">
        <v>2093</v>
      </c>
    </row>
    <row r="1698" spans="1:9" ht="14.25">
      <c r="A1698" s="332">
        <v>1698</v>
      </c>
      <c r="B1698" s="324" t="s">
        <v>662</v>
      </c>
      <c r="C1698" s="367"/>
      <c r="D1698" s="391"/>
      <c r="E1698" s="367" t="str">
        <f>E$80</f>
        <v>S3</v>
      </c>
      <c r="F1698" s="442"/>
      <c r="G1698" s="368"/>
      <c r="H1698" s="368"/>
      <c r="I1698" s="369"/>
    </row>
    <row r="1699" spans="1:9" ht="14.25">
      <c r="A1699" s="332">
        <v>1699</v>
      </c>
      <c r="B1699" s="324" t="s">
        <v>662</v>
      </c>
      <c r="C1699" s="367"/>
      <c r="D1699" s="391"/>
      <c r="E1699" s="367" t="str">
        <f>E$81</f>
        <v>S4</v>
      </c>
      <c r="F1699" s="442"/>
      <c r="G1699" s="368"/>
      <c r="H1699" s="368"/>
      <c r="I1699" s="369"/>
    </row>
    <row r="1700" spans="1:9" ht="14.25">
      <c r="A1700" s="332">
        <v>1700</v>
      </c>
      <c r="G1700" s="368"/>
      <c r="H1700" s="368"/>
      <c r="I1700" s="369"/>
    </row>
    <row r="1701" spans="1:9" ht="51">
      <c r="A1701" s="324">
        <v>1701</v>
      </c>
      <c r="B1701" s="324" t="s">
        <v>662</v>
      </c>
      <c r="C1701" s="341" t="s">
        <v>1554</v>
      </c>
      <c r="D1701" s="387"/>
      <c r="E1701" s="341"/>
      <c r="F1701" s="440" t="s">
        <v>1555</v>
      </c>
      <c r="G1701" s="411"/>
      <c r="H1701" s="411"/>
      <c r="I1701" s="388"/>
    </row>
    <row r="1702" spans="1:9" ht="63.75">
      <c r="A1702" s="332">
        <v>1702</v>
      </c>
      <c r="B1702" s="324" t="s">
        <v>662</v>
      </c>
      <c r="C1702" s="367" t="s">
        <v>1556</v>
      </c>
      <c r="D1702" s="391"/>
      <c r="E1702" s="367"/>
      <c r="F1702" s="441" t="s">
        <v>1557</v>
      </c>
      <c r="G1702" s="368" t="s">
        <v>1558</v>
      </c>
      <c r="H1702" s="368"/>
      <c r="I1702" s="369"/>
    </row>
    <row r="1703" spans="1:9" ht="14.25">
      <c r="A1703" s="332">
        <v>1703</v>
      </c>
      <c r="B1703" s="324" t="s">
        <v>662</v>
      </c>
      <c r="C1703" s="367"/>
      <c r="D1703" s="391"/>
      <c r="E1703" s="367" t="s">
        <v>464</v>
      </c>
      <c r="F1703" s="441"/>
      <c r="G1703" s="368"/>
      <c r="H1703" s="368"/>
      <c r="I1703" s="369"/>
    </row>
    <row r="1704" spans="1:9" ht="14.25">
      <c r="A1704" s="332">
        <v>1704</v>
      </c>
      <c r="B1704" s="324" t="s">
        <v>662</v>
      </c>
      <c r="C1704" s="367"/>
      <c r="D1704" s="391"/>
      <c r="E1704" s="367" t="str">
        <f>E$77</f>
        <v>MA</v>
      </c>
      <c r="F1704" s="442"/>
      <c r="G1704" s="368"/>
      <c r="H1704" s="368"/>
      <c r="I1704" s="369"/>
    </row>
    <row r="1705" spans="1:9">
      <c r="A1705" s="324">
        <v>1705</v>
      </c>
      <c r="B1705" s="324" t="s">
        <v>662</v>
      </c>
      <c r="C1705" s="367"/>
      <c r="D1705" s="391"/>
      <c r="E1705" s="367" t="str">
        <f>E$78</f>
        <v>S1</v>
      </c>
      <c r="F1705" s="442"/>
      <c r="G1705" s="368"/>
      <c r="H1705" s="368"/>
      <c r="I1705" s="369"/>
    </row>
    <row r="1706" spans="1:9" ht="89.25">
      <c r="A1706" s="332">
        <v>1706</v>
      </c>
      <c r="B1706" s="324" t="s">
        <v>662</v>
      </c>
      <c r="C1706" s="367"/>
      <c r="D1706" s="391"/>
      <c r="E1706" s="367" t="s">
        <v>5</v>
      </c>
      <c r="F1706" s="442" t="s">
        <v>2226</v>
      </c>
      <c r="G1706" s="368"/>
      <c r="H1706" s="368"/>
      <c r="I1706" s="369" t="s">
        <v>2093</v>
      </c>
    </row>
    <row r="1707" spans="1:9" ht="14.25">
      <c r="A1707" s="332">
        <v>1707</v>
      </c>
      <c r="B1707" s="324" t="s">
        <v>662</v>
      </c>
      <c r="C1707" s="367"/>
      <c r="D1707" s="391"/>
      <c r="E1707" s="367" t="str">
        <f>E$80</f>
        <v>S3</v>
      </c>
      <c r="F1707" s="442"/>
      <c r="G1707" s="368"/>
      <c r="H1707" s="368"/>
      <c r="I1707" s="369"/>
    </row>
    <row r="1708" spans="1:9" ht="14.25">
      <c r="A1708" s="332">
        <v>1708</v>
      </c>
      <c r="B1708" s="324" t="s">
        <v>662</v>
      </c>
      <c r="C1708" s="367"/>
      <c r="D1708" s="391"/>
      <c r="E1708" s="367" t="str">
        <f>E$81</f>
        <v>S4</v>
      </c>
      <c r="F1708" s="442"/>
      <c r="G1708" s="368"/>
      <c r="H1708" s="368"/>
      <c r="I1708" s="369"/>
    </row>
    <row r="1709" spans="1:9" ht="42">
      <c r="A1709" s="324">
        <v>1709</v>
      </c>
      <c r="B1709" s="324" t="s">
        <v>651</v>
      </c>
      <c r="C1709" s="367"/>
      <c r="D1709" s="391" t="s">
        <v>1559</v>
      </c>
      <c r="E1709" s="367"/>
      <c r="F1709" s="441" t="s">
        <v>1560</v>
      </c>
      <c r="G1709" s="368" t="s">
        <v>1561</v>
      </c>
      <c r="H1709" s="368" t="s">
        <v>1562</v>
      </c>
      <c r="I1709" s="369"/>
    </row>
    <row r="1710" spans="1:9" ht="14.25">
      <c r="A1710" s="332">
        <v>1710</v>
      </c>
      <c r="B1710" s="324" t="s">
        <v>651</v>
      </c>
      <c r="C1710" s="367"/>
      <c r="D1710" s="402" t="s">
        <v>1559</v>
      </c>
      <c r="E1710" s="367" t="s">
        <v>464</v>
      </c>
      <c r="F1710" s="441"/>
      <c r="G1710" s="368"/>
      <c r="H1710" s="368"/>
      <c r="I1710" s="369"/>
    </row>
    <row r="1711" spans="1:9" ht="25.5">
      <c r="A1711" s="332">
        <v>1711</v>
      </c>
      <c r="B1711" s="324" t="s">
        <v>651</v>
      </c>
      <c r="C1711" s="367"/>
      <c r="D1711" s="402" t="s">
        <v>1559</v>
      </c>
      <c r="E1711" s="367" t="str">
        <f>E$77</f>
        <v>MA</v>
      </c>
      <c r="F1711" s="534" t="s">
        <v>2077</v>
      </c>
      <c r="G1711" s="368"/>
      <c r="H1711" s="368" t="s">
        <v>1880</v>
      </c>
      <c r="I1711" s="369"/>
    </row>
    <row r="1712" spans="1:9" ht="14.25">
      <c r="A1712" s="332">
        <v>1712</v>
      </c>
      <c r="B1712" s="324" t="s">
        <v>651</v>
      </c>
      <c r="C1712" s="367"/>
      <c r="D1712" s="402" t="s">
        <v>1559</v>
      </c>
      <c r="E1712" s="367" t="str">
        <f>E$78</f>
        <v>S1</v>
      </c>
      <c r="F1712" s="442"/>
      <c r="G1712" s="368"/>
      <c r="H1712" s="368"/>
      <c r="I1712" s="369"/>
    </row>
    <row r="1713" spans="1:9">
      <c r="A1713" s="324">
        <v>1713</v>
      </c>
      <c r="B1713" s="324" t="s">
        <v>651</v>
      </c>
      <c r="C1713" s="367"/>
      <c r="D1713" s="402" t="s">
        <v>1559</v>
      </c>
      <c r="E1713" s="367" t="s">
        <v>5</v>
      </c>
      <c r="F1713" s="442" t="s">
        <v>2227</v>
      </c>
      <c r="G1713" s="368"/>
      <c r="H1713" s="368"/>
      <c r="I1713" s="369" t="s">
        <v>2093</v>
      </c>
    </row>
    <row r="1714" spans="1:9" ht="14.25">
      <c r="A1714" s="332">
        <v>1714</v>
      </c>
      <c r="B1714" s="324" t="s">
        <v>651</v>
      </c>
      <c r="C1714" s="367"/>
      <c r="D1714" s="402" t="s">
        <v>1559</v>
      </c>
      <c r="E1714" s="367" t="str">
        <f>E$80</f>
        <v>S3</v>
      </c>
      <c r="F1714" s="442"/>
      <c r="G1714" s="368"/>
      <c r="H1714" s="368"/>
      <c r="I1714" s="369"/>
    </row>
    <row r="1715" spans="1:9" ht="14.25">
      <c r="A1715" s="332">
        <v>1715</v>
      </c>
      <c r="B1715" s="324" t="s">
        <v>651</v>
      </c>
      <c r="C1715" s="367"/>
      <c r="D1715" s="402" t="s">
        <v>1559</v>
      </c>
      <c r="E1715" s="367" t="str">
        <f>E$81</f>
        <v>S4</v>
      </c>
      <c r="F1715" s="442"/>
      <c r="G1715" s="368"/>
      <c r="H1715" s="368"/>
      <c r="I1715" s="369"/>
    </row>
    <row r="1716" spans="1:9" ht="14.25">
      <c r="A1716" s="332">
        <v>1716</v>
      </c>
      <c r="C1716" s="437"/>
      <c r="D1716" s="438"/>
      <c r="E1716" s="437"/>
      <c r="F1716" s="420"/>
      <c r="G1716" s="368"/>
      <c r="H1716" s="368"/>
      <c r="I1716" s="369"/>
    </row>
    <row r="1717" spans="1:9" ht="38.25">
      <c r="A1717" s="324">
        <v>1717</v>
      </c>
      <c r="B1717" s="324" t="s">
        <v>662</v>
      </c>
      <c r="C1717" s="367" t="s">
        <v>1563</v>
      </c>
      <c r="D1717" s="391"/>
      <c r="E1717" s="367"/>
      <c r="F1717" s="441" t="s">
        <v>1564</v>
      </c>
      <c r="G1717" s="368" t="s">
        <v>1565</v>
      </c>
      <c r="H1717" s="368"/>
      <c r="I1717" s="369"/>
    </row>
    <row r="1718" spans="1:9" ht="14.25">
      <c r="A1718" s="332">
        <v>1718</v>
      </c>
      <c r="B1718" s="324" t="s">
        <v>662</v>
      </c>
      <c r="C1718" s="367"/>
      <c r="D1718" s="391"/>
      <c r="E1718" s="367" t="s">
        <v>464</v>
      </c>
      <c r="F1718" s="441"/>
      <c r="G1718" s="368"/>
      <c r="H1718" s="368"/>
      <c r="I1718" s="369"/>
    </row>
    <row r="1719" spans="1:9" ht="14.25">
      <c r="A1719" s="332">
        <v>1719</v>
      </c>
      <c r="B1719" s="324" t="s">
        <v>662</v>
      </c>
      <c r="C1719" s="367"/>
      <c r="D1719" s="391"/>
      <c r="E1719" s="367" t="str">
        <f>E$77</f>
        <v>MA</v>
      </c>
      <c r="F1719" s="442"/>
      <c r="G1719" s="368"/>
      <c r="H1719" s="368"/>
      <c r="I1719" s="369"/>
    </row>
    <row r="1720" spans="1:9" ht="14.25">
      <c r="A1720" s="332">
        <v>1720</v>
      </c>
      <c r="B1720" s="324" t="s">
        <v>662</v>
      </c>
      <c r="C1720" s="367"/>
      <c r="D1720" s="391"/>
      <c r="E1720" s="367" t="str">
        <f>E$78</f>
        <v>S1</v>
      </c>
      <c r="F1720" s="442"/>
      <c r="G1720" s="368"/>
      <c r="H1720" s="368"/>
      <c r="I1720" s="369"/>
    </row>
    <row r="1721" spans="1:9" ht="25.5">
      <c r="A1721" s="324">
        <v>1721</v>
      </c>
      <c r="B1721" s="324" t="s">
        <v>662</v>
      </c>
      <c r="C1721" s="367"/>
      <c r="D1721" s="391"/>
      <c r="E1721" s="367" t="str">
        <f>E$79</f>
        <v>S2</v>
      </c>
      <c r="F1721" s="442" t="s">
        <v>2299</v>
      </c>
      <c r="G1721" s="368"/>
      <c r="H1721" s="368"/>
      <c r="I1721" s="369" t="s">
        <v>2093</v>
      </c>
    </row>
    <row r="1722" spans="1:9" ht="14.25">
      <c r="A1722" s="332">
        <v>1722</v>
      </c>
      <c r="B1722" s="324" t="s">
        <v>662</v>
      </c>
      <c r="C1722" s="367"/>
      <c r="D1722" s="391"/>
      <c r="E1722" s="367" t="str">
        <f>E$80</f>
        <v>S3</v>
      </c>
      <c r="F1722" s="442"/>
      <c r="G1722" s="368"/>
      <c r="H1722" s="368"/>
      <c r="I1722" s="369"/>
    </row>
    <row r="1723" spans="1:9" ht="14.25">
      <c r="A1723" s="332">
        <v>1723</v>
      </c>
      <c r="B1723" s="324" t="s">
        <v>662</v>
      </c>
      <c r="C1723" s="367"/>
      <c r="D1723" s="391"/>
      <c r="E1723" s="367" t="str">
        <f>E$81</f>
        <v>S4</v>
      </c>
      <c r="F1723" s="442"/>
      <c r="G1723" s="368"/>
      <c r="H1723" s="368"/>
      <c r="I1723" s="369"/>
    </row>
    <row r="1724" spans="1:9" ht="14.25">
      <c r="A1724" s="332">
        <v>1724</v>
      </c>
      <c r="C1724" s="437"/>
      <c r="D1724" s="438"/>
      <c r="E1724" s="437"/>
      <c r="F1724" s="420"/>
      <c r="G1724" s="368"/>
      <c r="H1724" s="368"/>
      <c r="I1724" s="369"/>
    </row>
    <row r="1725" spans="1:9" ht="25.5">
      <c r="A1725" s="324">
        <v>1725</v>
      </c>
      <c r="B1725" s="324" t="s">
        <v>662</v>
      </c>
      <c r="C1725" s="341" t="s">
        <v>1566</v>
      </c>
      <c r="D1725" s="387"/>
      <c r="E1725" s="341"/>
      <c r="F1725" s="440" t="s">
        <v>1567</v>
      </c>
      <c r="G1725" s="411"/>
      <c r="H1725" s="411"/>
      <c r="I1725" s="388"/>
    </row>
    <row r="1726" spans="1:9" ht="38.25">
      <c r="A1726" s="332">
        <v>1726</v>
      </c>
      <c r="B1726" s="324" t="s">
        <v>662</v>
      </c>
      <c r="C1726" s="367" t="s">
        <v>241</v>
      </c>
      <c r="D1726" s="391"/>
      <c r="E1726" s="367"/>
      <c r="F1726" s="441" t="s">
        <v>1568</v>
      </c>
      <c r="G1726" s="368" t="s">
        <v>1569</v>
      </c>
      <c r="H1726" s="368"/>
      <c r="I1726" s="369"/>
    </row>
    <row r="1727" spans="1:9" ht="14.25">
      <c r="A1727" s="332">
        <v>1727</v>
      </c>
      <c r="B1727" s="324" t="s">
        <v>662</v>
      </c>
      <c r="C1727" s="367"/>
      <c r="D1727" s="391"/>
      <c r="E1727" s="367" t="s">
        <v>464</v>
      </c>
      <c r="F1727" s="441"/>
      <c r="G1727" s="368"/>
      <c r="H1727" s="368"/>
      <c r="I1727" s="369"/>
    </row>
    <row r="1728" spans="1:9" ht="14.25">
      <c r="A1728" s="332">
        <v>1728</v>
      </c>
      <c r="B1728" s="324" t="s">
        <v>662</v>
      </c>
      <c r="C1728" s="367"/>
      <c r="D1728" s="391"/>
      <c r="E1728" s="367" t="str">
        <f>E$77</f>
        <v>MA</v>
      </c>
      <c r="F1728" s="442"/>
      <c r="G1728" s="368"/>
      <c r="H1728" s="368"/>
      <c r="I1728" s="369"/>
    </row>
    <row r="1729" spans="1:9" ht="89.25">
      <c r="A1729" s="324">
        <v>1729</v>
      </c>
      <c r="B1729" s="324" t="s">
        <v>662</v>
      </c>
      <c r="C1729" s="367"/>
      <c r="D1729" s="391"/>
      <c r="E1729" s="367" t="str">
        <f>E$78</f>
        <v>S1</v>
      </c>
      <c r="F1729" s="534" t="s">
        <v>2078</v>
      </c>
      <c r="G1729" s="368"/>
      <c r="H1729" s="368"/>
      <c r="I1729" s="369" t="s">
        <v>1880</v>
      </c>
    </row>
    <row r="1730" spans="1:9" ht="102">
      <c r="A1730" s="332">
        <v>1730</v>
      </c>
      <c r="B1730" s="324" t="s">
        <v>662</v>
      </c>
      <c r="C1730" s="367"/>
      <c r="D1730" s="391"/>
      <c r="E1730" s="367" t="s">
        <v>5</v>
      </c>
      <c r="F1730" s="442" t="s">
        <v>2228</v>
      </c>
      <c r="G1730" s="368"/>
      <c r="H1730" s="368"/>
      <c r="I1730" s="369" t="s">
        <v>2093</v>
      </c>
    </row>
    <row r="1731" spans="1:9" ht="14.25">
      <c r="A1731" s="332">
        <v>1731</v>
      </c>
      <c r="B1731" s="324" t="s">
        <v>662</v>
      </c>
      <c r="C1731" s="367"/>
      <c r="D1731" s="391"/>
      <c r="E1731" s="367" t="str">
        <f>E$80</f>
        <v>S3</v>
      </c>
      <c r="F1731" s="442"/>
      <c r="G1731" s="368"/>
      <c r="H1731" s="368"/>
      <c r="I1731" s="369"/>
    </row>
    <row r="1732" spans="1:9" ht="14.25">
      <c r="A1732" s="332">
        <v>1732</v>
      </c>
      <c r="B1732" s="324" t="s">
        <v>662</v>
      </c>
      <c r="C1732" s="367"/>
      <c r="D1732" s="391"/>
      <c r="E1732" s="367" t="str">
        <f>E$81</f>
        <v>S4</v>
      </c>
      <c r="F1732" s="442"/>
      <c r="G1732" s="368"/>
      <c r="H1732" s="368"/>
      <c r="I1732" s="369"/>
    </row>
    <row r="1733" spans="1:9">
      <c r="A1733" s="324">
        <v>1733</v>
      </c>
      <c r="G1733" s="368"/>
      <c r="H1733" s="368"/>
      <c r="I1733" s="369"/>
    </row>
    <row r="1734" spans="1:9" ht="76.5">
      <c r="A1734" s="332">
        <v>1734</v>
      </c>
      <c r="B1734" s="324" t="s">
        <v>662</v>
      </c>
      <c r="C1734" s="367" t="s">
        <v>611</v>
      </c>
      <c r="D1734" s="391"/>
      <c r="E1734" s="367"/>
      <c r="F1734" s="441" t="s">
        <v>1570</v>
      </c>
      <c r="G1734" s="368" t="s">
        <v>1571</v>
      </c>
      <c r="H1734" s="368"/>
      <c r="I1734" s="369"/>
    </row>
    <row r="1735" spans="1:9" ht="14.25">
      <c r="A1735" s="332">
        <v>1735</v>
      </c>
      <c r="B1735" s="324" t="s">
        <v>662</v>
      </c>
      <c r="C1735" s="367"/>
      <c r="D1735" s="391"/>
      <c r="E1735" s="367" t="s">
        <v>464</v>
      </c>
      <c r="F1735" s="441"/>
      <c r="G1735" s="368"/>
      <c r="H1735" s="368"/>
      <c r="I1735" s="369"/>
    </row>
    <row r="1736" spans="1:9" ht="14.25">
      <c r="A1736" s="332">
        <v>1736</v>
      </c>
      <c r="B1736" s="324" t="s">
        <v>662</v>
      </c>
      <c r="C1736" s="367"/>
      <c r="D1736" s="391"/>
      <c r="E1736" s="367" t="str">
        <f>E$77</f>
        <v>MA</v>
      </c>
      <c r="F1736" s="442"/>
      <c r="G1736" s="368"/>
      <c r="H1736" s="368"/>
      <c r="I1736" s="369"/>
    </row>
    <row r="1737" spans="1:9" ht="114.75">
      <c r="A1737" s="324">
        <v>1737</v>
      </c>
      <c r="B1737" s="324" t="s">
        <v>662</v>
      </c>
      <c r="C1737" s="367"/>
      <c r="D1737" s="391"/>
      <c r="E1737" s="367" t="str">
        <f>E$78</f>
        <v>S1</v>
      </c>
      <c r="F1737" s="534" t="s">
        <v>2079</v>
      </c>
      <c r="G1737" s="368"/>
      <c r="H1737" s="368"/>
      <c r="I1737" s="369" t="s">
        <v>1880</v>
      </c>
    </row>
    <row r="1738" spans="1:9" ht="63.75">
      <c r="A1738" s="332">
        <v>1738</v>
      </c>
      <c r="B1738" s="324" t="s">
        <v>662</v>
      </c>
      <c r="C1738" s="367"/>
      <c r="D1738" s="391"/>
      <c r="E1738" s="367" t="s">
        <v>5</v>
      </c>
      <c r="F1738" s="442" t="s">
        <v>2229</v>
      </c>
      <c r="G1738" s="368"/>
      <c r="H1738" s="368"/>
      <c r="I1738" s="369" t="s">
        <v>2093</v>
      </c>
    </row>
    <row r="1739" spans="1:9" ht="14.25">
      <c r="A1739" s="332">
        <v>1739</v>
      </c>
      <c r="B1739" s="324" t="s">
        <v>662</v>
      </c>
      <c r="C1739" s="367"/>
      <c r="D1739" s="391"/>
      <c r="E1739" s="367" t="str">
        <f>E$80</f>
        <v>S3</v>
      </c>
      <c r="F1739" s="442"/>
      <c r="G1739" s="368"/>
      <c r="H1739" s="368"/>
      <c r="I1739" s="369"/>
    </row>
    <row r="1740" spans="1:9" ht="14.25">
      <c r="A1740" s="332">
        <v>1740</v>
      </c>
      <c r="B1740" s="324" t="s">
        <v>662</v>
      </c>
      <c r="C1740" s="367"/>
      <c r="D1740" s="391"/>
      <c r="E1740" s="367" t="str">
        <f>E$81</f>
        <v>S4</v>
      </c>
      <c r="F1740" s="442"/>
      <c r="G1740" s="368"/>
      <c r="H1740" s="368"/>
      <c r="I1740" s="369"/>
    </row>
    <row r="1741" spans="1:9">
      <c r="A1741" s="324">
        <v>1741</v>
      </c>
      <c r="G1741" s="368"/>
      <c r="H1741" s="368"/>
      <c r="I1741" s="369"/>
    </row>
    <row r="1742" spans="1:9" ht="38.25">
      <c r="A1742" s="332">
        <v>1742</v>
      </c>
      <c r="B1742" s="324" t="s">
        <v>662</v>
      </c>
      <c r="C1742" s="367" t="s">
        <v>1572</v>
      </c>
      <c r="D1742" s="391"/>
      <c r="E1742" s="367"/>
      <c r="F1742" s="441" t="s">
        <v>1573</v>
      </c>
      <c r="G1742" s="368" t="s">
        <v>1574</v>
      </c>
      <c r="H1742" s="368"/>
      <c r="I1742" s="369"/>
    </row>
    <row r="1743" spans="1:9" ht="14.25">
      <c r="A1743" s="332">
        <v>1743</v>
      </c>
      <c r="B1743" s="324" t="s">
        <v>662</v>
      </c>
      <c r="C1743" s="367"/>
      <c r="D1743" s="391"/>
      <c r="E1743" s="367" t="s">
        <v>464</v>
      </c>
      <c r="F1743" s="441"/>
      <c r="G1743" s="368"/>
      <c r="H1743" s="368"/>
      <c r="I1743" s="369"/>
    </row>
    <row r="1744" spans="1:9" ht="14.25">
      <c r="A1744" s="332">
        <v>1744</v>
      </c>
      <c r="B1744" s="324" t="s">
        <v>662</v>
      </c>
      <c r="C1744" s="367"/>
      <c r="D1744" s="391"/>
      <c r="E1744" s="367" t="str">
        <f>E$77</f>
        <v>MA</v>
      </c>
      <c r="F1744" s="442"/>
      <c r="G1744" s="368"/>
      <c r="H1744" s="368"/>
      <c r="I1744" s="369"/>
    </row>
    <row r="1745" spans="1:9" ht="165.75">
      <c r="A1745" s="324">
        <v>1745</v>
      </c>
      <c r="B1745" s="324" t="s">
        <v>662</v>
      </c>
      <c r="C1745" s="367"/>
      <c r="D1745" s="391"/>
      <c r="E1745" s="367" t="str">
        <f>E$78</f>
        <v>S1</v>
      </c>
      <c r="F1745" s="358" t="s">
        <v>2080</v>
      </c>
      <c r="G1745" s="368"/>
      <c r="H1745" s="368"/>
      <c r="I1745" s="369" t="s">
        <v>1880</v>
      </c>
    </row>
    <row r="1746" spans="1:9" ht="63.75">
      <c r="A1746" s="332">
        <v>1746</v>
      </c>
      <c r="B1746" s="324" t="s">
        <v>662</v>
      </c>
      <c r="C1746" s="367"/>
      <c r="D1746" s="391"/>
      <c r="E1746" s="367" t="s">
        <v>5</v>
      </c>
      <c r="F1746" s="442" t="s">
        <v>2229</v>
      </c>
      <c r="G1746" s="368"/>
      <c r="H1746" s="368"/>
      <c r="I1746" s="369" t="s">
        <v>2093</v>
      </c>
    </row>
    <row r="1747" spans="1:9" ht="14.25">
      <c r="A1747" s="332">
        <v>1747</v>
      </c>
      <c r="B1747" s="324" t="s">
        <v>662</v>
      </c>
      <c r="C1747" s="367"/>
      <c r="D1747" s="391"/>
      <c r="E1747" s="367" t="str">
        <f>E$80</f>
        <v>S3</v>
      </c>
      <c r="F1747" s="442"/>
      <c r="G1747" s="368"/>
      <c r="H1747" s="368"/>
      <c r="I1747" s="369"/>
    </row>
    <row r="1748" spans="1:9" ht="14.25">
      <c r="A1748" s="332">
        <v>1748</v>
      </c>
      <c r="B1748" s="324" t="s">
        <v>662</v>
      </c>
      <c r="C1748" s="367"/>
      <c r="D1748" s="391"/>
      <c r="E1748" s="367" t="str">
        <f>E$81</f>
        <v>S4</v>
      </c>
      <c r="F1748" s="442"/>
      <c r="G1748" s="368"/>
      <c r="H1748" s="368"/>
      <c r="I1748" s="369"/>
    </row>
    <row r="1749" spans="1:9">
      <c r="A1749" s="324">
        <v>1749</v>
      </c>
      <c r="G1749" s="368"/>
      <c r="H1749" s="368"/>
      <c r="I1749" s="369"/>
    </row>
    <row r="1750" spans="1:9" ht="76.5">
      <c r="A1750" s="332">
        <v>1750</v>
      </c>
      <c r="B1750" s="324" t="s">
        <v>662</v>
      </c>
      <c r="C1750" s="341">
        <v>10</v>
      </c>
      <c r="D1750" s="387"/>
      <c r="E1750" s="341"/>
      <c r="F1750" s="440" t="s">
        <v>1575</v>
      </c>
      <c r="G1750" s="411"/>
      <c r="H1750" s="411"/>
      <c r="I1750" s="388"/>
    </row>
    <row r="1751" spans="1:9" ht="76.5">
      <c r="A1751" s="332">
        <v>1751</v>
      </c>
      <c r="B1751" s="324" t="s">
        <v>662</v>
      </c>
      <c r="C1751" s="341">
        <v>10</v>
      </c>
      <c r="D1751" s="387"/>
      <c r="E1751" s="341"/>
      <c r="F1751" s="440" t="s">
        <v>1576</v>
      </c>
      <c r="G1751" s="411"/>
      <c r="H1751" s="411"/>
      <c r="I1751" s="388"/>
    </row>
    <row r="1752" spans="1:9" ht="38.25">
      <c r="A1752" s="332">
        <v>1752</v>
      </c>
      <c r="B1752" s="324" t="s">
        <v>662</v>
      </c>
      <c r="C1752" s="341" t="s">
        <v>1577</v>
      </c>
      <c r="D1752" s="387"/>
      <c r="E1752" s="341"/>
      <c r="F1752" s="440" t="s">
        <v>1578</v>
      </c>
      <c r="G1752" s="411"/>
      <c r="H1752" s="411"/>
      <c r="I1752" s="388"/>
    </row>
    <row r="1753" spans="1:9" ht="204">
      <c r="A1753" s="324">
        <v>1753</v>
      </c>
      <c r="B1753" s="324" t="s">
        <v>662</v>
      </c>
      <c r="C1753" s="367" t="s">
        <v>1579</v>
      </c>
      <c r="D1753" s="391"/>
      <c r="E1753" s="367"/>
      <c r="F1753" s="441" t="s">
        <v>1580</v>
      </c>
      <c r="G1753" s="368" t="s">
        <v>1581</v>
      </c>
      <c r="H1753" s="368"/>
      <c r="I1753" s="369"/>
    </row>
    <row r="1754" spans="1:9" ht="14.25">
      <c r="A1754" s="332">
        <v>1754</v>
      </c>
      <c r="B1754" s="324" t="s">
        <v>662</v>
      </c>
      <c r="C1754" s="367"/>
      <c r="D1754" s="391"/>
      <c r="E1754" s="367" t="s">
        <v>464</v>
      </c>
      <c r="F1754" s="441"/>
      <c r="G1754" s="368"/>
      <c r="H1754" s="368"/>
      <c r="I1754" s="369"/>
    </row>
    <row r="1755" spans="1:9" ht="14.25">
      <c r="A1755" s="332">
        <v>1755</v>
      </c>
      <c r="B1755" s="324" t="s">
        <v>662</v>
      </c>
      <c r="C1755" s="367"/>
      <c r="D1755" s="391"/>
      <c r="E1755" s="367" t="str">
        <f>E$77</f>
        <v>MA</v>
      </c>
      <c r="F1755" s="442"/>
      <c r="G1755" s="368"/>
      <c r="H1755" s="368"/>
      <c r="I1755" s="369"/>
    </row>
    <row r="1756" spans="1:9" ht="14.25">
      <c r="A1756" s="332">
        <v>1756</v>
      </c>
      <c r="B1756" s="324" t="s">
        <v>662</v>
      </c>
      <c r="C1756" s="367"/>
      <c r="D1756" s="391"/>
      <c r="E1756" s="367" t="str">
        <f>E$78</f>
        <v>S1</v>
      </c>
      <c r="F1756" s="442"/>
      <c r="G1756" s="368"/>
      <c r="H1756" s="368"/>
      <c r="I1756" s="369"/>
    </row>
    <row r="1757" spans="1:9">
      <c r="A1757" s="324">
        <v>1757</v>
      </c>
      <c r="B1757" s="324" t="s">
        <v>662</v>
      </c>
      <c r="C1757" s="367"/>
      <c r="D1757" s="391"/>
      <c r="E1757" s="367" t="str">
        <f>E$79</f>
        <v>S2</v>
      </c>
      <c r="F1757" s="442"/>
      <c r="G1757" s="368"/>
      <c r="H1757" s="368"/>
      <c r="I1757" s="369"/>
    </row>
    <row r="1758" spans="1:9" ht="14.25">
      <c r="A1758" s="332">
        <v>1758</v>
      </c>
      <c r="B1758" s="324" t="s">
        <v>662</v>
      </c>
      <c r="C1758" s="367"/>
      <c r="D1758" s="391"/>
      <c r="E1758" s="367" t="str">
        <f>E$80</f>
        <v>S3</v>
      </c>
      <c r="F1758" s="442"/>
      <c r="G1758" s="368"/>
      <c r="H1758" s="368"/>
      <c r="I1758" s="369"/>
    </row>
    <row r="1759" spans="1:9" ht="14.25">
      <c r="A1759" s="332">
        <v>1759</v>
      </c>
      <c r="B1759" s="324" t="s">
        <v>662</v>
      </c>
      <c r="C1759" s="367"/>
      <c r="D1759" s="391"/>
      <c r="E1759" s="367" t="str">
        <f>E$81</f>
        <v>S4</v>
      </c>
      <c r="F1759" s="442"/>
      <c r="G1759" s="368"/>
      <c r="H1759" s="368"/>
      <c r="I1759" s="369"/>
    </row>
    <row r="1760" spans="1:9" ht="14.25">
      <c r="A1760" s="332">
        <v>1760</v>
      </c>
      <c r="G1760" s="368"/>
      <c r="H1760" s="368"/>
      <c r="I1760" s="369"/>
    </row>
    <row r="1761" spans="1:9" ht="76.5">
      <c r="A1761" s="324">
        <v>1761</v>
      </c>
      <c r="B1761" s="324" t="s">
        <v>662</v>
      </c>
      <c r="C1761" s="341">
        <v>10.199999999999999</v>
      </c>
      <c r="D1761" s="387"/>
      <c r="E1761" s="341"/>
      <c r="F1761" s="440" t="s">
        <v>1582</v>
      </c>
      <c r="G1761" s="411"/>
      <c r="H1761" s="411"/>
      <c r="I1761" s="388"/>
    </row>
    <row r="1762" spans="1:9" ht="52.5">
      <c r="A1762" s="332">
        <v>1762</v>
      </c>
      <c r="B1762" s="324" t="s">
        <v>662</v>
      </c>
      <c r="C1762" s="367" t="s">
        <v>1583</v>
      </c>
      <c r="D1762" s="391"/>
      <c r="E1762" s="367"/>
      <c r="F1762" s="441" t="s">
        <v>1584</v>
      </c>
      <c r="G1762" s="368" t="s">
        <v>1585</v>
      </c>
      <c r="H1762" s="368" t="s">
        <v>1586</v>
      </c>
      <c r="I1762" s="369"/>
    </row>
    <row r="1763" spans="1:9" ht="14.25">
      <c r="A1763" s="332">
        <v>1763</v>
      </c>
      <c r="B1763" s="324" t="s">
        <v>662</v>
      </c>
      <c r="C1763" s="367"/>
      <c r="D1763" s="391"/>
      <c r="E1763" s="367" t="s">
        <v>464</v>
      </c>
      <c r="F1763" s="441"/>
      <c r="G1763" s="368"/>
      <c r="H1763" s="368"/>
      <c r="I1763" s="369"/>
    </row>
    <row r="1764" spans="1:9" ht="14.25">
      <c r="A1764" s="332">
        <v>1764</v>
      </c>
      <c r="B1764" s="324" t="s">
        <v>662</v>
      </c>
      <c r="C1764" s="367"/>
      <c r="D1764" s="391"/>
      <c r="E1764" s="367" t="str">
        <f>E$77</f>
        <v>MA</v>
      </c>
      <c r="F1764" s="442"/>
      <c r="G1764" s="368"/>
      <c r="H1764" s="368"/>
      <c r="I1764" s="369"/>
    </row>
    <row r="1765" spans="1:9">
      <c r="A1765" s="324">
        <v>1765</v>
      </c>
      <c r="B1765" s="324" t="s">
        <v>662</v>
      </c>
      <c r="C1765" s="367"/>
      <c r="D1765" s="391"/>
      <c r="E1765" s="367" t="str">
        <f>E$78</f>
        <v>S1</v>
      </c>
      <c r="F1765" s="442"/>
      <c r="G1765" s="368"/>
      <c r="H1765" s="368"/>
      <c r="I1765" s="369"/>
    </row>
    <row r="1766" spans="1:9" ht="14.25">
      <c r="A1766" s="332">
        <v>1766</v>
      </c>
      <c r="B1766" s="324" t="s">
        <v>662</v>
      </c>
      <c r="C1766" s="367"/>
      <c r="D1766" s="391"/>
      <c r="E1766" s="367" t="str">
        <f>E$79</f>
        <v>S2</v>
      </c>
      <c r="F1766" s="442"/>
      <c r="G1766" s="368"/>
      <c r="H1766" s="368"/>
      <c r="I1766" s="369"/>
    </row>
    <row r="1767" spans="1:9" ht="14.25">
      <c r="A1767" s="332">
        <v>1767</v>
      </c>
      <c r="B1767" s="324" t="s">
        <v>662</v>
      </c>
      <c r="C1767" s="367"/>
      <c r="D1767" s="391"/>
      <c r="E1767" s="367" t="str">
        <f>E$80</f>
        <v>S3</v>
      </c>
      <c r="F1767" s="442"/>
      <c r="G1767" s="368"/>
      <c r="H1767" s="368"/>
      <c r="I1767" s="369"/>
    </row>
    <row r="1768" spans="1:9" ht="14.25">
      <c r="A1768" s="332">
        <v>1768</v>
      </c>
      <c r="B1768" s="324" t="s">
        <v>662</v>
      </c>
      <c r="C1768" s="367"/>
      <c r="D1768" s="391"/>
      <c r="E1768" s="367" t="str">
        <f>E$81</f>
        <v>S4</v>
      </c>
      <c r="F1768" s="442"/>
      <c r="G1768" s="368"/>
      <c r="H1768" s="368"/>
      <c r="I1768" s="369"/>
    </row>
    <row r="1769" spans="1:9">
      <c r="A1769" s="324">
        <v>1769</v>
      </c>
      <c r="G1769" s="368"/>
      <c r="H1769" s="368"/>
      <c r="I1769" s="369"/>
    </row>
    <row r="1770" spans="1:9" ht="76.5">
      <c r="A1770" s="332">
        <v>1770</v>
      </c>
      <c r="B1770" s="324" t="s">
        <v>662</v>
      </c>
      <c r="C1770" s="367" t="s">
        <v>1587</v>
      </c>
      <c r="D1770" s="391"/>
      <c r="E1770" s="367"/>
      <c r="F1770" s="441" t="s">
        <v>1588</v>
      </c>
      <c r="G1770" s="368" t="s">
        <v>1589</v>
      </c>
      <c r="H1770" s="368" t="s">
        <v>1586</v>
      </c>
      <c r="I1770" s="369"/>
    </row>
    <row r="1771" spans="1:9" ht="14.25">
      <c r="A1771" s="332">
        <v>1771</v>
      </c>
      <c r="B1771" s="324" t="s">
        <v>662</v>
      </c>
      <c r="C1771" s="367"/>
      <c r="D1771" s="391"/>
      <c r="E1771" s="367" t="s">
        <v>464</v>
      </c>
      <c r="F1771" s="441"/>
      <c r="G1771" s="368"/>
      <c r="H1771" s="368"/>
      <c r="I1771" s="369"/>
    </row>
    <row r="1772" spans="1:9" ht="14.25">
      <c r="A1772" s="332">
        <v>1772</v>
      </c>
      <c r="B1772" s="324" t="s">
        <v>662</v>
      </c>
      <c r="C1772" s="367"/>
      <c r="D1772" s="391"/>
      <c r="E1772" s="367" t="str">
        <f>E$77</f>
        <v>MA</v>
      </c>
      <c r="F1772" s="442"/>
      <c r="G1772" s="368"/>
      <c r="H1772" s="368"/>
      <c r="I1772" s="369"/>
    </row>
    <row r="1773" spans="1:9">
      <c r="A1773" s="324">
        <v>1773</v>
      </c>
      <c r="B1773" s="324" t="s">
        <v>662</v>
      </c>
      <c r="C1773" s="367"/>
      <c r="D1773" s="391"/>
      <c r="E1773" s="367" t="str">
        <f>E$78</f>
        <v>S1</v>
      </c>
      <c r="F1773" s="442"/>
      <c r="G1773" s="368"/>
      <c r="H1773" s="368"/>
      <c r="I1773" s="369"/>
    </row>
    <row r="1774" spans="1:9" ht="14.25">
      <c r="A1774" s="332">
        <v>1774</v>
      </c>
      <c r="B1774" s="324" t="s">
        <v>662</v>
      </c>
      <c r="C1774" s="367"/>
      <c r="D1774" s="391"/>
      <c r="E1774" s="367" t="str">
        <f>E$79</f>
        <v>S2</v>
      </c>
      <c r="F1774" s="442"/>
      <c r="G1774" s="368"/>
      <c r="H1774" s="368"/>
      <c r="I1774" s="369"/>
    </row>
    <row r="1775" spans="1:9" ht="14.25">
      <c r="A1775" s="332">
        <v>1775</v>
      </c>
      <c r="B1775" s="324" t="s">
        <v>662</v>
      </c>
      <c r="C1775" s="367"/>
      <c r="D1775" s="391"/>
      <c r="E1775" s="367" t="str">
        <f>E$80</f>
        <v>S3</v>
      </c>
      <c r="F1775" s="442"/>
      <c r="G1775" s="368"/>
      <c r="H1775" s="368"/>
      <c r="I1775" s="369"/>
    </row>
    <row r="1776" spans="1:9" ht="14.25">
      <c r="A1776" s="332">
        <v>1776</v>
      </c>
      <c r="B1776" s="324" t="s">
        <v>662</v>
      </c>
      <c r="C1776" s="367"/>
      <c r="D1776" s="391"/>
      <c r="E1776" s="367" t="str">
        <f>E$81</f>
        <v>S4</v>
      </c>
      <c r="F1776" s="442"/>
      <c r="G1776" s="368"/>
      <c r="H1776" s="368"/>
      <c r="I1776" s="369"/>
    </row>
    <row r="1777" spans="1:9">
      <c r="A1777" s="324">
        <v>1777</v>
      </c>
      <c r="B1777" s="324" t="s">
        <v>651</v>
      </c>
      <c r="C1777" s="398"/>
      <c r="D1777" s="399" t="s">
        <v>1590</v>
      </c>
      <c r="E1777" s="398"/>
      <c r="F1777" s="445" t="s">
        <v>1591</v>
      </c>
      <c r="G1777" s="401"/>
      <c r="H1777" s="401"/>
      <c r="I1777" s="401"/>
    </row>
    <row r="1778" spans="1:9" ht="136.5">
      <c r="A1778" s="332">
        <v>1778</v>
      </c>
      <c r="B1778" s="324" t="s">
        <v>651</v>
      </c>
      <c r="C1778" s="367"/>
      <c r="D1778" s="391" t="s">
        <v>243</v>
      </c>
      <c r="E1778" s="367"/>
      <c r="F1778" s="441" t="s">
        <v>1592</v>
      </c>
      <c r="G1778" s="368" t="s">
        <v>1593</v>
      </c>
      <c r="H1778" s="368" t="s">
        <v>1594</v>
      </c>
      <c r="I1778" s="369"/>
    </row>
    <row r="1779" spans="1:9" ht="14.25">
      <c r="A1779" s="332">
        <v>1779</v>
      </c>
      <c r="B1779" s="324" t="s">
        <v>651</v>
      </c>
      <c r="C1779" s="367"/>
      <c r="D1779" s="402" t="s">
        <v>243</v>
      </c>
      <c r="E1779" s="367" t="s">
        <v>464</v>
      </c>
      <c r="F1779" s="441"/>
      <c r="G1779" s="368"/>
      <c r="H1779" s="368"/>
      <c r="I1779" s="369"/>
    </row>
    <row r="1780" spans="1:9" ht="127.5">
      <c r="A1780" s="332">
        <v>1780</v>
      </c>
      <c r="B1780" s="324" t="s">
        <v>651</v>
      </c>
      <c r="C1780" s="367"/>
      <c r="D1780" s="402" t="s">
        <v>243</v>
      </c>
      <c r="E1780" s="367" t="str">
        <f>E$77</f>
        <v>MA</v>
      </c>
      <c r="F1780" s="534" t="s">
        <v>2081</v>
      </c>
      <c r="G1780" s="368"/>
      <c r="H1780" s="368"/>
      <c r="I1780" s="369" t="s">
        <v>1880</v>
      </c>
    </row>
    <row r="1781" spans="1:9">
      <c r="A1781" s="324">
        <v>1781</v>
      </c>
      <c r="B1781" s="324" t="s">
        <v>651</v>
      </c>
      <c r="C1781" s="367"/>
      <c r="D1781" s="402" t="s">
        <v>243</v>
      </c>
      <c r="E1781" s="367" t="str">
        <f>E$78</f>
        <v>S1</v>
      </c>
      <c r="F1781" s="442"/>
      <c r="G1781" s="368"/>
      <c r="H1781" s="368"/>
      <c r="I1781" s="369"/>
    </row>
    <row r="1782" spans="1:9" ht="14.25">
      <c r="A1782" s="332">
        <v>1782</v>
      </c>
      <c r="B1782" s="324" t="s">
        <v>651</v>
      </c>
      <c r="C1782" s="367"/>
      <c r="D1782" s="402" t="s">
        <v>243</v>
      </c>
      <c r="E1782" s="367" t="str">
        <f>E$79</f>
        <v>S2</v>
      </c>
      <c r="F1782" s="442"/>
      <c r="G1782" s="368"/>
      <c r="H1782" s="368"/>
      <c r="I1782" s="369"/>
    </row>
    <row r="1783" spans="1:9" ht="14.25">
      <c r="A1783" s="332">
        <v>1783</v>
      </c>
      <c r="B1783" s="324" t="s">
        <v>651</v>
      </c>
      <c r="C1783" s="367"/>
      <c r="D1783" s="402" t="s">
        <v>243</v>
      </c>
      <c r="E1783" s="367" t="str">
        <f>E$80</f>
        <v>S3</v>
      </c>
      <c r="F1783" s="442"/>
      <c r="G1783" s="368"/>
      <c r="H1783" s="368"/>
      <c r="I1783" s="369"/>
    </row>
    <row r="1784" spans="1:9" ht="14.25">
      <c r="A1784" s="332">
        <v>1784</v>
      </c>
      <c r="B1784" s="324" t="s">
        <v>651</v>
      </c>
      <c r="C1784" s="367"/>
      <c r="D1784" s="402" t="s">
        <v>243</v>
      </c>
      <c r="E1784" s="367" t="str">
        <f>E$81</f>
        <v>S4</v>
      </c>
      <c r="F1784" s="442"/>
      <c r="G1784" s="368"/>
      <c r="H1784" s="368"/>
      <c r="I1784" s="369"/>
    </row>
    <row r="1785" spans="1:9" ht="126">
      <c r="A1785" s="324">
        <v>1785</v>
      </c>
      <c r="B1785" s="324" t="s">
        <v>651</v>
      </c>
      <c r="C1785" s="367"/>
      <c r="D1785" s="391" t="s">
        <v>1595</v>
      </c>
      <c r="E1785" s="367"/>
      <c r="F1785" s="441" t="s">
        <v>1596</v>
      </c>
      <c r="G1785" s="368" t="s">
        <v>1597</v>
      </c>
      <c r="H1785" s="368" t="s">
        <v>1598</v>
      </c>
      <c r="I1785" s="369"/>
    </row>
    <row r="1786" spans="1:9" ht="14.25">
      <c r="A1786" s="332">
        <v>1786</v>
      </c>
      <c r="B1786" s="324" t="s">
        <v>651</v>
      </c>
      <c r="C1786" s="367"/>
      <c r="D1786" s="402" t="s">
        <v>1595</v>
      </c>
      <c r="E1786" s="367" t="s">
        <v>464</v>
      </c>
      <c r="F1786" s="441"/>
      <c r="G1786" s="368"/>
      <c r="H1786" s="368"/>
      <c r="I1786" s="369"/>
    </row>
    <row r="1787" spans="1:9" ht="216.75">
      <c r="A1787" s="332">
        <v>1787</v>
      </c>
      <c r="B1787" s="324" t="s">
        <v>651</v>
      </c>
      <c r="C1787" s="367"/>
      <c r="D1787" s="402" t="s">
        <v>1595</v>
      </c>
      <c r="E1787" s="367" t="str">
        <f>E$77</f>
        <v>MA</v>
      </c>
      <c r="F1787" s="534" t="s">
        <v>2082</v>
      </c>
      <c r="G1787" s="368"/>
      <c r="H1787" s="368"/>
      <c r="I1787" s="369" t="s">
        <v>1880</v>
      </c>
    </row>
    <row r="1788" spans="1:9" ht="14.25">
      <c r="A1788" s="332">
        <v>1788</v>
      </c>
      <c r="B1788" s="324" t="s">
        <v>651</v>
      </c>
      <c r="C1788" s="367"/>
      <c r="D1788" s="402" t="s">
        <v>1595</v>
      </c>
      <c r="E1788" s="367" t="str">
        <f>E$78</f>
        <v>S1</v>
      </c>
      <c r="F1788" s="442"/>
      <c r="G1788" s="368"/>
      <c r="H1788" s="368"/>
      <c r="I1788" s="369"/>
    </row>
    <row r="1789" spans="1:9">
      <c r="A1789" s="324">
        <v>1789</v>
      </c>
      <c r="B1789" s="324" t="s">
        <v>651</v>
      </c>
      <c r="C1789" s="367"/>
      <c r="D1789" s="402" t="s">
        <v>1595</v>
      </c>
      <c r="E1789" s="367" t="str">
        <f>E$79</f>
        <v>S2</v>
      </c>
      <c r="F1789" s="442"/>
      <c r="G1789" s="368"/>
      <c r="H1789" s="368"/>
      <c r="I1789" s="369"/>
    </row>
    <row r="1790" spans="1:9" ht="14.25">
      <c r="A1790" s="332">
        <v>1790</v>
      </c>
      <c r="B1790" s="324" t="s">
        <v>651</v>
      </c>
      <c r="C1790" s="367"/>
      <c r="D1790" s="402" t="s">
        <v>1595</v>
      </c>
      <c r="E1790" s="367" t="str">
        <f>E$80</f>
        <v>S3</v>
      </c>
      <c r="F1790" s="442"/>
      <c r="G1790" s="368"/>
      <c r="H1790" s="368"/>
      <c r="I1790" s="369"/>
    </row>
    <row r="1791" spans="1:9" ht="14.25">
      <c r="A1791" s="332">
        <v>1791</v>
      </c>
      <c r="B1791" s="324" t="s">
        <v>651</v>
      </c>
      <c r="C1791" s="367"/>
      <c r="D1791" s="402" t="s">
        <v>1595</v>
      </c>
      <c r="E1791" s="367" t="str">
        <f>E$81</f>
        <v>S4</v>
      </c>
      <c r="F1791" s="442"/>
      <c r="G1791" s="368"/>
      <c r="H1791" s="368"/>
      <c r="I1791" s="369"/>
    </row>
    <row r="1792" spans="1:9" ht="178.5">
      <c r="A1792" s="332">
        <v>1792</v>
      </c>
      <c r="B1792" s="324" t="s">
        <v>651</v>
      </c>
      <c r="C1792" s="367"/>
      <c r="D1792" s="391" t="s">
        <v>1599</v>
      </c>
      <c r="E1792" s="367"/>
      <c r="F1792" s="441" t="s">
        <v>1600</v>
      </c>
      <c r="G1792" s="368" t="s">
        <v>1601</v>
      </c>
      <c r="H1792" s="368" t="s">
        <v>1602</v>
      </c>
      <c r="I1792" s="369"/>
    </row>
    <row r="1793" spans="1:9">
      <c r="A1793" s="324">
        <v>1793</v>
      </c>
      <c r="B1793" s="324" t="s">
        <v>651</v>
      </c>
      <c r="C1793" s="367"/>
      <c r="D1793" s="402" t="s">
        <v>1599</v>
      </c>
      <c r="E1793" s="367" t="s">
        <v>464</v>
      </c>
      <c r="F1793" s="441"/>
      <c r="G1793" s="368"/>
      <c r="H1793" s="368"/>
      <c r="I1793" s="369"/>
    </row>
    <row r="1794" spans="1:9" ht="216.75">
      <c r="A1794" s="332">
        <v>1794</v>
      </c>
      <c r="B1794" s="324" t="s">
        <v>651</v>
      </c>
      <c r="C1794" s="367"/>
      <c r="D1794" s="402" t="s">
        <v>1599</v>
      </c>
      <c r="E1794" s="367" t="str">
        <f>E$77</f>
        <v>MA</v>
      </c>
      <c r="F1794" s="534" t="s">
        <v>2082</v>
      </c>
      <c r="G1794" s="368"/>
      <c r="H1794" s="368"/>
      <c r="I1794" s="369" t="s">
        <v>1880</v>
      </c>
    </row>
    <row r="1795" spans="1:9" ht="14.25">
      <c r="A1795" s="332">
        <v>1795</v>
      </c>
      <c r="B1795" s="324" t="s">
        <v>651</v>
      </c>
      <c r="C1795" s="367"/>
      <c r="D1795" s="402" t="s">
        <v>1599</v>
      </c>
      <c r="E1795" s="367" t="str">
        <f>E$78</f>
        <v>S1</v>
      </c>
      <c r="F1795" s="442"/>
      <c r="G1795" s="368"/>
      <c r="H1795" s="368"/>
      <c r="I1795" s="369"/>
    </row>
    <row r="1796" spans="1:9" ht="14.25">
      <c r="A1796" s="332">
        <v>1796</v>
      </c>
      <c r="B1796" s="324" t="s">
        <v>651</v>
      </c>
      <c r="C1796" s="367"/>
      <c r="D1796" s="402" t="s">
        <v>1599</v>
      </c>
      <c r="E1796" s="367" t="str">
        <f>E$79</f>
        <v>S2</v>
      </c>
      <c r="F1796" s="442"/>
      <c r="G1796" s="368"/>
      <c r="H1796" s="368"/>
      <c r="I1796" s="369"/>
    </row>
    <row r="1797" spans="1:9">
      <c r="A1797" s="324">
        <v>1797</v>
      </c>
      <c r="B1797" s="324" t="s">
        <v>651</v>
      </c>
      <c r="C1797" s="367"/>
      <c r="D1797" s="402" t="s">
        <v>1599</v>
      </c>
      <c r="E1797" s="367" t="str">
        <f>E$80</f>
        <v>S3</v>
      </c>
      <c r="F1797" s="442"/>
      <c r="G1797" s="368"/>
      <c r="H1797" s="368"/>
      <c r="I1797" s="369"/>
    </row>
    <row r="1798" spans="1:9" ht="14.25">
      <c r="A1798" s="332">
        <v>1798</v>
      </c>
      <c r="B1798" s="324" t="s">
        <v>651</v>
      </c>
      <c r="C1798" s="367"/>
      <c r="D1798" s="402" t="s">
        <v>1599</v>
      </c>
      <c r="E1798" s="367" t="str">
        <f>E$81</f>
        <v>S4</v>
      </c>
      <c r="F1798" s="442"/>
      <c r="G1798" s="368"/>
      <c r="H1798" s="368"/>
      <c r="I1798" s="369"/>
    </row>
    <row r="1799" spans="1:9" ht="14.25">
      <c r="A1799" s="332">
        <v>1799</v>
      </c>
      <c r="G1799" s="368"/>
      <c r="H1799" s="368"/>
      <c r="I1799" s="369"/>
    </row>
    <row r="1800" spans="1:9" ht="63">
      <c r="A1800" s="332">
        <v>1800</v>
      </c>
      <c r="B1800" s="324" t="s">
        <v>662</v>
      </c>
      <c r="C1800" s="367" t="s">
        <v>1603</v>
      </c>
      <c r="D1800" s="391"/>
      <c r="E1800" s="367"/>
      <c r="F1800" s="441" t="s">
        <v>1604</v>
      </c>
      <c r="G1800" s="368" t="s">
        <v>1605</v>
      </c>
      <c r="H1800" s="368" t="s">
        <v>1586</v>
      </c>
      <c r="I1800" s="369"/>
    </row>
    <row r="1801" spans="1:9">
      <c r="A1801" s="324">
        <v>1801</v>
      </c>
      <c r="B1801" s="324" t="s">
        <v>662</v>
      </c>
      <c r="C1801" s="367"/>
      <c r="D1801" s="391"/>
      <c r="E1801" s="367" t="s">
        <v>464</v>
      </c>
      <c r="F1801" s="441"/>
      <c r="G1801" s="368"/>
      <c r="H1801" s="368"/>
      <c r="I1801" s="369"/>
    </row>
    <row r="1802" spans="1:9" ht="14.25">
      <c r="A1802" s="332">
        <v>1802</v>
      </c>
      <c r="B1802" s="324" t="s">
        <v>662</v>
      </c>
      <c r="C1802" s="367"/>
      <c r="D1802" s="391"/>
      <c r="E1802" s="367" t="str">
        <f>E$77</f>
        <v>MA</v>
      </c>
      <c r="F1802" s="442"/>
      <c r="G1802" s="368"/>
      <c r="H1802" s="368"/>
      <c r="I1802" s="369"/>
    </row>
    <row r="1803" spans="1:9" ht="14.25">
      <c r="A1803" s="332">
        <v>1803</v>
      </c>
      <c r="B1803" s="324" t="s">
        <v>662</v>
      </c>
      <c r="C1803" s="367"/>
      <c r="D1803" s="391"/>
      <c r="E1803" s="367" t="str">
        <f>E$78</f>
        <v>S1</v>
      </c>
      <c r="F1803" s="442"/>
      <c r="G1803" s="368"/>
      <c r="H1803" s="368"/>
      <c r="I1803" s="369"/>
    </row>
    <row r="1804" spans="1:9" ht="14.25">
      <c r="A1804" s="332">
        <v>1804</v>
      </c>
      <c r="B1804" s="324" t="s">
        <v>662</v>
      </c>
      <c r="C1804" s="367"/>
      <c r="D1804" s="391"/>
      <c r="E1804" s="367" t="str">
        <f>E$79</f>
        <v>S2</v>
      </c>
      <c r="F1804" s="442"/>
      <c r="G1804" s="368"/>
      <c r="H1804" s="368"/>
      <c r="I1804" s="369"/>
    </row>
    <row r="1805" spans="1:9">
      <c r="A1805" s="324">
        <v>1805</v>
      </c>
      <c r="B1805" s="324" t="s">
        <v>662</v>
      </c>
      <c r="C1805" s="367"/>
      <c r="D1805" s="391"/>
      <c r="E1805" s="367" t="str">
        <f>E$80</f>
        <v>S3</v>
      </c>
      <c r="F1805" s="442"/>
      <c r="G1805" s="368"/>
      <c r="H1805" s="368"/>
      <c r="I1805" s="369"/>
    </row>
    <row r="1806" spans="1:9" ht="14.25">
      <c r="A1806" s="332">
        <v>1806</v>
      </c>
      <c r="B1806" s="324" t="s">
        <v>662</v>
      </c>
      <c r="C1806" s="367"/>
      <c r="D1806" s="391"/>
      <c r="E1806" s="367" t="str">
        <f>E$81</f>
        <v>S4</v>
      </c>
      <c r="F1806" s="442"/>
      <c r="G1806" s="368"/>
      <c r="H1806" s="368"/>
      <c r="I1806" s="369"/>
    </row>
    <row r="1807" spans="1:9" ht="220.5">
      <c r="A1807" s="332">
        <v>1807</v>
      </c>
      <c r="B1807" s="324" t="s">
        <v>651</v>
      </c>
      <c r="C1807" s="367"/>
      <c r="D1807" s="391" t="s">
        <v>1606</v>
      </c>
      <c r="E1807" s="367"/>
      <c r="F1807" s="441" t="s">
        <v>1607</v>
      </c>
      <c r="G1807" s="368" t="s">
        <v>1593</v>
      </c>
      <c r="H1807" s="368" t="s">
        <v>1608</v>
      </c>
      <c r="I1807" s="369"/>
    </row>
    <row r="1808" spans="1:9" ht="14.25">
      <c r="A1808" s="332">
        <v>1808</v>
      </c>
      <c r="B1808" s="324" t="s">
        <v>651</v>
      </c>
      <c r="C1808" s="367"/>
      <c r="D1808" s="402" t="s">
        <v>1606</v>
      </c>
      <c r="E1808" s="367" t="s">
        <v>464</v>
      </c>
      <c r="F1808" s="441"/>
      <c r="G1808" s="368"/>
      <c r="H1808" s="368"/>
      <c r="I1808" s="369"/>
    </row>
    <row r="1809" spans="1:9" ht="127.5">
      <c r="A1809" s="324">
        <v>1809</v>
      </c>
      <c r="B1809" s="324" t="s">
        <v>651</v>
      </c>
      <c r="C1809" s="367"/>
      <c r="D1809" s="402" t="s">
        <v>1606</v>
      </c>
      <c r="E1809" s="367" t="str">
        <f>E$77</f>
        <v>MA</v>
      </c>
      <c r="F1809" s="534" t="s">
        <v>2081</v>
      </c>
      <c r="G1809" s="368"/>
      <c r="H1809" s="368"/>
      <c r="I1809" s="369" t="s">
        <v>1880</v>
      </c>
    </row>
    <row r="1810" spans="1:9" ht="14.25">
      <c r="A1810" s="332">
        <v>1810</v>
      </c>
      <c r="B1810" s="324" t="s">
        <v>651</v>
      </c>
      <c r="C1810" s="367"/>
      <c r="D1810" s="402" t="s">
        <v>1606</v>
      </c>
      <c r="E1810" s="367" t="str">
        <f>E$78</f>
        <v>S1</v>
      </c>
      <c r="F1810" s="442"/>
      <c r="G1810" s="368"/>
      <c r="H1810" s="368"/>
      <c r="I1810" s="369"/>
    </row>
    <row r="1811" spans="1:9" ht="14.25">
      <c r="A1811" s="332">
        <v>1811</v>
      </c>
      <c r="B1811" s="324" t="s">
        <v>651</v>
      </c>
      <c r="C1811" s="367"/>
      <c r="D1811" s="402" t="s">
        <v>1606</v>
      </c>
      <c r="E1811" s="367" t="str">
        <f>E$79</f>
        <v>S2</v>
      </c>
      <c r="F1811" s="442"/>
      <c r="G1811" s="368"/>
      <c r="H1811" s="368"/>
      <c r="I1811" s="369"/>
    </row>
    <row r="1812" spans="1:9" ht="14.25">
      <c r="A1812" s="332">
        <v>1812</v>
      </c>
      <c r="B1812" s="324" t="s">
        <v>651</v>
      </c>
      <c r="C1812" s="367"/>
      <c r="D1812" s="402" t="s">
        <v>1606</v>
      </c>
      <c r="E1812" s="367" t="str">
        <f>E$80</f>
        <v>S3</v>
      </c>
      <c r="F1812" s="442"/>
      <c r="G1812" s="368"/>
      <c r="H1812" s="368"/>
      <c r="I1812" s="369"/>
    </row>
    <row r="1813" spans="1:9">
      <c r="A1813" s="324">
        <v>1813</v>
      </c>
      <c r="B1813" s="324" t="s">
        <v>651</v>
      </c>
      <c r="C1813" s="367"/>
      <c r="D1813" s="402" t="s">
        <v>1606</v>
      </c>
      <c r="E1813" s="367" t="str">
        <f>E$81</f>
        <v>S4</v>
      </c>
      <c r="F1813" s="442"/>
      <c r="G1813" s="368"/>
      <c r="H1813" s="368"/>
      <c r="I1813" s="369"/>
    </row>
    <row r="1814" spans="1:9" ht="14.25">
      <c r="A1814" s="332">
        <v>1814</v>
      </c>
      <c r="G1814" s="368"/>
      <c r="H1814" s="368"/>
      <c r="I1814" s="369"/>
    </row>
    <row r="1815" spans="1:9" ht="51">
      <c r="A1815" s="332">
        <v>1815</v>
      </c>
      <c r="B1815" s="324" t="s">
        <v>662</v>
      </c>
      <c r="C1815" s="341" t="s">
        <v>1609</v>
      </c>
      <c r="D1815" s="387"/>
      <c r="E1815" s="341"/>
      <c r="F1815" s="440" t="s">
        <v>1610</v>
      </c>
      <c r="G1815" s="411"/>
      <c r="H1815" s="411"/>
      <c r="I1815" s="388"/>
    </row>
    <row r="1816" spans="1:9" ht="51">
      <c r="A1816" s="332">
        <v>1816</v>
      </c>
      <c r="B1816" s="324" t="s">
        <v>662</v>
      </c>
      <c r="C1816" s="367" t="s">
        <v>1611</v>
      </c>
      <c r="D1816" s="391"/>
      <c r="E1816" s="408"/>
      <c r="F1816" s="441" t="s">
        <v>1612</v>
      </c>
      <c r="G1816" s="368" t="s">
        <v>1613</v>
      </c>
      <c r="H1816" s="368"/>
      <c r="I1816" s="369"/>
    </row>
    <row r="1817" spans="1:9">
      <c r="A1817" s="324">
        <v>1817</v>
      </c>
      <c r="B1817" s="324" t="s">
        <v>662</v>
      </c>
      <c r="C1817" s="367"/>
      <c r="D1817" s="391"/>
      <c r="E1817" s="367" t="s">
        <v>464</v>
      </c>
      <c r="F1817" s="441"/>
      <c r="G1817" s="368"/>
      <c r="H1817" s="368"/>
      <c r="I1817" s="369"/>
    </row>
    <row r="1818" spans="1:9" ht="14.25">
      <c r="A1818" s="332">
        <v>1818</v>
      </c>
      <c r="B1818" s="324" t="s">
        <v>662</v>
      </c>
      <c r="C1818" s="367"/>
      <c r="D1818" s="391"/>
      <c r="E1818" s="367" t="str">
        <f>E$77</f>
        <v>MA</v>
      </c>
      <c r="F1818" s="442"/>
      <c r="G1818" s="368"/>
      <c r="H1818" s="368"/>
      <c r="I1818" s="369"/>
    </row>
    <row r="1819" spans="1:9" ht="14.25">
      <c r="A1819" s="332">
        <v>1819</v>
      </c>
      <c r="B1819" s="324" t="s">
        <v>662</v>
      </c>
      <c r="C1819" s="367"/>
      <c r="D1819" s="391"/>
      <c r="E1819" s="367" t="str">
        <f>E$78</f>
        <v>S1</v>
      </c>
      <c r="F1819" s="442"/>
      <c r="G1819" s="368"/>
      <c r="H1819" s="368"/>
      <c r="I1819" s="369"/>
    </row>
    <row r="1820" spans="1:9" ht="14.25">
      <c r="A1820" s="332">
        <v>1820</v>
      </c>
      <c r="B1820" s="324" t="s">
        <v>662</v>
      </c>
      <c r="C1820" s="367"/>
      <c r="D1820" s="391"/>
      <c r="E1820" s="367" t="str">
        <f>E$79</f>
        <v>S2</v>
      </c>
      <c r="F1820" s="442"/>
      <c r="G1820" s="368"/>
      <c r="H1820" s="368"/>
      <c r="I1820" s="369"/>
    </row>
    <row r="1821" spans="1:9">
      <c r="A1821" s="324">
        <v>1821</v>
      </c>
      <c r="B1821" s="324" t="s">
        <v>662</v>
      </c>
      <c r="C1821" s="367"/>
      <c r="D1821" s="391"/>
      <c r="E1821" s="367" t="str">
        <f>E$80</f>
        <v>S3</v>
      </c>
      <c r="F1821" s="442"/>
      <c r="G1821" s="368"/>
      <c r="H1821" s="368"/>
      <c r="I1821" s="369"/>
    </row>
    <row r="1822" spans="1:9" ht="14.25">
      <c r="A1822" s="332">
        <v>1822</v>
      </c>
      <c r="B1822" s="324" t="s">
        <v>662</v>
      </c>
      <c r="C1822" s="367"/>
      <c r="D1822" s="391"/>
      <c r="E1822" s="367" t="str">
        <f>E$81</f>
        <v>S4</v>
      </c>
      <c r="F1822" s="442"/>
      <c r="G1822" s="368"/>
      <c r="H1822" s="368"/>
      <c r="I1822" s="369"/>
    </row>
    <row r="1823" spans="1:9" ht="168">
      <c r="A1823" s="332">
        <v>1823</v>
      </c>
      <c r="B1823" s="324" t="s">
        <v>651</v>
      </c>
      <c r="C1823" s="367"/>
      <c r="D1823" s="391" t="s">
        <v>1614</v>
      </c>
      <c r="E1823" s="408"/>
      <c r="F1823" s="441" t="s">
        <v>1615</v>
      </c>
      <c r="G1823" s="368" t="s">
        <v>1616</v>
      </c>
      <c r="H1823" s="368" t="s">
        <v>1617</v>
      </c>
      <c r="I1823" s="369"/>
    </row>
    <row r="1824" spans="1:9" ht="14.25">
      <c r="A1824" s="332">
        <v>1824</v>
      </c>
      <c r="B1824" s="324" t="s">
        <v>651</v>
      </c>
      <c r="C1824" s="367"/>
      <c r="D1824" s="402" t="s">
        <v>1614</v>
      </c>
      <c r="E1824" s="367" t="s">
        <v>464</v>
      </c>
      <c r="F1824" s="441"/>
      <c r="G1824" s="368"/>
      <c r="H1824" s="368"/>
      <c r="I1824" s="369"/>
    </row>
    <row r="1825" spans="1:9" ht="25.5">
      <c r="A1825" s="324">
        <v>1825</v>
      </c>
      <c r="B1825" s="324" t="s">
        <v>651</v>
      </c>
      <c r="C1825" s="367"/>
      <c r="D1825" s="402" t="s">
        <v>1614</v>
      </c>
      <c r="E1825" s="367" t="str">
        <f>E$77</f>
        <v>MA</v>
      </c>
      <c r="F1825" s="534" t="s">
        <v>2083</v>
      </c>
      <c r="G1825" s="368"/>
      <c r="H1825" s="368"/>
      <c r="I1825" s="369" t="s">
        <v>1880</v>
      </c>
    </row>
    <row r="1826" spans="1:9" ht="14.25">
      <c r="A1826" s="332">
        <v>1826</v>
      </c>
      <c r="B1826" s="324" t="s">
        <v>651</v>
      </c>
      <c r="C1826" s="367"/>
      <c r="D1826" s="402" t="s">
        <v>1614</v>
      </c>
      <c r="E1826" s="367" t="str">
        <f>E$78</f>
        <v>S1</v>
      </c>
      <c r="F1826" s="442"/>
      <c r="G1826" s="368"/>
      <c r="H1826" s="368"/>
      <c r="I1826" s="369"/>
    </row>
    <row r="1827" spans="1:9" ht="14.25">
      <c r="A1827" s="332">
        <v>1827</v>
      </c>
      <c r="B1827" s="324" t="s">
        <v>651</v>
      </c>
      <c r="C1827" s="367"/>
      <c r="D1827" s="402" t="s">
        <v>1614</v>
      </c>
      <c r="E1827" s="367" t="str">
        <f>E$79</f>
        <v>S2</v>
      </c>
      <c r="F1827" s="442"/>
      <c r="G1827" s="368"/>
      <c r="H1827" s="368"/>
      <c r="I1827" s="369"/>
    </row>
    <row r="1828" spans="1:9" ht="14.25">
      <c r="A1828" s="332">
        <v>1828</v>
      </c>
      <c r="B1828" s="324" t="s">
        <v>651</v>
      </c>
      <c r="C1828" s="367"/>
      <c r="D1828" s="402" t="s">
        <v>1614</v>
      </c>
      <c r="E1828" s="367" t="str">
        <f>E$80</f>
        <v>S3</v>
      </c>
      <c r="F1828" s="442"/>
      <c r="G1828" s="368"/>
      <c r="H1828" s="368"/>
      <c r="I1828" s="369"/>
    </row>
    <row r="1829" spans="1:9">
      <c r="A1829" s="324">
        <v>1829</v>
      </c>
      <c r="B1829" s="324" t="s">
        <v>651</v>
      </c>
      <c r="C1829" s="367"/>
      <c r="D1829" s="402" t="s">
        <v>1614</v>
      </c>
      <c r="E1829" s="367" t="str">
        <f>E$81</f>
        <v>S4</v>
      </c>
      <c r="F1829" s="442"/>
      <c r="G1829" s="368"/>
      <c r="H1829" s="368"/>
      <c r="I1829" s="369"/>
    </row>
    <row r="1830" spans="1:9" ht="14.25">
      <c r="A1830" s="332">
        <v>1830</v>
      </c>
      <c r="G1830" s="368"/>
      <c r="H1830" s="368"/>
      <c r="I1830" s="369"/>
    </row>
    <row r="1831" spans="1:9" ht="140.25">
      <c r="A1831" s="332">
        <v>1831</v>
      </c>
      <c r="B1831" s="324" t="s">
        <v>662</v>
      </c>
      <c r="C1831" s="367" t="s">
        <v>1618</v>
      </c>
      <c r="D1831" s="391"/>
      <c r="E1831" s="408"/>
      <c r="F1831" s="441" t="s">
        <v>1619</v>
      </c>
      <c r="G1831" s="368" t="s">
        <v>1620</v>
      </c>
      <c r="H1831" s="368"/>
      <c r="I1831" s="369"/>
    </row>
    <row r="1832" spans="1:9" ht="14.25">
      <c r="A1832" s="332">
        <v>1832</v>
      </c>
      <c r="B1832" s="324" t="s">
        <v>662</v>
      </c>
      <c r="C1832" s="367"/>
      <c r="D1832" s="391"/>
      <c r="E1832" s="367" t="s">
        <v>464</v>
      </c>
      <c r="F1832" s="441"/>
      <c r="G1832" s="368"/>
      <c r="H1832" s="368"/>
      <c r="I1832" s="369"/>
    </row>
    <row r="1833" spans="1:9">
      <c r="A1833" s="324">
        <v>1833</v>
      </c>
      <c r="B1833" s="324" t="s">
        <v>662</v>
      </c>
      <c r="C1833" s="367"/>
      <c r="D1833" s="391"/>
      <c r="E1833" s="367" t="str">
        <f>E$77</f>
        <v>MA</v>
      </c>
      <c r="F1833" s="442"/>
      <c r="G1833" s="368"/>
      <c r="H1833" s="368"/>
      <c r="I1833" s="369"/>
    </row>
    <row r="1834" spans="1:9" ht="14.25">
      <c r="A1834" s="332">
        <v>1834</v>
      </c>
      <c r="B1834" s="324" t="s">
        <v>662</v>
      </c>
      <c r="C1834" s="367"/>
      <c r="D1834" s="391"/>
      <c r="E1834" s="367" t="str">
        <f>E$78</f>
        <v>S1</v>
      </c>
      <c r="F1834" s="442"/>
      <c r="G1834" s="368"/>
      <c r="H1834" s="368"/>
      <c r="I1834" s="369"/>
    </row>
    <row r="1835" spans="1:9" ht="14.25">
      <c r="A1835" s="332">
        <v>1835</v>
      </c>
      <c r="B1835" s="324" t="s">
        <v>662</v>
      </c>
      <c r="C1835" s="367"/>
      <c r="D1835" s="391"/>
      <c r="E1835" s="367" t="str">
        <f>E$79</f>
        <v>S2</v>
      </c>
      <c r="F1835" s="442"/>
      <c r="G1835" s="368"/>
      <c r="H1835" s="368"/>
      <c r="I1835" s="369"/>
    </row>
    <row r="1836" spans="1:9" ht="14.25">
      <c r="A1836" s="332">
        <v>1836</v>
      </c>
      <c r="B1836" s="324" t="s">
        <v>662</v>
      </c>
      <c r="C1836" s="367"/>
      <c r="D1836" s="391"/>
      <c r="E1836" s="367" t="str">
        <f>E$80</f>
        <v>S3</v>
      </c>
      <c r="F1836" s="442"/>
      <c r="G1836" s="368"/>
      <c r="H1836" s="368"/>
      <c r="I1836" s="369"/>
    </row>
    <row r="1837" spans="1:9">
      <c r="A1837" s="324">
        <v>1837</v>
      </c>
      <c r="B1837" s="324" t="s">
        <v>662</v>
      </c>
      <c r="C1837" s="367"/>
      <c r="D1837" s="391"/>
      <c r="E1837" s="367" t="str">
        <f>E$81</f>
        <v>S4</v>
      </c>
      <c r="F1837" s="442"/>
      <c r="G1837" s="368"/>
      <c r="H1837" s="368"/>
      <c r="I1837" s="369"/>
    </row>
    <row r="1838" spans="1:9" ht="14.25">
      <c r="A1838" s="332">
        <v>1838</v>
      </c>
      <c r="B1838" s="324" t="s">
        <v>651</v>
      </c>
      <c r="C1838" s="398"/>
      <c r="D1838" s="399" t="s">
        <v>1621</v>
      </c>
      <c r="E1838" s="398"/>
      <c r="F1838" s="445" t="s">
        <v>1622</v>
      </c>
      <c r="G1838" s="401"/>
      <c r="H1838" s="401"/>
      <c r="I1838" s="401"/>
    </row>
    <row r="1839" spans="1:9" ht="294">
      <c r="A1839" s="332">
        <v>1839</v>
      </c>
      <c r="B1839" s="324" t="s">
        <v>651</v>
      </c>
      <c r="C1839" s="367"/>
      <c r="D1839" s="391" t="s">
        <v>1623</v>
      </c>
      <c r="E1839" s="408"/>
      <c r="F1839" s="535" t="s">
        <v>1624</v>
      </c>
      <c r="G1839" s="368" t="s">
        <v>1625</v>
      </c>
      <c r="H1839" s="368" t="s">
        <v>1626</v>
      </c>
      <c r="I1839" s="369"/>
    </row>
    <row r="1840" spans="1:9" ht="14.25">
      <c r="A1840" s="332">
        <v>1840</v>
      </c>
      <c r="B1840" s="324" t="s">
        <v>651</v>
      </c>
      <c r="C1840" s="367"/>
      <c r="D1840" s="402" t="s">
        <v>1623</v>
      </c>
      <c r="E1840" s="367" t="s">
        <v>464</v>
      </c>
      <c r="F1840" s="441"/>
      <c r="G1840" s="368"/>
      <c r="H1840" s="368"/>
      <c r="I1840" s="369"/>
    </row>
    <row r="1841" spans="1:9" ht="229.5">
      <c r="A1841" s="324">
        <v>1841</v>
      </c>
      <c r="B1841" s="324" t="s">
        <v>651</v>
      </c>
      <c r="C1841" s="367"/>
      <c r="D1841" s="402" t="s">
        <v>1623</v>
      </c>
      <c r="E1841" s="367" t="str">
        <f>E$77</f>
        <v>MA</v>
      </c>
      <c r="F1841" s="534" t="s">
        <v>2084</v>
      </c>
      <c r="G1841" s="368"/>
      <c r="H1841" s="368" t="s">
        <v>1880</v>
      </c>
      <c r="I1841" s="369" t="s">
        <v>1880</v>
      </c>
    </row>
    <row r="1842" spans="1:9" ht="14.25">
      <c r="A1842" s="332">
        <v>1842</v>
      </c>
      <c r="B1842" s="324" t="s">
        <v>651</v>
      </c>
      <c r="C1842" s="367"/>
      <c r="D1842" s="402" t="s">
        <v>1623</v>
      </c>
      <c r="E1842" s="367" t="str">
        <f>E$78</f>
        <v>S1</v>
      </c>
      <c r="F1842" s="442"/>
      <c r="G1842" s="368"/>
      <c r="H1842" s="368"/>
      <c r="I1842" s="369"/>
    </row>
    <row r="1843" spans="1:9" ht="14.25">
      <c r="A1843" s="332">
        <v>1843</v>
      </c>
      <c r="B1843" s="324" t="s">
        <v>651</v>
      </c>
      <c r="C1843" s="367"/>
      <c r="D1843" s="402" t="s">
        <v>1623</v>
      </c>
      <c r="E1843" s="367" t="str">
        <f>E$79</f>
        <v>S2</v>
      </c>
      <c r="F1843" s="442"/>
      <c r="G1843" s="368"/>
      <c r="H1843" s="368"/>
      <c r="I1843" s="369"/>
    </row>
    <row r="1844" spans="1:9" ht="14.25">
      <c r="A1844" s="332">
        <v>1844</v>
      </c>
      <c r="B1844" s="324" t="s">
        <v>651</v>
      </c>
      <c r="C1844" s="367"/>
      <c r="D1844" s="402" t="s">
        <v>1623</v>
      </c>
      <c r="E1844" s="367" t="str">
        <f>E$80</f>
        <v>S3</v>
      </c>
      <c r="F1844" s="442"/>
      <c r="G1844" s="368"/>
      <c r="H1844" s="368"/>
      <c r="I1844" s="369"/>
    </row>
    <row r="1845" spans="1:9">
      <c r="A1845" s="324">
        <v>1845</v>
      </c>
      <c r="B1845" s="324" t="s">
        <v>651</v>
      </c>
      <c r="C1845" s="367"/>
      <c r="D1845" s="402" t="s">
        <v>1623</v>
      </c>
      <c r="E1845" s="367" t="str">
        <f>E$81</f>
        <v>S4</v>
      </c>
      <c r="F1845" s="442"/>
      <c r="G1845" s="368"/>
      <c r="H1845" s="368"/>
      <c r="I1845" s="369"/>
    </row>
    <row r="1846" spans="1:9" ht="14.25">
      <c r="A1846" s="332">
        <v>1846</v>
      </c>
      <c r="G1846" s="368"/>
      <c r="H1846" s="368"/>
      <c r="I1846" s="369"/>
    </row>
    <row r="1847" spans="1:9" ht="89.25">
      <c r="A1847" s="332">
        <v>1847</v>
      </c>
      <c r="B1847" s="324" t="s">
        <v>662</v>
      </c>
      <c r="C1847" s="341" t="s">
        <v>1627</v>
      </c>
      <c r="D1847" s="387"/>
      <c r="E1847" s="341"/>
      <c r="F1847" s="440" t="s">
        <v>1628</v>
      </c>
      <c r="G1847" s="411"/>
      <c r="H1847" s="411"/>
      <c r="I1847" s="388"/>
    </row>
    <row r="1848" spans="1:9" ht="25.5">
      <c r="A1848" s="332">
        <v>1848</v>
      </c>
      <c r="B1848" s="324" t="s">
        <v>662</v>
      </c>
      <c r="C1848" s="367" t="s">
        <v>1629</v>
      </c>
      <c r="D1848" s="391"/>
      <c r="E1848" s="408"/>
      <c r="F1848" s="441" t="s">
        <v>1630</v>
      </c>
      <c r="G1848" s="368" t="s">
        <v>1631</v>
      </c>
      <c r="H1848" s="368"/>
      <c r="I1848" s="369"/>
    </row>
    <row r="1849" spans="1:9">
      <c r="A1849" s="324">
        <v>1849</v>
      </c>
      <c r="B1849" s="324" t="s">
        <v>662</v>
      </c>
      <c r="C1849" s="367"/>
      <c r="D1849" s="391"/>
      <c r="E1849" s="367" t="s">
        <v>464</v>
      </c>
      <c r="F1849" s="441"/>
      <c r="G1849" s="368"/>
      <c r="H1849" s="368"/>
      <c r="I1849" s="369"/>
    </row>
    <row r="1850" spans="1:9" ht="14.25">
      <c r="A1850" s="332">
        <v>1850</v>
      </c>
      <c r="B1850" s="324" t="s">
        <v>662</v>
      </c>
      <c r="C1850" s="367"/>
      <c r="D1850" s="391"/>
      <c r="E1850" s="367" t="str">
        <f>E$77</f>
        <v>MA</v>
      </c>
      <c r="F1850" s="442"/>
      <c r="G1850" s="368"/>
      <c r="H1850" s="368"/>
      <c r="I1850" s="369"/>
    </row>
    <row r="1851" spans="1:9" ht="14.25">
      <c r="A1851" s="332">
        <v>1851</v>
      </c>
      <c r="B1851" s="324" t="s">
        <v>662</v>
      </c>
      <c r="C1851" s="367"/>
      <c r="D1851" s="391"/>
      <c r="E1851" s="367" t="str">
        <f>E$78</f>
        <v>S1</v>
      </c>
      <c r="F1851" s="442"/>
      <c r="G1851" s="368"/>
      <c r="H1851" s="368"/>
      <c r="I1851" s="369"/>
    </row>
    <row r="1852" spans="1:9" ht="14.25">
      <c r="A1852" s="332">
        <v>1852</v>
      </c>
      <c r="B1852" s="324" t="s">
        <v>662</v>
      </c>
      <c r="C1852" s="367"/>
      <c r="D1852" s="391"/>
      <c r="E1852" s="367" t="str">
        <f>E$79</f>
        <v>S2</v>
      </c>
      <c r="F1852" s="442"/>
      <c r="G1852" s="368"/>
      <c r="H1852" s="368"/>
      <c r="I1852" s="369"/>
    </row>
    <row r="1853" spans="1:9">
      <c r="A1853" s="324">
        <v>1853</v>
      </c>
      <c r="B1853" s="324" t="s">
        <v>662</v>
      </c>
      <c r="C1853" s="367"/>
      <c r="D1853" s="391"/>
      <c r="E1853" s="367" t="str">
        <f>E$80</f>
        <v>S3</v>
      </c>
      <c r="F1853" s="442"/>
      <c r="G1853" s="368"/>
      <c r="H1853" s="368"/>
      <c r="I1853" s="369"/>
    </row>
    <row r="1854" spans="1:9" ht="14.25">
      <c r="A1854" s="332">
        <v>1854</v>
      </c>
      <c r="B1854" s="324" t="s">
        <v>662</v>
      </c>
      <c r="C1854" s="367"/>
      <c r="D1854" s="391"/>
      <c r="E1854" s="367" t="str">
        <f>E$81</f>
        <v>S4</v>
      </c>
      <c r="F1854" s="442"/>
      <c r="G1854" s="368"/>
      <c r="H1854" s="368"/>
      <c r="I1854" s="369"/>
    </row>
    <row r="1855" spans="1:9" ht="14.25">
      <c r="A1855" s="332">
        <v>1855</v>
      </c>
      <c r="G1855" s="368"/>
      <c r="H1855" s="368"/>
      <c r="I1855" s="369"/>
    </row>
    <row r="1856" spans="1:9" ht="63.75">
      <c r="A1856" s="332">
        <v>1856</v>
      </c>
      <c r="B1856" s="324" t="s">
        <v>662</v>
      </c>
      <c r="C1856" s="367" t="s">
        <v>1632</v>
      </c>
      <c r="D1856" s="391"/>
      <c r="E1856" s="367"/>
      <c r="F1856" s="441" t="s">
        <v>1633</v>
      </c>
      <c r="G1856" s="368" t="s">
        <v>1634</v>
      </c>
      <c r="H1856" s="368"/>
      <c r="I1856" s="369"/>
    </row>
    <row r="1857" spans="1:9">
      <c r="A1857" s="324">
        <v>1857</v>
      </c>
      <c r="B1857" s="324" t="s">
        <v>662</v>
      </c>
      <c r="C1857" s="367"/>
      <c r="D1857" s="391"/>
      <c r="E1857" s="367" t="s">
        <v>464</v>
      </c>
      <c r="F1857" s="441"/>
      <c r="G1857" s="368"/>
      <c r="H1857" s="368"/>
      <c r="I1857" s="369"/>
    </row>
    <row r="1858" spans="1:9" ht="14.25">
      <c r="A1858" s="332">
        <v>1858</v>
      </c>
      <c r="B1858" s="324" t="s">
        <v>662</v>
      </c>
      <c r="C1858" s="367"/>
      <c r="D1858" s="391"/>
      <c r="E1858" s="367" t="str">
        <f>E$77</f>
        <v>MA</v>
      </c>
      <c r="F1858" s="442"/>
      <c r="G1858" s="368"/>
      <c r="H1858" s="368"/>
      <c r="I1858" s="369"/>
    </row>
    <row r="1859" spans="1:9" ht="14.25">
      <c r="A1859" s="332">
        <v>1859</v>
      </c>
      <c r="B1859" s="324" t="s">
        <v>662</v>
      </c>
      <c r="C1859" s="367"/>
      <c r="D1859" s="391"/>
      <c r="E1859" s="367" t="str">
        <f>E$78</f>
        <v>S1</v>
      </c>
      <c r="F1859" s="442"/>
      <c r="G1859" s="368"/>
      <c r="H1859" s="368"/>
      <c r="I1859" s="369"/>
    </row>
    <row r="1860" spans="1:9" ht="14.25">
      <c r="A1860" s="332">
        <v>1860</v>
      </c>
      <c r="B1860" s="324" t="s">
        <v>662</v>
      </c>
      <c r="C1860" s="367"/>
      <c r="D1860" s="391"/>
      <c r="E1860" s="367" t="str">
        <f>E$79</f>
        <v>S2</v>
      </c>
      <c r="F1860" s="442"/>
      <c r="G1860" s="368"/>
      <c r="H1860" s="368"/>
      <c r="I1860" s="369"/>
    </row>
    <row r="1861" spans="1:9">
      <c r="A1861" s="324">
        <v>1861</v>
      </c>
      <c r="B1861" s="324" t="s">
        <v>662</v>
      </c>
      <c r="C1861" s="367"/>
      <c r="D1861" s="391"/>
      <c r="E1861" s="367" t="str">
        <f>E$80</f>
        <v>S3</v>
      </c>
      <c r="F1861" s="442"/>
      <c r="G1861" s="368"/>
      <c r="H1861" s="368"/>
      <c r="I1861" s="369"/>
    </row>
    <row r="1862" spans="1:9" ht="14.25">
      <c r="A1862" s="332">
        <v>1862</v>
      </c>
      <c r="B1862" s="324" t="s">
        <v>662</v>
      </c>
      <c r="C1862" s="367"/>
      <c r="D1862" s="391"/>
      <c r="E1862" s="367" t="str">
        <f>E$81</f>
        <v>S4</v>
      </c>
      <c r="F1862" s="442"/>
      <c r="G1862" s="368"/>
      <c r="H1862" s="368"/>
      <c r="I1862" s="369"/>
    </row>
    <row r="1863" spans="1:9" ht="14.25">
      <c r="A1863" s="332">
        <v>1863</v>
      </c>
      <c r="G1863" s="368"/>
      <c r="H1863" s="368"/>
      <c r="I1863" s="369"/>
    </row>
    <row r="1864" spans="1:9" ht="38.25">
      <c r="A1864" s="332">
        <v>1864</v>
      </c>
      <c r="B1864" s="324" t="s">
        <v>662</v>
      </c>
      <c r="C1864" s="367" t="s">
        <v>1635</v>
      </c>
      <c r="D1864" s="391"/>
      <c r="E1864" s="367"/>
      <c r="F1864" s="441" t="s">
        <v>1636</v>
      </c>
      <c r="G1864" s="368" t="s">
        <v>1637</v>
      </c>
      <c r="H1864" s="368" t="s">
        <v>1638</v>
      </c>
      <c r="I1864" s="369"/>
    </row>
    <row r="1865" spans="1:9">
      <c r="A1865" s="324">
        <v>1865</v>
      </c>
      <c r="B1865" s="324" t="s">
        <v>662</v>
      </c>
      <c r="C1865" s="367"/>
      <c r="D1865" s="391"/>
      <c r="E1865" s="367" t="s">
        <v>464</v>
      </c>
      <c r="F1865" s="441"/>
      <c r="G1865" s="368"/>
      <c r="H1865" s="368"/>
      <c r="I1865" s="369"/>
    </row>
    <row r="1866" spans="1:9" ht="14.25">
      <c r="A1866" s="332">
        <v>1866</v>
      </c>
      <c r="B1866" s="324" t="s">
        <v>662</v>
      </c>
      <c r="C1866" s="367"/>
      <c r="D1866" s="391"/>
      <c r="E1866" s="367" t="str">
        <f>E$77</f>
        <v>MA</v>
      </c>
      <c r="F1866" s="442"/>
      <c r="G1866" s="368"/>
      <c r="H1866" s="368"/>
      <c r="I1866" s="369"/>
    </row>
    <row r="1867" spans="1:9" ht="14.25">
      <c r="A1867" s="332">
        <v>1867</v>
      </c>
      <c r="B1867" s="324" t="s">
        <v>662</v>
      </c>
      <c r="C1867" s="367"/>
      <c r="D1867" s="391"/>
      <c r="E1867" s="367" t="str">
        <f>E$78</f>
        <v>S1</v>
      </c>
      <c r="F1867" s="442"/>
      <c r="G1867" s="368"/>
      <c r="H1867" s="368"/>
      <c r="I1867" s="369"/>
    </row>
    <row r="1868" spans="1:9" ht="14.25">
      <c r="A1868" s="332">
        <v>1868</v>
      </c>
      <c r="B1868" s="324" t="s">
        <v>662</v>
      </c>
      <c r="C1868" s="367"/>
      <c r="D1868" s="391"/>
      <c r="E1868" s="367" t="str">
        <f>E$79</f>
        <v>S2</v>
      </c>
      <c r="F1868" s="442"/>
      <c r="G1868" s="368"/>
      <c r="H1868" s="368"/>
      <c r="I1868" s="369"/>
    </row>
    <row r="1869" spans="1:9">
      <c r="A1869" s="324">
        <v>1869</v>
      </c>
      <c r="B1869" s="324" t="s">
        <v>662</v>
      </c>
      <c r="C1869" s="367"/>
      <c r="D1869" s="391"/>
      <c r="E1869" s="367" t="str">
        <f>E$80</f>
        <v>S3</v>
      </c>
      <c r="F1869" s="442"/>
      <c r="G1869" s="368"/>
      <c r="H1869" s="368"/>
      <c r="I1869" s="369"/>
    </row>
    <row r="1870" spans="1:9" ht="14.25">
      <c r="A1870" s="332">
        <v>1870</v>
      </c>
      <c r="B1870" s="324" t="s">
        <v>662</v>
      </c>
      <c r="C1870" s="367"/>
      <c r="D1870" s="391"/>
      <c r="E1870" s="367" t="str">
        <f>E$81</f>
        <v>S4</v>
      </c>
      <c r="F1870" s="442"/>
      <c r="G1870" s="368"/>
      <c r="H1870" s="368"/>
      <c r="I1870" s="369"/>
    </row>
    <row r="1871" spans="1:9" ht="14.25">
      <c r="A1871" s="332">
        <v>1871</v>
      </c>
      <c r="G1871" s="368"/>
      <c r="H1871" s="368"/>
      <c r="I1871" s="369"/>
    </row>
    <row r="1872" spans="1:9" ht="38.25">
      <c r="A1872" s="332">
        <v>1872</v>
      </c>
      <c r="B1872" s="324" t="s">
        <v>662</v>
      </c>
      <c r="C1872" s="341">
        <v>10.5</v>
      </c>
      <c r="D1872" s="387"/>
      <c r="E1872" s="341"/>
      <c r="F1872" s="440" t="s">
        <v>1639</v>
      </c>
      <c r="G1872" s="411"/>
      <c r="H1872" s="411"/>
      <c r="I1872" s="388"/>
    </row>
    <row r="1873" spans="1:9" ht="51">
      <c r="A1873" s="324">
        <v>1873</v>
      </c>
      <c r="B1873" s="324" t="s">
        <v>662</v>
      </c>
      <c r="C1873" s="367" t="s">
        <v>1640</v>
      </c>
      <c r="D1873" s="391"/>
      <c r="E1873" s="367"/>
      <c r="F1873" s="392" t="s">
        <v>1641</v>
      </c>
      <c r="G1873" s="368" t="s">
        <v>1642</v>
      </c>
      <c r="H1873" s="368" t="s">
        <v>1643</v>
      </c>
      <c r="I1873" s="369"/>
    </row>
    <row r="1874" spans="1:9" ht="14.25">
      <c r="A1874" s="332">
        <v>1874</v>
      </c>
      <c r="B1874" s="324" t="s">
        <v>662</v>
      </c>
      <c r="C1874" s="367"/>
      <c r="D1874" s="391"/>
      <c r="E1874" s="367" t="s">
        <v>464</v>
      </c>
      <c r="F1874" s="347"/>
      <c r="G1874" s="368"/>
      <c r="H1874" s="368"/>
      <c r="I1874" s="369"/>
    </row>
    <row r="1875" spans="1:9" ht="14.25">
      <c r="A1875" s="332">
        <v>1875</v>
      </c>
      <c r="B1875" s="324" t="s">
        <v>662</v>
      </c>
      <c r="C1875" s="367"/>
      <c r="D1875" s="391"/>
      <c r="E1875" s="367" t="str">
        <f>E$77</f>
        <v>MA</v>
      </c>
      <c r="F1875" s="442"/>
      <c r="G1875" s="368"/>
      <c r="H1875" s="368"/>
      <c r="I1875" s="369"/>
    </row>
    <row r="1876" spans="1:9" ht="14.25">
      <c r="A1876" s="332">
        <v>1876</v>
      </c>
      <c r="B1876" s="324" t="s">
        <v>662</v>
      </c>
      <c r="C1876" s="367"/>
      <c r="D1876" s="391"/>
      <c r="E1876" s="367" t="str">
        <f>E$78</f>
        <v>S1</v>
      </c>
      <c r="F1876" s="442"/>
      <c r="G1876" s="368"/>
      <c r="H1876" s="368"/>
      <c r="I1876" s="369"/>
    </row>
    <row r="1877" spans="1:9">
      <c r="A1877" s="324">
        <v>1877</v>
      </c>
      <c r="B1877" s="324" t="s">
        <v>662</v>
      </c>
      <c r="C1877" s="367"/>
      <c r="D1877" s="391"/>
      <c r="E1877" s="367" t="str">
        <f>E$79</f>
        <v>S2</v>
      </c>
      <c r="F1877" s="442"/>
      <c r="G1877" s="368"/>
      <c r="H1877" s="368"/>
      <c r="I1877" s="369"/>
    </row>
    <row r="1878" spans="1:9" ht="14.25">
      <c r="A1878" s="332">
        <v>1878</v>
      </c>
      <c r="B1878" s="324" t="s">
        <v>662</v>
      </c>
      <c r="C1878" s="367"/>
      <c r="D1878" s="391"/>
      <c r="E1878" s="367" t="str">
        <f>E$80</f>
        <v>S3</v>
      </c>
      <c r="F1878" s="442"/>
      <c r="G1878" s="368"/>
      <c r="H1878" s="368"/>
      <c r="I1878" s="369"/>
    </row>
    <row r="1879" spans="1:9" ht="14.25">
      <c r="A1879" s="332">
        <v>1879</v>
      </c>
      <c r="B1879" s="324" t="s">
        <v>662</v>
      </c>
      <c r="C1879" s="367"/>
      <c r="D1879" s="391"/>
      <c r="E1879" s="367" t="str">
        <f>E$81</f>
        <v>S4</v>
      </c>
      <c r="F1879" s="442"/>
      <c r="G1879" s="368"/>
      <c r="H1879" s="368"/>
      <c r="I1879" s="369"/>
    </row>
    <row r="1880" spans="1:9" ht="318.75">
      <c r="A1880" s="332">
        <v>1880</v>
      </c>
      <c r="B1880" s="324" t="s">
        <v>651</v>
      </c>
      <c r="C1880" s="367"/>
      <c r="D1880" s="391" t="s">
        <v>1151</v>
      </c>
      <c r="E1880" s="367"/>
      <c r="F1880" s="392" t="s">
        <v>1644</v>
      </c>
      <c r="G1880" s="368" t="s">
        <v>1645</v>
      </c>
      <c r="H1880" s="368" t="s">
        <v>1646</v>
      </c>
      <c r="I1880" s="369"/>
    </row>
    <row r="1881" spans="1:9">
      <c r="A1881" s="324">
        <v>1881</v>
      </c>
      <c r="B1881" s="324" t="s">
        <v>651</v>
      </c>
      <c r="C1881" s="367"/>
      <c r="D1881" s="402" t="s">
        <v>1151</v>
      </c>
      <c r="E1881" s="367" t="s">
        <v>464</v>
      </c>
      <c r="F1881" s="347"/>
      <c r="G1881" s="368"/>
      <c r="H1881" s="368"/>
      <c r="I1881" s="369"/>
    </row>
    <row r="1882" spans="1:9" ht="89.25">
      <c r="A1882" s="332">
        <v>1882</v>
      </c>
      <c r="B1882" s="324" t="s">
        <v>651</v>
      </c>
      <c r="C1882" s="367"/>
      <c r="D1882" s="402" t="s">
        <v>1151</v>
      </c>
      <c r="E1882" s="367" t="str">
        <f>E$77</f>
        <v>MA</v>
      </c>
      <c r="F1882" s="442" t="s">
        <v>2085</v>
      </c>
      <c r="G1882" s="368"/>
      <c r="H1882" s="368"/>
      <c r="I1882" s="369" t="s">
        <v>1880</v>
      </c>
    </row>
    <row r="1883" spans="1:9" ht="14.25">
      <c r="A1883" s="332">
        <v>1883</v>
      </c>
      <c r="B1883" s="324" t="s">
        <v>651</v>
      </c>
      <c r="C1883" s="367"/>
      <c r="D1883" s="402" t="s">
        <v>1151</v>
      </c>
      <c r="E1883" s="367" t="str">
        <f>E$78</f>
        <v>S1</v>
      </c>
      <c r="F1883" s="442"/>
      <c r="G1883" s="368"/>
      <c r="H1883" s="368"/>
      <c r="I1883" s="369"/>
    </row>
    <row r="1884" spans="1:9" ht="51">
      <c r="A1884" s="332">
        <v>1884</v>
      </c>
      <c r="B1884" s="324" t="s">
        <v>651</v>
      </c>
      <c r="C1884" s="367"/>
      <c r="D1884" s="402" t="s">
        <v>1151</v>
      </c>
      <c r="E1884" s="367" t="str">
        <f>E$79</f>
        <v>S2</v>
      </c>
      <c r="F1884" s="358" t="s">
        <v>2319</v>
      </c>
      <c r="G1884" s="368"/>
      <c r="H1884" s="368"/>
      <c r="I1884" s="369"/>
    </row>
    <row r="1885" spans="1:9">
      <c r="A1885" s="324">
        <v>1885</v>
      </c>
      <c r="B1885" s="324" t="s">
        <v>651</v>
      </c>
      <c r="C1885" s="367"/>
      <c r="D1885" s="402" t="s">
        <v>1151</v>
      </c>
      <c r="E1885" s="367" t="str">
        <f>E$80</f>
        <v>S3</v>
      </c>
      <c r="F1885" s="442"/>
      <c r="G1885" s="368"/>
      <c r="H1885" s="368"/>
      <c r="I1885" s="369"/>
    </row>
    <row r="1886" spans="1:9" ht="14.25">
      <c r="A1886" s="332">
        <v>1886</v>
      </c>
      <c r="B1886" s="324" t="s">
        <v>651</v>
      </c>
      <c r="C1886" s="367"/>
      <c r="D1886" s="402" t="s">
        <v>1151</v>
      </c>
      <c r="E1886" s="367" t="str">
        <f>E$81</f>
        <v>S4</v>
      </c>
      <c r="F1886" s="442"/>
      <c r="G1886" s="368"/>
      <c r="H1886" s="368"/>
      <c r="I1886" s="369"/>
    </row>
    <row r="1887" spans="1:9" ht="14.25">
      <c r="A1887" s="332">
        <v>1887</v>
      </c>
      <c r="G1887" s="368"/>
      <c r="H1887" s="368"/>
      <c r="I1887" s="369"/>
    </row>
    <row r="1888" spans="1:9" ht="76.5">
      <c r="A1888" s="332">
        <v>1888</v>
      </c>
      <c r="B1888" s="324" t="s">
        <v>662</v>
      </c>
      <c r="C1888" s="367" t="s">
        <v>1647</v>
      </c>
      <c r="D1888" s="391"/>
      <c r="E1888" s="367"/>
      <c r="F1888" s="441" t="s">
        <v>1648</v>
      </c>
      <c r="G1888" s="368" t="s">
        <v>1642</v>
      </c>
      <c r="H1888" s="368" t="s">
        <v>1649</v>
      </c>
      <c r="I1888" s="369"/>
    </row>
    <row r="1889" spans="1:9">
      <c r="A1889" s="324">
        <v>1889</v>
      </c>
      <c r="B1889" s="324" t="s">
        <v>662</v>
      </c>
      <c r="C1889" s="367"/>
      <c r="D1889" s="391"/>
      <c r="E1889" s="367" t="s">
        <v>464</v>
      </c>
      <c r="F1889" s="441"/>
      <c r="G1889" s="368"/>
      <c r="H1889" s="368"/>
      <c r="I1889" s="369"/>
    </row>
    <row r="1890" spans="1:9" ht="14.25">
      <c r="A1890" s="332">
        <v>1890</v>
      </c>
      <c r="B1890" s="324" t="s">
        <v>662</v>
      </c>
      <c r="C1890" s="367"/>
      <c r="D1890" s="391"/>
      <c r="E1890" s="367" t="str">
        <f>E$77</f>
        <v>MA</v>
      </c>
      <c r="F1890" s="442"/>
      <c r="G1890" s="368"/>
      <c r="H1890" s="368"/>
      <c r="I1890" s="369"/>
    </row>
    <row r="1891" spans="1:9" ht="14.25">
      <c r="A1891" s="332">
        <v>1891</v>
      </c>
      <c r="B1891" s="324" t="s">
        <v>662</v>
      </c>
      <c r="C1891" s="367"/>
      <c r="D1891" s="391"/>
      <c r="E1891" s="367" t="str">
        <f>E$78</f>
        <v>S1</v>
      </c>
      <c r="F1891" s="442"/>
      <c r="G1891" s="368"/>
      <c r="H1891" s="368"/>
      <c r="I1891" s="369"/>
    </row>
    <row r="1892" spans="1:9" ht="14.25">
      <c r="A1892" s="332">
        <v>1892</v>
      </c>
      <c r="B1892" s="324" t="s">
        <v>662</v>
      </c>
      <c r="C1892" s="367"/>
      <c r="D1892" s="391"/>
      <c r="E1892" s="367" t="str">
        <f>E$79</f>
        <v>S2</v>
      </c>
      <c r="F1892" s="442"/>
      <c r="G1892" s="368"/>
      <c r="H1892" s="368"/>
      <c r="I1892" s="369"/>
    </row>
    <row r="1893" spans="1:9" ht="31.5">
      <c r="A1893" s="324">
        <v>1893</v>
      </c>
      <c r="B1893" s="324" t="s">
        <v>662</v>
      </c>
      <c r="C1893" s="367"/>
      <c r="D1893" s="391"/>
      <c r="E1893" s="367" t="str">
        <f>E$80</f>
        <v>S3</v>
      </c>
      <c r="F1893" s="442"/>
      <c r="G1893" s="368" t="s">
        <v>2320</v>
      </c>
      <c r="H1893" s="368"/>
      <c r="I1893" s="369"/>
    </row>
    <row r="1894" spans="1:9" ht="14.25">
      <c r="A1894" s="332">
        <v>1894</v>
      </c>
      <c r="B1894" s="324" t="s">
        <v>662</v>
      </c>
      <c r="C1894" s="367"/>
      <c r="D1894" s="391"/>
      <c r="E1894" s="367" t="str">
        <f>E$81</f>
        <v>S4</v>
      </c>
      <c r="F1894" s="442"/>
      <c r="G1894" s="368"/>
      <c r="H1894" s="368"/>
      <c r="I1894" s="369"/>
    </row>
    <row r="1895" spans="1:9" ht="14.25">
      <c r="A1895" s="332">
        <v>1895</v>
      </c>
      <c r="G1895" s="368"/>
      <c r="H1895" s="368"/>
      <c r="I1895" s="369"/>
    </row>
    <row r="1896" spans="1:9" ht="63.75">
      <c r="A1896" s="332">
        <v>1896</v>
      </c>
      <c r="B1896" s="324" t="s">
        <v>662</v>
      </c>
      <c r="C1896" s="341" t="s">
        <v>1650</v>
      </c>
      <c r="D1896" s="387"/>
      <c r="E1896" s="341"/>
      <c r="F1896" s="440" t="s">
        <v>1651</v>
      </c>
      <c r="G1896" s="411"/>
      <c r="H1896" s="411" t="s">
        <v>1652</v>
      </c>
      <c r="I1896" s="388"/>
    </row>
    <row r="1897" spans="1:9" ht="38.25">
      <c r="A1897" s="324">
        <v>1897</v>
      </c>
      <c r="B1897" s="324" t="s">
        <v>662</v>
      </c>
      <c r="C1897" s="367" t="s">
        <v>1653</v>
      </c>
      <c r="D1897" s="391"/>
      <c r="E1897" s="367"/>
      <c r="F1897" s="441" t="s">
        <v>1654</v>
      </c>
      <c r="G1897" s="368" t="s">
        <v>1655</v>
      </c>
      <c r="H1897" s="368"/>
      <c r="I1897" s="369"/>
    </row>
    <row r="1898" spans="1:9" ht="14.25">
      <c r="A1898" s="332">
        <v>1898</v>
      </c>
      <c r="B1898" s="324" t="s">
        <v>662</v>
      </c>
      <c r="C1898" s="367"/>
      <c r="D1898" s="391"/>
      <c r="E1898" s="367" t="s">
        <v>464</v>
      </c>
      <c r="F1898" s="441"/>
      <c r="G1898" s="368"/>
      <c r="H1898" s="368"/>
      <c r="I1898" s="369"/>
    </row>
    <row r="1899" spans="1:9" ht="14.25">
      <c r="A1899" s="332">
        <v>1899</v>
      </c>
      <c r="B1899" s="324" t="s">
        <v>662</v>
      </c>
      <c r="C1899" s="367"/>
      <c r="D1899" s="391"/>
      <c r="E1899" s="367" t="str">
        <f>E$77</f>
        <v>MA</v>
      </c>
      <c r="F1899" s="442"/>
      <c r="G1899" s="368"/>
      <c r="H1899" s="368"/>
      <c r="I1899" s="369"/>
    </row>
    <row r="1900" spans="1:9" ht="89.25">
      <c r="A1900" s="332">
        <v>1900</v>
      </c>
      <c r="B1900" s="324" t="s">
        <v>662</v>
      </c>
      <c r="C1900" s="367"/>
      <c r="D1900" s="391"/>
      <c r="E1900" s="367" t="str">
        <f>E$78</f>
        <v>S1</v>
      </c>
      <c r="F1900" s="517" t="s">
        <v>2086</v>
      </c>
      <c r="G1900" s="368"/>
      <c r="H1900" s="368" t="s">
        <v>1880</v>
      </c>
      <c r="I1900" s="369" t="s">
        <v>1880</v>
      </c>
    </row>
    <row r="1901" spans="1:9" ht="114.75">
      <c r="A1901" s="324">
        <v>1901</v>
      </c>
      <c r="B1901" s="324" t="s">
        <v>662</v>
      </c>
      <c r="C1901" s="367"/>
      <c r="D1901" s="391"/>
      <c r="E1901" s="367" t="s">
        <v>6</v>
      </c>
      <c r="F1901" s="442" t="s">
        <v>2300</v>
      </c>
      <c r="G1901" s="368"/>
      <c r="H1901" s="368"/>
      <c r="I1901" s="369" t="s">
        <v>2301</v>
      </c>
    </row>
    <row r="1902" spans="1:9" ht="14.25">
      <c r="A1902" s="332">
        <v>1902</v>
      </c>
      <c r="B1902" s="324" t="s">
        <v>662</v>
      </c>
      <c r="C1902" s="367"/>
      <c r="D1902" s="391"/>
      <c r="E1902" s="367" t="str">
        <f>E$80</f>
        <v>S3</v>
      </c>
      <c r="F1902" s="442"/>
      <c r="G1902" s="368"/>
      <c r="H1902" s="368"/>
      <c r="I1902" s="369"/>
    </row>
    <row r="1903" spans="1:9" ht="14.25">
      <c r="A1903" s="332">
        <v>1903</v>
      </c>
      <c r="B1903" s="324" t="s">
        <v>662</v>
      </c>
      <c r="C1903" s="367"/>
      <c r="D1903" s="391"/>
      <c r="E1903" s="367" t="str">
        <f>E$81</f>
        <v>S4</v>
      </c>
      <c r="F1903" s="442"/>
      <c r="G1903" s="368"/>
      <c r="H1903" s="368"/>
      <c r="I1903" s="369"/>
    </row>
    <row r="1904" spans="1:9" ht="14.25">
      <c r="A1904" s="332">
        <v>1904</v>
      </c>
      <c r="G1904" s="368"/>
      <c r="H1904" s="368"/>
      <c r="I1904" s="369"/>
    </row>
    <row r="1905" spans="1:9" ht="242.25">
      <c r="A1905" s="324">
        <v>1905</v>
      </c>
      <c r="B1905" s="324" t="s">
        <v>662</v>
      </c>
      <c r="C1905" s="367" t="s">
        <v>1656</v>
      </c>
      <c r="D1905" s="391"/>
      <c r="E1905" s="367"/>
      <c r="F1905" s="441" t="s">
        <v>1657</v>
      </c>
      <c r="G1905" s="368" t="s">
        <v>1658</v>
      </c>
      <c r="H1905" s="368"/>
      <c r="I1905" s="369"/>
    </row>
    <row r="1906" spans="1:9" ht="14.25">
      <c r="A1906" s="332">
        <v>1906</v>
      </c>
      <c r="B1906" s="324" t="s">
        <v>662</v>
      </c>
      <c r="C1906" s="367"/>
      <c r="D1906" s="391"/>
      <c r="E1906" s="367"/>
      <c r="F1906" s="441"/>
      <c r="G1906" s="368"/>
      <c r="H1906" s="368"/>
      <c r="I1906" s="369"/>
    </row>
    <row r="1907" spans="1:9" ht="14.25">
      <c r="A1907" s="332">
        <v>1907</v>
      </c>
      <c r="B1907" s="324" t="s">
        <v>662</v>
      </c>
      <c r="C1907" s="367"/>
      <c r="D1907" s="391"/>
      <c r="E1907" s="367" t="str">
        <f>E$77</f>
        <v>MA</v>
      </c>
      <c r="F1907" s="442"/>
      <c r="G1907" s="368"/>
      <c r="H1907" s="368"/>
      <c r="I1907" s="369"/>
    </row>
    <row r="1908" spans="1:9" ht="89.25">
      <c r="A1908" s="332">
        <v>1908</v>
      </c>
      <c r="B1908" s="324" t="s">
        <v>662</v>
      </c>
      <c r="C1908" s="367"/>
      <c r="D1908" s="391"/>
      <c r="E1908" s="367" t="str">
        <f>E$78</f>
        <v>S1</v>
      </c>
      <c r="F1908" s="517" t="s">
        <v>2087</v>
      </c>
      <c r="G1908" s="368"/>
      <c r="H1908" s="368"/>
      <c r="I1908" s="369" t="s">
        <v>1880</v>
      </c>
    </row>
    <row r="1909" spans="1:9" ht="140.25">
      <c r="A1909" s="324">
        <v>1909</v>
      </c>
      <c r="B1909" s="324" t="s">
        <v>662</v>
      </c>
      <c r="C1909" s="367"/>
      <c r="D1909" s="391"/>
      <c r="E1909" s="367" t="s">
        <v>5</v>
      </c>
      <c r="F1909" s="442" t="s">
        <v>2302</v>
      </c>
      <c r="G1909" s="368"/>
      <c r="H1909" s="368"/>
      <c r="I1909" s="369" t="s">
        <v>2303</v>
      </c>
    </row>
    <row r="1910" spans="1:9" ht="14.25">
      <c r="A1910" s="332">
        <v>1910</v>
      </c>
      <c r="B1910" s="324" t="s">
        <v>662</v>
      </c>
      <c r="C1910" s="367"/>
      <c r="D1910" s="391"/>
      <c r="E1910" s="367" t="str">
        <f>E$80</f>
        <v>S3</v>
      </c>
      <c r="F1910" s="442"/>
      <c r="G1910" s="368"/>
      <c r="H1910" s="368"/>
      <c r="I1910" s="369"/>
    </row>
    <row r="1911" spans="1:9" ht="14.25">
      <c r="A1911" s="332">
        <v>1911</v>
      </c>
      <c r="B1911" s="324" t="s">
        <v>662</v>
      </c>
      <c r="C1911" s="367"/>
      <c r="D1911" s="391"/>
      <c r="E1911" s="367" t="str">
        <f>E$81</f>
        <v>S4</v>
      </c>
      <c r="F1911" s="442"/>
      <c r="G1911" s="368"/>
      <c r="H1911" s="368"/>
      <c r="I1911" s="369"/>
    </row>
    <row r="1912" spans="1:9" ht="14.25">
      <c r="A1912" s="332">
        <v>1912</v>
      </c>
      <c r="G1912" s="368"/>
      <c r="H1912" s="368"/>
      <c r="I1912" s="369"/>
    </row>
    <row r="1913" spans="1:9" ht="89.25">
      <c r="A1913" s="324">
        <v>1913</v>
      </c>
      <c r="B1913" s="324" t="s">
        <v>662</v>
      </c>
      <c r="C1913" s="341" t="s">
        <v>1659</v>
      </c>
      <c r="D1913" s="387"/>
      <c r="E1913" s="341"/>
      <c r="F1913" s="440" t="s">
        <v>1660</v>
      </c>
      <c r="G1913" s="411"/>
      <c r="H1913" s="411"/>
      <c r="I1913" s="388"/>
    </row>
    <row r="1914" spans="1:9" ht="178.5">
      <c r="A1914" s="332">
        <v>1914</v>
      </c>
      <c r="B1914" s="324" t="s">
        <v>662</v>
      </c>
      <c r="C1914" s="367" t="s">
        <v>1661</v>
      </c>
      <c r="D1914" s="391"/>
      <c r="E1914" s="367"/>
      <c r="F1914" s="441" t="s">
        <v>1662</v>
      </c>
      <c r="G1914" s="368" t="s">
        <v>978</v>
      </c>
      <c r="H1914" s="368" t="s">
        <v>1663</v>
      </c>
      <c r="I1914" s="369"/>
    </row>
    <row r="1915" spans="1:9" ht="14.25">
      <c r="A1915" s="332">
        <v>1915</v>
      </c>
      <c r="B1915" s="324" t="s">
        <v>662</v>
      </c>
      <c r="C1915" s="367"/>
      <c r="D1915" s="391"/>
      <c r="E1915" s="367" t="s">
        <v>464</v>
      </c>
      <c r="F1915" s="441"/>
      <c r="G1915" s="368"/>
      <c r="H1915" s="368"/>
      <c r="I1915" s="369"/>
    </row>
    <row r="1916" spans="1:9" ht="14.25">
      <c r="A1916" s="332">
        <v>1916</v>
      </c>
      <c r="B1916" s="324" t="s">
        <v>662</v>
      </c>
      <c r="C1916" s="367"/>
      <c r="D1916" s="391"/>
      <c r="E1916" s="367" t="str">
        <f>E$77</f>
        <v>MA</v>
      </c>
      <c r="G1916" s="368"/>
      <c r="H1916" s="368"/>
      <c r="I1916" s="369"/>
    </row>
    <row r="1917" spans="1:9" ht="85.5">
      <c r="A1917" s="324">
        <v>1917</v>
      </c>
      <c r="B1917" s="324" t="s">
        <v>662</v>
      </c>
      <c r="C1917" s="367"/>
      <c r="D1917" s="391"/>
      <c r="E1917" s="367" t="str">
        <f>E$78</f>
        <v>S1</v>
      </c>
      <c r="F1917" s="626" t="s">
        <v>2088</v>
      </c>
      <c r="G1917" s="368"/>
      <c r="H1917" s="368"/>
      <c r="I1917" s="369" t="s">
        <v>1880</v>
      </c>
    </row>
    <row r="1918" spans="1:9" ht="51">
      <c r="A1918" s="332">
        <v>1918</v>
      </c>
      <c r="B1918" s="324" t="s">
        <v>662</v>
      </c>
      <c r="C1918" s="367"/>
      <c r="D1918" s="391"/>
      <c r="E1918" s="367" t="s">
        <v>5</v>
      </c>
      <c r="F1918" s="629" t="s">
        <v>2304</v>
      </c>
      <c r="G1918" s="368"/>
      <c r="H1918" s="368"/>
      <c r="I1918" s="369" t="s">
        <v>2093</v>
      </c>
    </row>
    <row r="1919" spans="1:9" ht="14.25">
      <c r="A1919" s="332">
        <v>1919</v>
      </c>
      <c r="B1919" s="324" t="s">
        <v>662</v>
      </c>
      <c r="C1919" s="367"/>
      <c r="D1919" s="391"/>
      <c r="E1919" s="367" t="str">
        <f>E$80</f>
        <v>S3</v>
      </c>
      <c r="F1919" s="358"/>
      <c r="G1919" s="368"/>
      <c r="H1919" s="368"/>
      <c r="I1919" s="369"/>
    </row>
    <row r="1920" spans="1:9" ht="14.25">
      <c r="A1920" s="332">
        <v>1920</v>
      </c>
      <c r="B1920" s="324" t="s">
        <v>662</v>
      </c>
      <c r="C1920" s="367"/>
      <c r="D1920" s="391"/>
      <c r="E1920" s="367" t="str">
        <f>E$81</f>
        <v>S4</v>
      </c>
      <c r="F1920" s="442"/>
      <c r="G1920" s="368"/>
      <c r="H1920" s="368"/>
      <c r="I1920" s="369"/>
    </row>
    <row r="1921" spans="1:9">
      <c r="A1921" s="324">
        <v>1921</v>
      </c>
      <c r="G1921" s="368"/>
      <c r="H1921" s="368"/>
      <c r="I1921" s="369"/>
    </row>
    <row r="1922" spans="1:9" ht="38.25">
      <c r="A1922" s="332">
        <v>1922</v>
      </c>
      <c r="B1922" s="324" t="s">
        <v>662</v>
      </c>
      <c r="C1922" s="367" t="s">
        <v>1664</v>
      </c>
      <c r="D1922" s="391"/>
      <c r="E1922" s="367"/>
      <c r="F1922" s="441" t="s">
        <v>1665</v>
      </c>
      <c r="G1922" s="368" t="s">
        <v>1666</v>
      </c>
      <c r="H1922" s="368"/>
      <c r="I1922" s="369"/>
    </row>
    <row r="1923" spans="1:9" ht="14.25">
      <c r="A1923" s="332">
        <v>1923</v>
      </c>
      <c r="B1923" s="324" t="s">
        <v>662</v>
      </c>
      <c r="C1923" s="367"/>
      <c r="D1923" s="391"/>
      <c r="E1923" s="367" t="s">
        <v>464</v>
      </c>
      <c r="F1923" s="441"/>
      <c r="G1923" s="368"/>
      <c r="H1923" s="368"/>
      <c r="I1923" s="369"/>
    </row>
    <row r="1924" spans="1:9" ht="14.25">
      <c r="A1924" s="332">
        <v>1924</v>
      </c>
      <c r="B1924" s="324" t="s">
        <v>662</v>
      </c>
      <c r="C1924" s="367"/>
      <c r="D1924" s="391"/>
      <c r="E1924" s="367" t="str">
        <f>E$77</f>
        <v>MA</v>
      </c>
      <c r="F1924" s="442"/>
      <c r="G1924" s="368"/>
      <c r="H1924" s="368"/>
      <c r="I1924" s="369"/>
    </row>
    <row r="1925" spans="1:9">
      <c r="A1925" s="324">
        <v>1925</v>
      </c>
      <c r="B1925" s="324" t="s">
        <v>662</v>
      </c>
      <c r="C1925" s="367"/>
      <c r="D1925" s="391"/>
      <c r="E1925" s="367" t="str">
        <f>E$78</f>
        <v>S1</v>
      </c>
      <c r="F1925" s="442" t="s">
        <v>2089</v>
      </c>
      <c r="G1925" s="368"/>
      <c r="H1925" s="368"/>
      <c r="I1925" s="369" t="s">
        <v>1880</v>
      </c>
    </row>
    <row r="1926" spans="1:9" ht="14.25">
      <c r="A1926" s="332">
        <v>1926</v>
      </c>
      <c r="B1926" s="324" t="s">
        <v>662</v>
      </c>
      <c r="C1926" s="367"/>
      <c r="D1926" s="391"/>
      <c r="E1926" s="367" t="s">
        <v>5</v>
      </c>
      <c r="F1926" s="442" t="s">
        <v>2230</v>
      </c>
      <c r="G1926" s="368"/>
      <c r="H1926" s="368"/>
      <c r="I1926" s="369" t="s">
        <v>2093</v>
      </c>
    </row>
    <row r="1927" spans="1:9" ht="14.25">
      <c r="A1927" s="332">
        <v>1927</v>
      </c>
      <c r="B1927" s="324" t="s">
        <v>662</v>
      </c>
      <c r="C1927" s="367"/>
      <c r="D1927" s="391"/>
      <c r="E1927" s="367" t="str">
        <f>E$80</f>
        <v>S3</v>
      </c>
      <c r="F1927" s="442"/>
      <c r="G1927" s="368"/>
      <c r="H1927" s="368"/>
      <c r="I1927" s="369"/>
    </row>
    <row r="1928" spans="1:9" ht="14.25">
      <c r="A1928" s="332">
        <v>1928</v>
      </c>
      <c r="B1928" s="324" t="s">
        <v>662</v>
      </c>
      <c r="C1928" s="367"/>
      <c r="D1928" s="391"/>
      <c r="E1928" s="367" t="str">
        <f>E$81</f>
        <v>S4</v>
      </c>
      <c r="F1928" s="442"/>
      <c r="G1928" s="368"/>
      <c r="H1928" s="368"/>
      <c r="I1928" s="369"/>
    </row>
    <row r="1929" spans="1:9" ht="126">
      <c r="A1929" s="324">
        <v>1929</v>
      </c>
      <c r="B1929" s="324" t="s">
        <v>651</v>
      </c>
      <c r="C1929" s="367"/>
      <c r="D1929" s="391" t="s">
        <v>1667</v>
      </c>
      <c r="E1929" s="367"/>
      <c r="F1929" s="358" t="s">
        <v>1668</v>
      </c>
      <c r="G1929" s="368" t="s">
        <v>1669</v>
      </c>
      <c r="H1929" s="368" t="s">
        <v>1670</v>
      </c>
      <c r="I1929" s="369"/>
    </row>
    <row r="1930" spans="1:9" ht="14.25">
      <c r="A1930" s="332">
        <v>1930</v>
      </c>
      <c r="B1930" s="324" t="s">
        <v>651</v>
      </c>
      <c r="C1930" s="367"/>
      <c r="D1930" s="402" t="s">
        <v>1667</v>
      </c>
      <c r="E1930" s="367" t="s">
        <v>464</v>
      </c>
      <c r="F1930" s="358"/>
      <c r="G1930" s="368"/>
      <c r="H1930" s="368"/>
      <c r="I1930" s="369"/>
    </row>
    <row r="1931" spans="1:9" ht="14.25">
      <c r="A1931" s="332">
        <v>1931</v>
      </c>
      <c r="B1931" s="324" t="s">
        <v>651</v>
      </c>
      <c r="C1931" s="367"/>
      <c r="D1931" s="402" t="s">
        <v>1667</v>
      </c>
      <c r="E1931" s="367" t="str">
        <f>E$77</f>
        <v>MA</v>
      </c>
      <c r="F1931" s="358" t="s">
        <v>2089</v>
      </c>
      <c r="G1931" s="368"/>
      <c r="H1931" s="368"/>
      <c r="I1931" s="369" t="s">
        <v>1880</v>
      </c>
    </row>
    <row r="1932" spans="1:9" ht="14.25">
      <c r="A1932" s="332">
        <v>1932</v>
      </c>
      <c r="B1932" s="324" t="s">
        <v>651</v>
      </c>
      <c r="C1932" s="367"/>
      <c r="D1932" s="402" t="s">
        <v>1667</v>
      </c>
      <c r="E1932" s="367" t="str">
        <f>E$78</f>
        <v>S1</v>
      </c>
      <c r="F1932" s="358"/>
      <c r="G1932" s="368"/>
      <c r="H1932" s="368"/>
      <c r="I1932" s="369"/>
    </row>
    <row r="1933" spans="1:9">
      <c r="A1933" s="324">
        <v>1933</v>
      </c>
      <c r="B1933" s="324" t="s">
        <v>651</v>
      </c>
      <c r="C1933" s="367"/>
      <c r="D1933" s="402" t="s">
        <v>1667</v>
      </c>
      <c r="E1933" s="367" t="str">
        <f>E$79</f>
        <v>S2</v>
      </c>
      <c r="F1933" s="358"/>
      <c r="G1933" s="368"/>
      <c r="H1933" s="368"/>
      <c r="I1933" s="369"/>
    </row>
    <row r="1934" spans="1:9" ht="14.25">
      <c r="A1934" s="332">
        <v>1934</v>
      </c>
      <c r="B1934" s="324" t="s">
        <v>651</v>
      </c>
      <c r="C1934" s="367"/>
      <c r="D1934" s="402" t="s">
        <v>1667</v>
      </c>
      <c r="E1934" s="367" t="str">
        <f>E$80</f>
        <v>S3</v>
      </c>
      <c r="F1934" s="358"/>
      <c r="G1934" s="368"/>
      <c r="H1934" s="368"/>
      <c r="I1934" s="369"/>
    </row>
    <row r="1935" spans="1:9" ht="14.25">
      <c r="A1935" s="332">
        <v>1935</v>
      </c>
      <c r="B1935" s="324" t="s">
        <v>651</v>
      </c>
      <c r="C1935" s="367"/>
      <c r="D1935" s="402" t="s">
        <v>1667</v>
      </c>
      <c r="E1935" s="367" t="str">
        <f>E$81</f>
        <v>S4</v>
      </c>
      <c r="F1935" s="358"/>
      <c r="G1935" s="368"/>
      <c r="H1935" s="368"/>
      <c r="I1935" s="369"/>
    </row>
    <row r="1936" spans="1:9" ht="14.25">
      <c r="A1936" s="332">
        <v>1936</v>
      </c>
      <c r="G1936" s="446"/>
      <c r="H1936" s="446"/>
      <c r="I1936" s="447"/>
    </row>
    <row r="1937" spans="1:9" ht="42">
      <c r="A1937" s="324">
        <v>1937</v>
      </c>
      <c r="B1937" s="324" t="s">
        <v>662</v>
      </c>
      <c r="C1937" s="367" t="s">
        <v>1671</v>
      </c>
      <c r="D1937" s="391"/>
      <c r="E1937" s="367"/>
      <c r="F1937" s="441" t="s">
        <v>1672</v>
      </c>
      <c r="G1937" s="368" t="s">
        <v>1673</v>
      </c>
      <c r="H1937" s="368"/>
      <c r="I1937" s="369"/>
    </row>
    <row r="1938" spans="1:9" ht="14.25">
      <c r="A1938" s="332">
        <v>1938</v>
      </c>
      <c r="B1938" s="324" t="s">
        <v>662</v>
      </c>
      <c r="C1938" s="367"/>
      <c r="D1938" s="391"/>
      <c r="E1938" s="367" t="s">
        <v>464</v>
      </c>
      <c r="F1938" s="441"/>
      <c r="G1938" s="368"/>
      <c r="H1938" s="368"/>
      <c r="I1938" s="369"/>
    </row>
    <row r="1939" spans="1:9" ht="14.25">
      <c r="A1939" s="332">
        <v>1939</v>
      </c>
      <c r="B1939" s="324" t="s">
        <v>662</v>
      </c>
      <c r="C1939" s="367"/>
      <c r="D1939" s="391"/>
      <c r="E1939" s="367" t="str">
        <f>E$77</f>
        <v>MA</v>
      </c>
      <c r="F1939" s="442"/>
      <c r="G1939" s="368"/>
      <c r="H1939" s="368"/>
      <c r="I1939" s="369"/>
    </row>
    <row r="1940" spans="1:9" ht="38.25">
      <c r="A1940" s="332">
        <v>1940</v>
      </c>
      <c r="B1940" s="324" t="s">
        <v>662</v>
      </c>
      <c r="C1940" s="367"/>
      <c r="D1940" s="391"/>
      <c r="E1940" s="367" t="str">
        <f>E$78</f>
        <v>S1</v>
      </c>
      <c r="F1940" s="534" t="s">
        <v>2090</v>
      </c>
      <c r="G1940" s="368"/>
      <c r="H1940" s="368"/>
      <c r="I1940" s="369" t="s">
        <v>1880</v>
      </c>
    </row>
    <row r="1941" spans="1:9">
      <c r="A1941" s="324">
        <v>1941</v>
      </c>
      <c r="B1941" s="324" t="s">
        <v>662</v>
      </c>
      <c r="C1941" s="367"/>
      <c r="D1941" s="391"/>
      <c r="E1941" s="367" t="s">
        <v>5</v>
      </c>
      <c r="F1941" s="534" t="s">
        <v>2231</v>
      </c>
      <c r="G1941" s="368"/>
      <c r="H1941" s="368"/>
      <c r="I1941" s="369" t="s">
        <v>2093</v>
      </c>
    </row>
    <row r="1942" spans="1:9" ht="14.25">
      <c r="A1942" s="332">
        <v>1942</v>
      </c>
      <c r="B1942" s="324" t="s">
        <v>662</v>
      </c>
      <c r="C1942" s="367"/>
      <c r="D1942" s="391"/>
      <c r="E1942" s="367" t="str">
        <f>E$80</f>
        <v>S3</v>
      </c>
      <c r="F1942" s="442"/>
      <c r="G1942" s="368"/>
      <c r="H1942" s="368"/>
      <c r="I1942" s="369"/>
    </row>
    <row r="1943" spans="1:9" ht="14.25">
      <c r="A1943" s="332">
        <v>1943</v>
      </c>
      <c r="B1943" s="324" t="s">
        <v>662</v>
      </c>
      <c r="C1943" s="367"/>
      <c r="D1943" s="391"/>
      <c r="E1943" s="367" t="str">
        <f>E$81</f>
        <v>S4</v>
      </c>
      <c r="F1943" s="442"/>
      <c r="G1943" s="368"/>
      <c r="H1943" s="368"/>
      <c r="I1943" s="369"/>
    </row>
    <row r="1944" spans="1:9" ht="31.5">
      <c r="A1944" s="332">
        <v>1944</v>
      </c>
      <c r="B1944" s="324" t="s">
        <v>651</v>
      </c>
      <c r="C1944" s="367"/>
      <c r="D1944" s="391" t="s">
        <v>1674</v>
      </c>
      <c r="E1944" s="367"/>
      <c r="F1944" s="441" t="s">
        <v>1675</v>
      </c>
      <c r="G1944" s="368" t="s">
        <v>1676</v>
      </c>
      <c r="H1944" s="368" t="s">
        <v>1677</v>
      </c>
      <c r="I1944" s="369"/>
    </row>
    <row r="1945" spans="1:9">
      <c r="A1945" s="324">
        <v>1945</v>
      </c>
      <c r="B1945" s="324" t="s">
        <v>651</v>
      </c>
      <c r="C1945" s="367"/>
      <c r="D1945" s="402" t="s">
        <v>1674</v>
      </c>
      <c r="E1945" s="367" t="s">
        <v>464</v>
      </c>
      <c r="F1945" s="441"/>
      <c r="G1945" s="368"/>
      <c r="H1945" s="368"/>
      <c r="I1945" s="369"/>
    </row>
    <row r="1946" spans="1:9" ht="38.25">
      <c r="A1946" s="332">
        <v>1946</v>
      </c>
      <c r="B1946" s="324" t="s">
        <v>651</v>
      </c>
      <c r="C1946" s="367"/>
      <c r="D1946" s="402" t="s">
        <v>1674</v>
      </c>
      <c r="E1946" s="367" t="str">
        <f>E$77</f>
        <v>MA</v>
      </c>
      <c r="F1946" s="534" t="s">
        <v>2090</v>
      </c>
      <c r="G1946" s="368"/>
      <c r="H1946" s="368"/>
      <c r="I1946" s="369" t="s">
        <v>1880</v>
      </c>
    </row>
    <row r="1947" spans="1:9" ht="14.25">
      <c r="A1947" s="332">
        <v>1947</v>
      </c>
      <c r="B1947" s="324" t="s">
        <v>651</v>
      </c>
      <c r="C1947" s="367"/>
      <c r="D1947" s="402" t="s">
        <v>1674</v>
      </c>
      <c r="E1947" s="367" t="str">
        <f>E$78</f>
        <v>S1</v>
      </c>
      <c r="F1947" s="442"/>
      <c r="G1947" s="368"/>
      <c r="H1947" s="368"/>
      <c r="I1947" s="369"/>
    </row>
    <row r="1948" spans="1:9" ht="14.25">
      <c r="A1948" s="332">
        <v>1948</v>
      </c>
      <c r="B1948" s="324" t="s">
        <v>651</v>
      </c>
      <c r="C1948" s="367"/>
      <c r="D1948" s="402" t="s">
        <v>1674</v>
      </c>
      <c r="E1948" s="367" t="str">
        <f>E$79</f>
        <v>S2</v>
      </c>
      <c r="F1948" s="442"/>
      <c r="G1948" s="368"/>
      <c r="H1948" s="368"/>
      <c r="I1948" s="369"/>
    </row>
    <row r="1949" spans="1:9">
      <c r="A1949" s="324">
        <v>1949</v>
      </c>
      <c r="B1949" s="324" t="s">
        <v>651</v>
      </c>
      <c r="C1949" s="367"/>
      <c r="D1949" s="402" t="s">
        <v>1674</v>
      </c>
      <c r="E1949" s="367" t="str">
        <f>E$80</f>
        <v>S3</v>
      </c>
      <c r="F1949" s="442"/>
      <c r="G1949" s="368"/>
      <c r="H1949" s="368"/>
      <c r="I1949" s="369"/>
    </row>
    <row r="1950" spans="1:9" ht="14.25">
      <c r="A1950" s="332">
        <v>1950</v>
      </c>
      <c r="B1950" s="324" t="s">
        <v>651</v>
      </c>
      <c r="C1950" s="367"/>
      <c r="D1950" s="402" t="s">
        <v>1674</v>
      </c>
      <c r="E1950" s="367" t="str">
        <f>E$81</f>
        <v>S4</v>
      </c>
      <c r="F1950" s="442"/>
      <c r="G1950" s="368"/>
      <c r="H1950" s="368"/>
      <c r="I1950" s="369"/>
    </row>
    <row r="1951" spans="1:9" ht="14.25">
      <c r="A1951" s="332">
        <v>1951</v>
      </c>
      <c r="G1951" s="368"/>
      <c r="H1951" s="368"/>
      <c r="I1951" s="369"/>
    </row>
    <row r="1952" spans="1:9" ht="114.75">
      <c r="A1952" s="332">
        <v>1952</v>
      </c>
      <c r="B1952" s="324" t="s">
        <v>662</v>
      </c>
      <c r="C1952" s="341" t="s">
        <v>1678</v>
      </c>
      <c r="D1952" s="387"/>
      <c r="E1952" s="341"/>
      <c r="F1952" s="440" t="s">
        <v>1679</v>
      </c>
      <c r="G1952" s="411"/>
      <c r="H1952" s="411"/>
      <c r="I1952" s="388"/>
    </row>
    <row r="1953" spans="1:9" ht="255">
      <c r="A1953" s="324">
        <v>1953</v>
      </c>
      <c r="B1953" s="324" t="s">
        <v>662</v>
      </c>
      <c r="C1953" s="367" t="s">
        <v>1680</v>
      </c>
      <c r="D1953" s="391"/>
      <c r="E1953" s="367"/>
      <c r="F1953" s="441" t="s">
        <v>1681</v>
      </c>
      <c r="G1953" s="368" t="s">
        <v>1682</v>
      </c>
      <c r="H1953" s="368"/>
      <c r="I1953" s="369"/>
    </row>
    <row r="1954" spans="1:9" ht="14.25">
      <c r="A1954" s="332">
        <v>1954</v>
      </c>
      <c r="B1954" s="324" t="s">
        <v>662</v>
      </c>
      <c r="C1954" s="367"/>
      <c r="D1954" s="391"/>
      <c r="E1954" s="367" t="s">
        <v>464</v>
      </c>
      <c r="F1954" s="441"/>
      <c r="G1954" s="368"/>
      <c r="H1954" s="368"/>
      <c r="I1954" s="369"/>
    </row>
    <row r="1955" spans="1:9" ht="14.25">
      <c r="A1955" s="332">
        <v>1955</v>
      </c>
      <c r="B1955" s="324" t="s">
        <v>662</v>
      </c>
      <c r="C1955" s="367"/>
      <c r="D1955" s="391"/>
      <c r="E1955" s="367" t="str">
        <f>E$77</f>
        <v>MA</v>
      </c>
      <c r="F1955" s="442"/>
      <c r="G1955" s="368"/>
      <c r="H1955" s="368"/>
      <c r="I1955" s="369"/>
    </row>
    <row r="1956" spans="1:9" ht="102">
      <c r="A1956" s="332">
        <v>1956</v>
      </c>
      <c r="B1956" s="324" t="s">
        <v>662</v>
      </c>
      <c r="C1956" s="367"/>
      <c r="D1956" s="391"/>
      <c r="E1956" s="367" t="str">
        <f>E$78</f>
        <v>S1</v>
      </c>
      <c r="F1956" s="442" t="s">
        <v>2091</v>
      </c>
      <c r="G1956" s="368"/>
      <c r="H1956" s="368"/>
      <c r="I1956" s="369" t="s">
        <v>1880</v>
      </c>
    </row>
    <row r="1957" spans="1:9" ht="114.75">
      <c r="A1957" s="324">
        <v>1957</v>
      </c>
      <c r="B1957" s="324" t="s">
        <v>662</v>
      </c>
      <c r="C1957" s="367"/>
      <c r="D1957" s="391"/>
      <c r="E1957" s="367" t="s">
        <v>5</v>
      </c>
      <c r="F1957" s="442" t="s">
        <v>2305</v>
      </c>
      <c r="G1957" s="368"/>
      <c r="H1957" s="368"/>
      <c r="I1957" s="369" t="s">
        <v>1880</v>
      </c>
    </row>
    <row r="1958" spans="1:9" ht="14.25">
      <c r="A1958" s="332">
        <v>1958</v>
      </c>
      <c r="B1958" s="324" t="s">
        <v>662</v>
      </c>
      <c r="C1958" s="367"/>
      <c r="D1958" s="391"/>
      <c r="E1958" s="367" t="str">
        <f>E$80</f>
        <v>S3</v>
      </c>
      <c r="F1958" s="442"/>
      <c r="G1958" s="368"/>
      <c r="H1958" s="368"/>
      <c r="I1958" s="369"/>
    </row>
    <row r="1959" spans="1:9" ht="14.25">
      <c r="A1959" s="332">
        <v>1959</v>
      </c>
      <c r="B1959" s="324" t="s">
        <v>662</v>
      </c>
      <c r="C1959" s="367"/>
      <c r="D1959" s="391"/>
      <c r="E1959" s="367" t="str">
        <f>E$81</f>
        <v>S4</v>
      </c>
      <c r="F1959" s="442"/>
      <c r="G1959" s="368"/>
      <c r="H1959" s="368"/>
      <c r="I1959" s="369"/>
    </row>
    <row r="1960" spans="1:9" ht="14.25">
      <c r="A1960" s="332">
        <v>1960</v>
      </c>
      <c r="G1960" s="368"/>
      <c r="H1960" s="368"/>
      <c r="I1960" s="369"/>
    </row>
    <row r="1961" spans="1:9" ht="178.5">
      <c r="A1961" s="324">
        <v>1961</v>
      </c>
      <c r="B1961" s="324" t="s">
        <v>662</v>
      </c>
      <c r="C1961" s="367" t="s">
        <v>1683</v>
      </c>
      <c r="D1961" s="391"/>
      <c r="E1961" s="367"/>
      <c r="F1961" s="441" t="s">
        <v>1684</v>
      </c>
      <c r="G1961" s="368" t="s">
        <v>1685</v>
      </c>
      <c r="H1961" s="368"/>
      <c r="I1961" s="369"/>
    </row>
    <row r="1962" spans="1:9" ht="14.25">
      <c r="A1962" s="332">
        <v>1962</v>
      </c>
      <c r="B1962" s="324" t="s">
        <v>662</v>
      </c>
      <c r="C1962" s="367"/>
      <c r="D1962" s="391"/>
      <c r="E1962" s="367" t="s">
        <v>464</v>
      </c>
      <c r="F1962" s="441"/>
      <c r="G1962" s="368"/>
      <c r="H1962" s="368"/>
      <c r="I1962" s="369"/>
    </row>
    <row r="1963" spans="1:9" ht="14.25">
      <c r="A1963" s="332">
        <v>1963</v>
      </c>
      <c r="B1963" s="324" t="s">
        <v>662</v>
      </c>
      <c r="C1963" s="367"/>
      <c r="D1963" s="391"/>
      <c r="E1963" s="367" t="str">
        <f>E$77</f>
        <v>MA</v>
      </c>
      <c r="F1963" s="442"/>
      <c r="G1963" s="368"/>
      <c r="H1963" s="368"/>
      <c r="I1963" s="369"/>
    </row>
    <row r="1964" spans="1:9" ht="127.5">
      <c r="A1964" s="332">
        <v>1964</v>
      </c>
      <c r="B1964" s="324" t="s">
        <v>662</v>
      </c>
      <c r="C1964" s="367"/>
      <c r="D1964" s="391"/>
      <c r="E1964" s="367" t="str">
        <f>E$78</f>
        <v>S1</v>
      </c>
      <c r="F1964" s="534" t="s">
        <v>2092</v>
      </c>
      <c r="G1964" s="368"/>
      <c r="H1964" s="368" t="s">
        <v>2093</v>
      </c>
      <c r="I1964" s="369" t="s">
        <v>1880</v>
      </c>
    </row>
    <row r="1965" spans="1:9" ht="102">
      <c r="A1965" s="324">
        <v>1965</v>
      </c>
      <c r="B1965" s="324" t="s">
        <v>662</v>
      </c>
      <c r="C1965" s="367"/>
      <c r="D1965" s="391"/>
      <c r="E1965" s="367" t="s">
        <v>5</v>
      </c>
      <c r="F1965" s="442" t="s">
        <v>2232</v>
      </c>
      <c r="G1965" s="368"/>
      <c r="H1965" s="368"/>
      <c r="I1965" s="369"/>
    </row>
    <row r="1966" spans="1:9" ht="14.25">
      <c r="A1966" s="332">
        <v>1966</v>
      </c>
      <c r="B1966" s="324" t="s">
        <v>662</v>
      </c>
      <c r="C1966" s="367"/>
      <c r="D1966" s="391"/>
      <c r="E1966" s="367" t="str">
        <f>E$80</f>
        <v>S3</v>
      </c>
      <c r="F1966" s="442"/>
      <c r="G1966" s="368"/>
      <c r="H1966" s="368"/>
      <c r="I1966" s="369"/>
    </row>
    <row r="1967" spans="1:9" ht="14.25">
      <c r="A1967" s="332">
        <v>1967</v>
      </c>
      <c r="B1967" s="324" t="s">
        <v>662</v>
      </c>
      <c r="C1967" s="367"/>
      <c r="D1967" s="391"/>
      <c r="E1967" s="367" t="str">
        <f>E$81</f>
        <v>S4</v>
      </c>
      <c r="F1967" s="442"/>
      <c r="G1967" s="368"/>
      <c r="H1967" s="368"/>
      <c r="I1967" s="369"/>
    </row>
    <row r="1968" spans="1:9" ht="14.25">
      <c r="A1968" s="332">
        <v>1968</v>
      </c>
      <c r="G1968" s="368"/>
      <c r="H1968" s="368"/>
      <c r="I1968" s="369"/>
    </row>
    <row r="1969" spans="1:9" ht="52.5">
      <c r="A1969" s="324">
        <v>1969</v>
      </c>
      <c r="B1969" s="324" t="s">
        <v>662</v>
      </c>
      <c r="C1969" s="367" t="s">
        <v>1686</v>
      </c>
      <c r="D1969" s="391"/>
      <c r="E1969" s="367"/>
      <c r="F1969" s="441" t="s">
        <v>1687</v>
      </c>
      <c r="G1969" s="368" t="s">
        <v>1688</v>
      </c>
      <c r="H1969" s="368"/>
      <c r="I1969" s="369"/>
    </row>
    <row r="1970" spans="1:9" ht="14.25">
      <c r="A1970" s="332">
        <v>1970</v>
      </c>
      <c r="B1970" s="324" t="s">
        <v>662</v>
      </c>
      <c r="C1970" s="367"/>
      <c r="D1970" s="391"/>
      <c r="E1970" s="367" t="s">
        <v>464</v>
      </c>
      <c r="F1970" s="441"/>
      <c r="G1970" s="368"/>
      <c r="H1970" s="368"/>
      <c r="I1970" s="369"/>
    </row>
    <row r="1971" spans="1:9" ht="14.25">
      <c r="A1971" s="332">
        <v>1971</v>
      </c>
      <c r="B1971" s="324" t="s">
        <v>662</v>
      </c>
      <c r="C1971" s="367"/>
      <c r="D1971" s="391"/>
      <c r="E1971" s="367" t="str">
        <f>E$77</f>
        <v>MA</v>
      </c>
      <c r="F1971" s="442"/>
      <c r="G1971" s="368"/>
      <c r="H1971" s="368"/>
      <c r="I1971" s="369"/>
    </row>
    <row r="1972" spans="1:9" ht="165.75">
      <c r="A1972" s="332">
        <v>1972</v>
      </c>
      <c r="B1972" s="324" t="s">
        <v>662</v>
      </c>
      <c r="C1972" s="367"/>
      <c r="D1972" s="391"/>
      <c r="E1972" s="367" t="str">
        <f>E$78</f>
        <v>S1</v>
      </c>
      <c r="F1972" s="358" t="s">
        <v>2094</v>
      </c>
      <c r="G1972" s="368"/>
      <c r="H1972" s="368"/>
      <c r="I1972" s="369" t="s">
        <v>1880</v>
      </c>
    </row>
    <row r="1973" spans="1:9" ht="76.5">
      <c r="A1973" s="324">
        <v>1973</v>
      </c>
      <c r="B1973" s="324" t="s">
        <v>662</v>
      </c>
      <c r="C1973" s="367"/>
      <c r="D1973" s="391"/>
      <c r="E1973" s="367" t="s">
        <v>5</v>
      </c>
      <c r="F1973" s="358" t="s">
        <v>2233</v>
      </c>
      <c r="G1973" s="368"/>
      <c r="H1973" s="368"/>
      <c r="I1973" s="369"/>
    </row>
    <row r="1974" spans="1:9" ht="14.25">
      <c r="A1974" s="332">
        <v>1974</v>
      </c>
      <c r="B1974" s="324" t="s">
        <v>662</v>
      </c>
      <c r="C1974" s="367"/>
      <c r="D1974" s="391"/>
      <c r="E1974" s="367" t="str">
        <f>E$80</f>
        <v>S3</v>
      </c>
      <c r="F1974" s="442"/>
      <c r="G1974" s="368"/>
      <c r="H1974" s="368"/>
      <c r="I1974" s="369"/>
    </row>
    <row r="1975" spans="1:9" ht="14.25">
      <c r="A1975" s="332">
        <v>1975</v>
      </c>
      <c r="B1975" s="324" t="s">
        <v>662</v>
      </c>
      <c r="C1975" s="367"/>
      <c r="D1975" s="391"/>
      <c r="E1975" s="367" t="str">
        <f>E$81</f>
        <v>S4</v>
      </c>
      <c r="F1975" s="442"/>
      <c r="G1975" s="368"/>
      <c r="H1975" s="368"/>
      <c r="I1975" s="369"/>
    </row>
    <row r="1976" spans="1:9" ht="14.25">
      <c r="A1976" s="332">
        <v>1976</v>
      </c>
      <c r="G1976" s="368"/>
      <c r="H1976" s="368"/>
      <c r="I1976" s="369"/>
    </row>
    <row r="1977" spans="1:9" ht="114.75">
      <c r="A1977" s="324">
        <v>1977</v>
      </c>
      <c r="B1977" s="324" t="s">
        <v>662</v>
      </c>
      <c r="C1977" s="367" t="s">
        <v>1689</v>
      </c>
      <c r="D1977" s="391"/>
      <c r="E1977" s="367"/>
      <c r="F1977" s="441" t="s">
        <v>1690</v>
      </c>
      <c r="G1977" s="368" t="s">
        <v>1691</v>
      </c>
      <c r="H1977" s="368"/>
      <c r="I1977" s="369"/>
    </row>
    <row r="1978" spans="1:9" ht="14.25">
      <c r="A1978" s="332">
        <v>1978</v>
      </c>
      <c r="B1978" s="324" t="s">
        <v>662</v>
      </c>
      <c r="C1978" s="367"/>
      <c r="D1978" s="391"/>
      <c r="E1978" s="367" t="s">
        <v>464</v>
      </c>
      <c r="F1978" s="441"/>
      <c r="G1978" s="368"/>
      <c r="H1978" s="368"/>
      <c r="I1978" s="369"/>
    </row>
    <row r="1979" spans="1:9" ht="14.25">
      <c r="A1979" s="332">
        <v>1979</v>
      </c>
      <c r="B1979" s="324" t="s">
        <v>662</v>
      </c>
      <c r="C1979" s="367"/>
      <c r="D1979" s="391"/>
      <c r="E1979" s="367" t="str">
        <f>E$77</f>
        <v>MA</v>
      </c>
      <c r="F1979" s="442"/>
      <c r="G1979" s="368"/>
      <c r="H1979" s="368"/>
      <c r="I1979" s="369"/>
    </row>
    <row r="1980" spans="1:9" ht="25.5">
      <c r="A1980" s="332">
        <v>1980</v>
      </c>
      <c r="B1980" s="324" t="s">
        <v>662</v>
      </c>
      <c r="C1980" s="367"/>
      <c r="D1980" s="391"/>
      <c r="E1980" s="367" t="str">
        <f>E$78</f>
        <v>S1</v>
      </c>
      <c r="F1980" s="358" t="s">
        <v>2095</v>
      </c>
      <c r="G1980" s="368"/>
      <c r="H1980" s="368"/>
      <c r="I1980" s="369" t="s">
        <v>1880</v>
      </c>
    </row>
    <row r="1981" spans="1:9" ht="51">
      <c r="A1981" s="324">
        <v>1981</v>
      </c>
      <c r="B1981" s="324" t="s">
        <v>662</v>
      </c>
      <c r="C1981" s="367"/>
      <c r="D1981" s="391"/>
      <c r="E1981" s="367" t="s">
        <v>5</v>
      </c>
      <c r="F1981" s="358" t="s">
        <v>2234</v>
      </c>
      <c r="G1981" s="368"/>
      <c r="H1981" s="368"/>
      <c r="I1981" s="369"/>
    </row>
    <row r="1982" spans="1:9" ht="14.25">
      <c r="A1982" s="332">
        <v>1982</v>
      </c>
      <c r="B1982" s="324" t="s">
        <v>662</v>
      </c>
      <c r="C1982" s="367"/>
      <c r="D1982" s="391"/>
      <c r="E1982" s="367" t="str">
        <f>E$80</f>
        <v>S3</v>
      </c>
      <c r="F1982" s="442"/>
      <c r="G1982" s="368"/>
      <c r="H1982" s="368"/>
      <c r="I1982" s="369"/>
    </row>
    <row r="1983" spans="1:9" ht="14.25">
      <c r="A1983" s="332">
        <v>1983</v>
      </c>
      <c r="B1983" s="324" t="s">
        <v>662</v>
      </c>
      <c r="C1983" s="367"/>
      <c r="D1983" s="391"/>
      <c r="E1983" s="367" t="str">
        <f>E$81</f>
        <v>S4</v>
      </c>
      <c r="F1983" s="442"/>
      <c r="G1983" s="368"/>
      <c r="H1983" s="368"/>
      <c r="I1983" s="369"/>
    </row>
    <row r="1984" spans="1:9" ht="14.25">
      <c r="A1984" s="332">
        <v>1984</v>
      </c>
      <c r="G1984" s="368"/>
      <c r="H1984" s="368"/>
      <c r="I1984" s="369"/>
    </row>
    <row r="1985" spans="1:9" ht="51">
      <c r="A1985" s="324">
        <v>1985</v>
      </c>
      <c r="B1985" s="324" t="s">
        <v>662</v>
      </c>
      <c r="C1985" s="341" t="s">
        <v>1692</v>
      </c>
      <c r="D1985" s="387"/>
      <c r="E1985" s="341"/>
      <c r="F1985" s="440" t="s">
        <v>1693</v>
      </c>
      <c r="G1985" s="411"/>
      <c r="H1985" s="411"/>
      <c r="I1985" s="388"/>
    </row>
    <row r="1986" spans="1:9" ht="94.5">
      <c r="A1986" s="332">
        <v>1986</v>
      </c>
      <c r="B1986" s="324" t="s">
        <v>662</v>
      </c>
      <c r="C1986" s="367" t="s">
        <v>1694</v>
      </c>
      <c r="D1986" s="391"/>
      <c r="E1986" s="367"/>
      <c r="F1986" s="441" t="s">
        <v>1695</v>
      </c>
      <c r="G1986" s="368" t="s">
        <v>1696</v>
      </c>
      <c r="H1986" s="368" t="s">
        <v>1697</v>
      </c>
      <c r="I1986" s="369"/>
    </row>
    <row r="1987" spans="1:9" ht="14.25">
      <c r="A1987" s="332">
        <v>1987</v>
      </c>
      <c r="B1987" s="324" t="s">
        <v>662</v>
      </c>
      <c r="C1987" s="367"/>
      <c r="D1987" s="391"/>
      <c r="E1987" s="367" t="s">
        <v>464</v>
      </c>
      <c r="F1987" s="441"/>
      <c r="G1987" s="368"/>
      <c r="H1987" s="368"/>
      <c r="I1987" s="369"/>
    </row>
    <row r="1988" spans="1:9" ht="14.25">
      <c r="A1988" s="332">
        <v>1988</v>
      </c>
      <c r="B1988" s="324" t="s">
        <v>662</v>
      </c>
      <c r="C1988" s="367"/>
      <c r="D1988" s="391"/>
      <c r="E1988" s="367" t="str">
        <f>E$77</f>
        <v>MA</v>
      </c>
      <c r="F1988" s="442"/>
      <c r="G1988" s="368"/>
      <c r="H1988" s="368"/>
      <c r="I1988" s="369"/>
    </row>
    <row r="1989" spans="1:9">
      <c r="A1989" s="324">
        <v>1989</v>
      </c>
      <c r="B1989" s="324" t="s">
        <v>662</v>
      </c>
      <c r="C1989" s="367"/>
      <c r="D1989" s="391"/>
      <c r="E1989" s="367" t="str">
        <f>E$78</f>
        <v>S1</v>
      </c>
      <c r="F1989" s="442"/>
      <c r="G1989" s="368"/>
      <c r="H1989" s="368"/>
      <c r="I1989" s="369"/>
    </row>
    <row r="1990" spans="1:9" ht="14.25">
      <c r="A1990" s="332">
        <v>1990</v>
      </c>
      <c r="B1990" s="324" t="s">
        <v>662</v>
      </c>
      <c r="C1990" s="367"/>
      <c r="D1990" s="391"/>
      <c r="E1990" s="367" t="str">
        <f>E$79</f>
        <v>S2</v>
      </c>
      <c r="F1990" s="442"/>
      <c r="G1990" s="368"/>
      <c r="H1990" s="368"/>
      <c r="I1990" s="369"/>
    </row>
    <row r="1991" spans="1:9" ht="14.25">
      <c r="A1991" s="332">
        <v>1991</v>
      </c>
      <c r="B1991" s="324" t="s">
        <v>662</v>
      </c>
      <c r="C1991" s="367"/>
      <c r="D1991" s="391"/>
      <c r="E1991" s="367" t="str">
        <f>E$80</f>
        <v>S3</v>
      </c>
      <c r="F1991" s="442"/>
      <c r="G1991" s="368"/>
      <c r="H1991" s="368"/>
      <c r="I1991" s="369"/>
    </row>
    <row r="1992" spans="1:9" ht="14.25">
      <c r="A1992" s="332">
        <v>1992</v>
      </c>
      <c r="B1992" s="324" t="s">
        <v>662</v>
      </c>
      <c r="C1992" s="367"/>
      <c r="D1992" s="391"/>
      <c r="E1992" s="367" t="str">
        <f>E$81</f>
        <v>S4</v>
      </c>
      <c r="F1992" s="442"/>
      <c r="G1992" s="368"/>
      <c r="H1992" s="368"/>
      <c r="I1992" s="369"/>
    </row>
    <row r="1993" spans="1:9">
      <c r="A1993" s="324">
        <v>1993</v>
      </c>
      <c r="B1993" s="324" t="s">
        <v>651</v>
      </c>
      <c r="C1993" s="398"/>
      <c r="D1993" s="399" t="s">
        <v>1698</v>
      </c>
      <c r="E1993" s="398"/>
      <c r="F1993" s="448" t="s">
        <v>1699</v>
      </c>
      <c r="G1993" s="401"/>
      <c r="H1993" s="401"/>
      <c r="I1993" s="401"/>
    </row>
    <row r="1994" spans="1:9" ht="89.25">
      <c r="A1994" s="332">
        <v>1994</v>
      </c>
      <c r="B1994" s="324" t="s">
        <v>651</v>
      </c>
      <c r="C1994" s="367"/>
      <c r="D1994" s="391" t="s">
        <v>184</v>
      </c>
      <c r="E1994" s="367"/>
      <c r="F1994" s="441" t="s">
        <v>1700</v>
      </c>
      <c r="G1994" s="368" t="s">
        <v>1701</v>
      </c>
      <c r="H1994" s="368" t="s">
        <v>1702</v>
      </c>
      <c r="I1994" s="369"/>
    </row>
    <row r="1995" spans="1:9" ht="14.25">
      <c r="A1995" s="332">
        <v>1995</v>
      </c>
      <c r="B1995" s="324" t="s">
        <v>651</v>
      </c>
      <c r="C1995" s="367"/>
      <c r="D1995" s="402" t="s">
        <v>184</v>
      </c>
      <c r="E1995" s="367" t="s">
        <v>464</v>
      </c>
      <c r="F1995" s="441"/>
      <c r="G1995" s="368"/>
      <c r="H1995" s="368"/>
      <c r="I1995" s="369"/>
    </row>
    <row r="1996" spans="1:9" ht="102">
      <c r="A1996" s="332">
        <v>1996</v>
      </c>
      <c r="B1996" s="324" t="s">
        <v>651</v>
      </c>
      <c r="C1996" s="367"/>
      <c r="D1996" s="402" t="s">
        <v>184</v>
      </c>
      <c r="E1996" s="367" t="str">
        <f>E$77</f>
        <v>MA</v>
      </c>
      <c r="F1996" s="534" t="s">
        <v>2096</v>
      </c>
      <c r="G1996" s="368"/>
      <c r="H1996" s="368" t="s">
        <v>2093</v>
      </c>
      <c r="I1996" s="369" t="s">
        <v>1880</v>
      </c>
    </row>
    <row r="1997" spans="1:9">
      <c r="A1997" s="324">
        <v>1997</v>
      </c>
      <c r="B1997" s="324" t="s">
        <v>651</v>
      </c>
      <c r="C1997" s="367"/>
      <c r="D1997" s="402" t="s">
        <v>184</v>
      </c>
      <c r="E1997" s="367" t="str">
        <f>E$78</f>
        <v>S1</v>
      </c>
      <c r="F1997" s="442"/>
      <c r="G1997" s="368"/>
      <c r="H1997" s="368"/>
      <c r="I1997" s="369"/>
    </row>
    <row r="1998" spans="1:9" ht="38.25">
      <c r="A1998" s="332">
        <v>1998</v>
      </c>
      <c r="B1998" s="324" t="s">
        <v>651</v>
      </c>
      <c r="C1998" s="367"/>
      <c r="D1998" s="402" t="s">
        <v>184</v>
      </c>
      <c r="E1998" s="367" t="str">
        <f>E$79</f>
        <v>S2</v>
      </c>
      <c r="F1998" s="358" t="s">
        <v>2318</v>
      </c>
      <c r="G1998" s="368"/>
      <c r="H1998" s="368"/>
      <c r="I1998" s="369" t="s">
        <v>2093</v>
      </c>
    </row>
    <row r="1999" spans="1:9" ht="14.25">
      <c r="A1999" s="332">
        <v>1999</v>
      </c>
      <c r="B1999" s="324" t="s">
        <v>651</v>
      </c>
      <c r="C1999" s="367"/>
      <c r="D1999" s="402" t="s">
        <v>184</v>
      </c>
      <c r="E1999" s="367" t="str">
        <f>E$80</f>
        <v>S3</v>
      </c>
      <c r="F1999" s="442"/>
      <c r="G1999" s="368"/>
      <c r="H1999" s="368"/>
      <c r="I1999" s="369"/>
    </row>
    <row r="2000" spans="1:9" ht="14.25">
      <c r="A2000" s="332">
        <v>2000</v>
      </c>
      <c r="B2000" s="324" t="s">
        <v>651</v>
      </c>
      <c r="C2000" s="367"/>
      <c r="D2000" s="402" t="s">
        <v>184</v>
      </c>
      <c r="E2000" s="367" t="str">
        <f>E$81</f>
        <v>S4</v>
      </c>
      <c r="F2000" s="442"/>
      <c r="G2000" s="368"/>
      <c r="H2000" s="368"/>
      <c r="I2000" s="369"/>
    </row>
    <row r="2001" spans="1:10">
      <c r="A2001" s="324">
        <v>2001</v>
      </c>
      <c r="H2001" s="344"/>
    </row>
    <row r="2002" spans="1:10" s="449" customFormat="1" ht="14.25" customHeight="1">
      <c r="A2002" s="332">
        <v>2002</v>
      </c>
      <c r="C2002" s="346"/>
      <c r="D2002" s="450"/>
      <c r="E2002" s="345" t="s">
        <v>1703</v>
      </c>
      <c r="F2002" s="346"/>
      <c r="G2002" s="346"/>
      <c r="H2002" s="345"/>
      <c r="I2002" s="345"/>
      <c r="J2002" s="345"/>
    </row>
  </sheetData>
  <sheetProtection algorithmName="SHA-512" hashValue="LZ9hD64wa0sH32QIR77crnDqLrucDqWX0AxScnxRaqi43xTyhFhyb+y6r4n+9+WJXIWXCj8hQ2vlUOmQrRYRxQ==" saltValue="DWaa+V9MCB4OaAP6Bf8Cyg==" spinCount="100000" sheet="1" formatCells="0" formatColumns="0" formatRows="0" insertHyperlinks="0" selectLockedCells="1" sort="0" autoFilter="0" pivotTables="0"/>
  <protectedRanges>
    <protectedRange sqref="A1:B1048576" name="FSCPEFCrange"/>
  </protectedRanges>
  <autoFilter ref="A3:I2002" xr:uid="{00000000-0009-0000-0000-000009000000}">
    <sortState xmlns:xlrd2="http://schemas.microsoft.com/office/spreadsheetml/2017/richdata2" ref="A4:I2002">
      <sortCondition ref="A3:A2002"/>
    </sortState>
  </autoFilter>
  <conditionalFormatting sqref="F324">
    <cfRule type="expression" dxfId="21" priority="7" stopIfTrue="1">
      <formula>ISNUMBER(SEARCH("Closed",$J324))</formula>
    </cfRule>
    <cfRule type="expression" dxfId="20" priority="8" stopIfTrue="1">
      <formula>IF($B324="Minor", TRUE, FALSE)</formula>
    </cfRule>
    <cfRule type="expression" dxfId="19" priority="9" stopIfTrue="1">
      <formula>IF(OR($B324="Major",$B324="Pre-Condition"), TRUE, FALSE)</formula>
    </cfRule>
  </conditionalFormatting>
  <conditionalFormatting sqref="F839">
    <cfRule type="expression" dxfId="18" priority="16" stopIfTrue="1">
      <formula>ISNUMBER(SEARCH("Closed",$I839))</formula>
    </cfRule>
    <cfRule type="expression" dxfId="17" priority="17" stopIfTrue="1">
      <formula>IF($C839="Minor", TRUE, FALSE)</formula>
    </cfRule>
    <cfRule type="expression" dxfId="16" priority="18" stopIfTrue="1">
      <formula>IF(OR($C839="Major",$C839="Pre-Condition"), TRUE, FALSE)</formula>
    </cfRule>
  </conditionalFormatting>
  <conditionalFormatting sqref="F969">
    <cfRule type="expression" dxfId="15" priority="4" stopIfTrue="1">
      <formula>ISNUMBER(SEARCH("Closed",$J969))</formula>
    </cfRule>
    <cfRule type="expression" dxfId="14" priority="5" stopIfTrue="1">
      <formula>IF($B969="Minor", TRUE, FALSE)</formula>
    </cfRule>
    <cfRule type="expression" dxfId="13" priority="6" stopIfTrue="1">
      <formula>IF(OR($B969="Major",$B969="Pre-Condition"), TRUE, FALSE)</formula>
    </cfRule>
  </conditionalFormatting>
  <conditionalFormatting sqref="F975:F977">
    <cfRule type="expression" dxfId="12" priority="1" stopIfTrue="1">
      <formula>ISNUMBER(SEARCH("Closed",$J975))</formula>
    </cfRule>
    <cfRule type="expression" dxfId="11" priority="2" stopIfTrue="1">
      <formula>IF($B975="Minor", TRUE, FALSE)</formula>
    </cfRule>
    <cfRule type="expression" dxfId="10" priority="3" stopIfTrue="1">
      <formula>IF(OR($B975="Major",$B975="Pre-Condition"), TRUE, FALSE)</formula>
    </cfRule>
  </conditionalFormatting>
  <conditionalFormatting sqref="F1471">
    <cfRule type="expression" dxfId="9" priority="10" stopIfTrue="1">
      <formula>ISNUMBER(SEARCH("Closed",$I1471))</formula>
    </cfRule>
    <cfRule type="expression" dxfId="8" priority="11" stopIfTrue="1">
      <formula>IF($C1471="Minor", TRUE, FALSE)</formula>
    </cfRule>
    <cfRule type="expression" dxfId="7" priority="12" stopIfTrue="1">
      <formula>IF(OR($C1471="Major",$C1471="Pre-Condition"), TRUE, FALSE)</formula>
    </cfRule>
  </conditionalFormatting>
  <pageMargins left="0.7" right="0.7" top="0.75" bottom="0.75" header="0.3" footer="0.3"/>
  <pageSetup paperSize="9" scale="40" orientation="landscape" r:id="rId1"/>
  <headerFooter alignWithMargins="0"/>
  <rowBreaks count="2" manualBreakCount="2">
    <brk id="32" min="1" max="16" man="1"/>
    <brk id="1925" min="1"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H10"/>
  <sheetViews>
    <sheetView workbookViewId="0"/>
  </sheetViews>
  <sheetFormatPr defaultColWidth="9.42578125" defaultRowHeight="14.25"/>
  <cols>
    <col min="1" max="1" width="57.42578125" style="35" customWidth="1"/>
    <col min="2" max="16384" width="9.42578125" style="35"/>
  </cols>
  <sheetData>
    <row r="1" spans="1:8" s="454" customFormat="1" ht="42.75">
      <c r="A1" s="451" t="s">
        <v>769</v>
      </c>
      <c r="B1" s="452" t="s">
        <v>1704</v>
      </c>
      <c r="C1" s="453" t="s">
        <v>125</v>
      </c>
      <c r="D1" s="453" t="s">
        <v>196</v>
      </c>
      <c r="E1" s="453" t="s">
        <v>5</v>
      </c>
      <c r="F1" s="453" t="s">
        <v>6</v>
      </c>
      <c r="G1" s="453" t="s">
        <v>7</v>
      </c>
      <c r="H1" s="453" t="s">
        <v>1705</v>
      </c>
    </row>
    <row r="2" spans="1:8" ht="49.5" customHeight="1">
      <c r="A2" s="455" t="s">
        <v>783</v>
      </c>
      <c r="B2" s="456">
        <v>1</v>
      </c>
      <c r="C2" s="457" t="s">
        <v>1706</v>
      </c>
      <c r="D2" s="459" t="s">
        <v>1706</v>
      </c>
      <c r="E2" s="459"/>
      <c r="F2" s="459" t="s">
        <v>1706</v>
      </c>
      <c r="G2" s="459" t="s">
        <v>1706</v>
      </c>
      <c r="H2" s="459" t="s">
        <v>1706</v>
      </c>
    </row>
    <row r="3" spans="1:8" ht="22.5" customHeight="1">
      <c r="A3" s="455" t="s">
        <v>848</v>
      </c>
      <c r="B3" s="456">
        <v>2</v>
      </c>
      <c r="C3" s="457" t="s">
        <v>1706</v>
      </c>
      <c r="D3" s="459" t="s">
        <v>1706</v>
      </c>
      <c r="E3" s="460"/>
      <c r="F3" s="460"/>
      <c r="G3" s="459"/>
      <c r="H3" s="459" t="s">
        <v>1706</v>
      </c>
    </row>
    <row r="4" spans="1:8" ht="31.5" customHeight="1">
      <c r="A4" s="455" t="s">
        <v>1075</v>
      </c>
      <c r="B4" s="456">
        <v>3</v>
      </c>
      <c r="C4" s="457" t="s">
        <v>1706</v>
      </c>
      <c r="D4" s="460"/>
      <c r="E4" s="459" t="s">
        <v>1706</v>
      </c>
      <c r="F4" s="460"/>
      <c r="G4" s="460"/>
      <c r="H4" s="459" t="s">
        <v>1706</v>
      </c>
    </row>
    <row r="5" spans="1:8" ht="20.25" customHeight="1">
      <c r="A5" s="455" t="s">
        <v>1045</v>
      </c>
      <c r="B5" s="456">
        <v>4</v>
      </c>
      <c r="C5" s="457" t="s">
        <v>1706</v>
      </c>
      <c r="D5" s="460"/>
      <c r="E5" s="459" t="s">
        <v>1706</v>
      </c>
      <c r="F5" s="459"/>
      <c r="G5" s="459" t="s">
        <v>1706</v>
      </c>
      <c r="H5" s="459" t="s">
        <v>1706</v>
      </c>
    </row>
    <row r="6" spans="1:8" ht="20.25" customHeight="1">
      <c r="A6" s="455" t="s">
        <v>1245</v>
      </c>
      <c r="B6" s="456">
        <v>5</v>
      </c>
      <c r="C6" s="457" t="s">
        <v>1706</v>
      </c>
      <c r="D6" s="459"/>
      <c r="E6" s="459"/>
      <c r="F6" s="459" t="s">
        <v>1706</v>
      </c>
      <c r="G6" s="460"/>
      <c r="H6" s="459" t="s">
        <v>1706</v>
      </c>
    </row>
    <row r="7" spans="1:8" ht="23.25" customHeight="1">
      <c r="A7" s="455" t="s">
        <v>1536</v>
      </c>
      <c r="B7" s="456">
        <v>6</v>
      </c>
      <c r="C7" s="457" t="s">
        <v>1706</v>
      </c>
      <c r="D7" s="460"/>
      <c r="E7" s="460"/>
      <c r="F7" s="459" t="s">
        <v>1706</v>
      </c>
      <c r="G7" s="460"/>
      <c r="H7" s="459" t="s">
        <v>1706</v>
      </c>
    </row>
    <row r="8" spans="1:8" ht="30" customHeight="1">
      <c r="A8" s="455" t="s">
        <v>960</v>
      </c>
      <c r="B8" s="456">
        <v>7</v>
      </c>
      <c r="C8" s="457" t="s">
        <v>1706</v>
      </c>
      <c r="D8" s="459" t="s">
        <v>1706</v>
      </c>
      <c r="E8" s="460"/>
      <c r="F8" s="460"/>
      <c r="G8" s="459" t="s">
        <v>1706</v>
      </c>
      <c r="H8" s="459" t="s">
        <v>1706</v>
      </c>
    </row>
    <row r="9" spans="1:8" ht="24.75" customHeight="1">
      <c r="A9" s="455" t="s">
        <v>913</v>
      </c>
      <c r="B9" s="456">
        <v>8</v>
      </c>
      <c r="C9" s="457" t="s">
        <v>1706</v>
      </c>
      <c r="D9" s="460"/>
      <c r="E9" s="459" t="s">
        <v>1706</v>
      </c>
      <c r="F9" s="460"/>
      <c r="G9" s="460"/>
      <c r="H9" s="459" t="s">
        <v>1706</v>
      </c>
    </row>
    <row r="10" spans="1:8">
      <c r="D10" s="458"/>
    </row>
  </sheetData>
  <pageMargins left="0.7" right="0.7" top="0.75" bottom="0.75" header="0.3" footer="0.3"/>
  <pageSetup paperSize="9"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CD77B"/>
  </sheetPr>
  <dimension ref="A1:J36"/>
  <sheetViews>
    <sheetView view="pageBreakPreview" zoomScaleNormal="55" zoomScaleSheetLayoutView="100" workbookViewId="0">
      <selection sqref="A1:I1"/>
    </sheetView>
  </sheetViews>
  <sheetFormatPr defaultColWidth="9.42578125" defaultRowHeight="14.25"/>
  <cols>
    <col min="1" max="1" width="8.42578125" style="592" customWidth="1"/>
    <col min="2" max="2" width="13.42578125" style="592" customWidth="1"/>
    <col min="3" max="3" width="5.42578125" style="592" customWidth="1"/>
    <col min="4" max="4" width="12.5703125" style="592" customWidth="1"/>
    <col min="5" max="5" width="11.5703125" style="592" customWidth="1"/>
    <col min="6" max="6" width="9.42578125" style="592" customWidth="1"/>
    <col min="7" max="7" width="15.42578125" style="592" customWidth="1"/>
    <col min="8" max="8" width="58" style="592" customWidth="1"/>
    <col min="9" max="9" width="55.5703125" style="592" customWidth="1"/>
    <col min="10" max="10" width="1.5703125" style="585" customWidth="1"/>
    <col min="11" max="16384" width="9.42578125" style="585"/>
  </cols>
  <sheetData>
    <row r="1" spans="1:10" ht="39.6" customHeight="1">
      <c r="A1" s="670" t="s">
        <v>2239</v>
      </c>
      <c r="B1" s="670"/>
      <c r="C1" s="670"/>
      <c r="D1" s="670"/>
      <c r="E1" s="670"/>
      <c r="F1" s="670"/>
      <c r="G1" s="670"/>
      <c r="H1" s="670"/>
      <c r="I1" s="671"/>
      <c r="J1" s="68"/>
    </row>
    <row r="2" spans="1:10" ht="76.5" customHeight="1">
      <c r="A2" s="672" t="s">
        <v>2240</v>
      </c>
      <c r="B2" s="672" t="s">
        <v>2241</v>
      </c>
      <c r="C2" s="673" t="s">
        <v>362</v>
      </c>
      <c r="D2" s="673" t="s">
        <v>363</v>
      </c>
      <c r="E2" s="673" t="s">
        <v>364</v>
      </c>
      <c r="F2" s="673" t="s">
        <v>190</v>
      </c>
      <c r="G2" s="674" t="s">
        <v>2242</v>
      </c>
      <c r="H2" s="672" t="s">
        <v>2243</v>
      </c>
      <c r="I2" s="676" t="s">
        <v>616</v>
      </c>
      <c r="J2" s="68"/>
    </row>
    <row r="3" spans="1:10" ht="27.6" customHeight="1">
      <c r="A3" s="672"/>
      <c r="B3" s="672"/>
      <c r="C3" s="673"/>
      <c r="D3" s="673"/>
      <c r="E3" s="673"/>
      <c r="F3" s="673"/>
      <c r="G3" s="675"/>
      <c r="H3" s="672"/>
      <c r="I3" s="676"/>
      <c r="J3" s="68"/>
    </row>
    <row r="4" spans="1:10" s="588" customFormat="1" ht="280.5">
      <c r="A4" s="677" t="s">
        <v>2244</v>
      </c>
      <c r="B4" s="677" t="s">
        <v>2245</v>
      </c>
      <c r="C4" s="677">
        <v>1</v>
      </c>
      <c r="D4" s="679" t="s">
        <v>2246</v>
      </c>
      <c r="E4" s="677" t="s">
        <v>2247</v>
      </c>
      <c r="F4" s="681" t="s">
        <v>59</v>
      </c>
      <c r="G4" s="677" t="s">
        <v>2248</v>
      </c>
      <c r="H4" s="586" t="s">
        <v>2249</v>
      </c>
      <c r="I4" s="586" t="s">
        <v>2250</v>
      </c>
      <c r="J4" s="587"/>
    </row>
    <row r="5" spans="1:10" s="588" customFormat="1" ht="409.5">
      <c r="A5" s="678"/>
      <c r="B5" s="678"/>
      <c r="C5" s="678"/>
      <c r="D5" s="680"/>
      <c r="E5" s="678"/>
      <c r="F5" s="682"/>
      <c r="G5" s="678"/>
      <c r="H5" s="70" t="s">
        <v>2251</v>
      </c>
      <c r="I5" s="490" t="s">
        <v>2252</v>
      </c>
      <c r="J5" s="587"/>
    </row>
    <row r="6" spans="1:10">
      <c r="A6" s="235"/>
      <c r="B6" s="235"/>
      <c r="C6" s="235"/>
      <c r="D6" s="235"/>
      <c r="E6" s="235"/>
      <c r="F6" s="235"/>
      <c r="G6" s="235"/>
      <c r="H6" s="236"/>
      <c r="I6" s="589"/>
      <c r="J6" s="68"/>
    </row>
    <row r="7" spans="1:10">
      <c r="A7" s="235"/>
      <c r="B7" s="235"/>
      <c r="C7" s="235"/>
      <c r="D7" s="235"/>
      <c r="E7" s="235"/>
      <c r="F7" s="235"/>
      <c r="G7" s="235"/>
      <c r="H7" s="236"/>
      <c r="I7" s="589"/>
      <c r="J7" s="68"/>
    </row>
    <row r="8" spans="1:10">
      <c r="A8" s="235"/>
      <c r="B8" s="235"/>
      <c r="C8" s="235"/>
      <c r="D8" s="235"/>
      <c r="E8" s="235"/>
      <c r="F8" s="235"/>
      <c r="G8" s="235"/>
      <c r="H8" s="236"/>
      <c r="I8" s="589"/>
      <c r="J8" s="68"/>
    </row>
    <row r="9" spans="1:10">
      <c r="A9" s="235"/>
      <c r="B9" s="235"/>
      <c r="C9" s="235"/>
      <c r="D9" s="235"/>
      <c r="E9" s="235"/>
      <c r="F9" s="235"/>
      <c r="G9" s="235"/>
      <c r="H9" s="236"/>
      <c r="I9" s="589"/>
      <c r="J9" s="68"/>
    </row>
    <row r="10" spans="1:10">
      <c r="A10" s="235"/>
      <c r="B10" s="235"/>
      <c r="C10" s="235"/>
      <c r="D10" s="235"/>
      <c r="E10" s="235"/>
      <c r="F10" s="235"/>
      <c r="G10" s="235"/>
      <c r="H10" s="236"/>
      <c r="I10" s="589"/>
      <c r="J10" s="68"/>
    </row>
    <row r="11" spans="1:10">
      <c r="A11" s="235"/>
      <c r="B11" s="235"/>
      <c r="C11" s="235"/>
      <c r="D11" s="235"/>
      <c r="E11" s="235"/>
      <c r="F11" s="235"/>
      <c r="G11" s="235"/>
      <c r="H11" s="236"/>
      <c r="I11" s="589"/>
      <c r="J11" s="68"/>
    </row>
    <row r="12" spans="1:10">
      <c r="A12" s="235"/>
      <c r="B12" s="235"/>
      <c r="C12" s="235"/>
      <c r="D12" s="235"/>
      <c r="E12" s="235"/>
      <c r="F12" s="235"/>
      <c r="G12" s="235"/>
      <c r="H12" s="236"/>
      <c r="I12" s="589"/>
      <c r="J12" s="68"/>
    </row>
    <row r="13" spans="1:10">
      <c r="A13" s="235"/>
      <c r="B13" s="235"/>
      <c r="C13" s="235"/>
      <c r="D13" s="235"/>
      <c r="E13" s="235"/>
      <c r="F13" s="235"/>
      <c r="G13" s="235"/>
      <c r="H13" s="236"/>
      <c r="I13" s="589"/>
      <c r="J13" s="68"/>
    </row>
    <row r="14" spans="1:10">
      <c r="A14" s="235"/>
      <c r="B14" s="235"/>
      <c r="C14" s="235"/>
      <c r="D14" s="235"/>
      <c r="E14" s="235"/>
      <c r="F14" s="235"/>
      <c r="G14" s="235"/>
      <c r="H14" s="236"/>
      <c r="I14" s="589"/>
      <c r="J14" s="68"/>
    </row>
    <row r="15" spans="1:10">
      <c r="A15" s="235"/>
      <c r="B15" s="235"/>
      <c r="C15" s="235"/>
      <c r="D15" s="235"/>
      <c r="E15" s="235"/>
      <c r="F15" s="235"/>
      <c r="G15" s="235"/>
      <c r="H15" s="236"/>
      <c r="I15" s="589"/>
      <c r="J15" s="68"/>
    </row>
    <row r="16" spans="1:10">
      <c r="A16" s="235"/>
      <c r="B16" s="235"/>
      <c r="C16" s="235"/>
      <c r="D16" s="235"/>
      <c r="E16" s="235"/>
      <c r="F16" s="235"/>
      <c r="G16" s="235"/>
      <c r="H16" s="236"/>
      <c r="I16" s="589"/>
      <c r="J16" s="68"/>
    </row>
    <row r="17" spans="1:10">
      <c r="A17" s="235"/>
      <c r="B17" s="235"/>
      <c r="C17" s="235"/>
      <c r="D17" s="235"/>
      <c r="E17" s="235"/>
      <c r="F17" s="235"/>
      <c r="G17" s="235"/>
      <c r="H17" s="236"/>
      <c r="I17" s="589"/>
      <c r="J17" s="68"/>
    </row>
    <row r="18" spans="1:10">
      <c r="A18" s="235"/>
      <c r="B18" s="235"/>
      <c r="C18" s="235"/>
      <c r="D18" s="235"/>
      <c r="E18" s="235"/>
      <c r="F18" s="235"/>
      <c r="G18" s="235"/>
      <c r="H18" s="236"/>
      <c r="I18" s="589"/>
      <c r="J18" s="68"/>
    </row>
    <row r="19" spans="1:10">
      <c r="A19" s="235"/>
      <c r="B19" s="235"/>
      <c r="C19" s="235"/>
      <c r="D19" s="235"/>
      <c r="E19" s="235"/>
      <c r="F19" s="235"/>
      <c r="G19" s="235"/>
      <c r="H19" s="236"/>
      <c r="I19" s="589"/>
      <c r="J19" s="68"/>
    </row>
    <row r="20" spans="1:10">
      <c r="A20" s="235"/>
      <c r="B20" s="235"/>
      <c r="C20" s="235"/>
      <c r="D20" s="235"/>
      <c r="E20" s="235"/>
      <c r="F20" s="235"/>
      <c r="G20" s="235"/>
      <c r="H20" s="236"/>
      <c r="I20" s="589"/>
      <c r="J20" s="68"/>
    </row>
    <row r="21" spans="1:10">
      <c r="A21" s="235"/>
      <c r="B21" s="235"/>
      <c r="C21" s="235"/>
      <c r="D21" s="235"/>
      <c r="E21" s="235"/>
      <c r="F21" s="235"/>
      <c r="G21" s="235"/>
      <c r="H21" s="236"/>
      <c r="I21" s="589"/>
      <c r="J21" s="68"/>
    </row>
    <row r="22" spans="1:10">
      <c r="A22" s="235"/>
      <c r="B22" s="235"/>
      <c r="C22" s="235"/>
      <c r="D22" s="235"/>
      <c r="E22" s="235"/>
      <c r="F22" s="235"/>
      <c r="G22" s="235"/>
      <c r="H22" s="236"/>
      <c r="I22" s="589"/>
      <c r="J22" s="68"/>
    </row>
    <row r="23" spans="1:10">
      <c r="A23" s="235"/>
      <c r="B23" s="235"/>
      <c r="C23" s="235"/>
      <c r="D23" s="235"/>
      <c r="E23" s="235"/>
      <c r="F23" s="235"/>
      <c r="G23" s="235"/>
      <c r="H23" s="236"/>
      <c r="I23" s="589"/>
      <c r="J23" s="68"/>
    </row>
    <row r="24" spans="1:10">
      <c r="A24" s="235"/>
      <c r="B24" s="235"/>
      <c r="C24" s="235"/>
      <c r="D24" s="235"/>
      <c r="E24" s="235"/>
      <c r="F24" s="235"/>
      <c r="G24" s="235"/>
      <c r="H24" s="236"/>
      <c r="I24" s="589"/>
      <c r="J24" s="68"/>
    </row>
    <row r="25" spans="1:10">
      <c r="A25" s="235"/>
      <c r="B25" s="235"/>
      <c r="C25" s="235"/>
      <c r="D25" s="235"/>
      <c r="E25" s="235"/>
      <c r="F25" s="235"/>
      <c r="G25" s="235"/>
      <c r="H25" s="236"/>
      <c r="I25" s="589"/>
      <c r="J25" s="68"/>
    </row>
    <row r="26" spans="1:10">
      <c r="A26" s="235"/>
      <c r="B26" s="235"/>
      <c r="C26" s="235"/>
      <c r="D26" s="235"/>
      <c r="E26" s="235"/>
      <c r="F26" s="235"/>
      <c r="G26" s="235"/>
      <c r="H26" s="236"/>
      <c r="I26" s="589"/>
      <c r="J26" s="68"/>
    </row>
    <row r="27" spans="1:10">
      <c r="A27" s="235"/>
      <c r="B27" s="235"/>
      <c r="C27" s="235"/>
      <c r="D27" s="235"/>
      <c r="E27" s="235"/>
      <c r="F27" s="235"/>
      <c r="G27" s="235"/>
      <c r="H27" s="236"/>
      <c r="I27" s="589"/>
      <c r="J27" s="68"/>
    </row>
    <row r="28" spans="1:10">
      <c r="A28" s="235"/>
      <c r="B28" s="235"/>
      <c r="C28" s="235"/>
      <c r="D28" s="235"/>
      <c r="E28" s="235"/>
      <c r="F28" s="235"/>
      <c r="G28" s="235"/>
      <c r="H28" s="236"/>
      <c r="I28" s="589"/>
      <c r="J28" s="68"/>
    </row>
    <row r="29" spans="1:10">
      <c r="A29" s="235"/>
      <c r="B29" s="235"/>
      <c r="C29" s="235"/>
      <c r="D29" s="235"/>
      <c r="E29" s="235"/>
      <c r="F29" s="235"/>
      <c r="G29" s="235"/>
      <c r="H29" s="236"/>
      <c r="I29" s="589"/>
      <c r="J29" s="68"/>
    </row>
    <row r="30" spans="1:10">
      <c r="A30" s="235"/>
      <c r="B30" s="235"/>
      <c r="C30" s="235"/>
      <c r="D30" s="235"/>
      <c r="E30" s="235"/>
      <c r="F30" s="235"/>
      <c r="G30" s="235"/>
      <c r="H30" s="236"/>
      <c r="I30" s="590"/>
      <c r="J30" s="68"/>
    </row>
    <row r="31" spans="1:10">
      <c r="A31" s="235"/>
      <c r="B31" s="235"/>
      <c r="C31" s="235"/>
      <c r="D31" s="235"/>
      <c r="E31" s="235"/>
      <c r="F31" s="235"/>
      <c r="G31" s="235"/>
      <c r="H31" s="236"/>
      <c r="I31" s="590"/>
      <c r="J31" s="68"/>
    </row>
    <row r="32" spans="1:10">
      <c r="A32" s="235"/>
      <c r="B32" s="235"/>
      <c r="C32" s="235"/>
      <c r="D32" s="235"/>
      <c r="E32" s="235"/>
      <c r="F32" s="235"/>
      <c r="G32" s="235"/>
      <c r="H32" s="236"/>
      <c r="I32" s="590"/>
      <c r="J32" s="68"/>
    </row>
    <row r="33" spans="8:8">
      <c r="H33" s="591"/>
    </row>
    <row r="34" spans="8:8">
      <c r="H34" s="591"/>
    </row>
    <row r="35" spans="8:8">
      <c r="H35" s="591"/>
    </row>
    <row r="36" spans="8:8">
      <c r="H36" s="591"/>
    </row>
  </sheetData>
  <mergeCells count="17">
    <mergeCell ref="G4:G5"/>
    <mergeCell ref="A4:A5"/>
    <mergeCell ref="B4:B5"/>
    <mergeCell ref="C4:C5"/>
    <mergeCell ref="D4:D5"/>
    <mergeCell ref="E4:E5"/>
    <mergeCell ref="F4:F5"/>
    <mergeCell ref="A1:I1"/>
    <mergeCell ref="A2:A3"/>
    <mergeCell ref="B2:B3"/>
    <mergeCell ref="C2:C3"/>
    <mergeCell ref="D2:D3"/>
    <mergeCell ref="E2:E3"/>
    <mergeCell ref="F2:F3"/>
    <mergeCell ref="G2:G3"/>
    <mergeCell ref="H2:H3"/>
    <mergeCell ref="I2:I3"/>
  </mergeCells>
  <pageMargins left="0.75" right="0.75" top="1" bottom="1" header="0.5" footer="0.5"/>
  <pageSetup paperSize="9" scale="76" orientation="landscape" r:id="rId1"/>
  <headerFooter alignWithMargins="0"/>
  <rowBreaks count="1" manualBreakCount="1">
    <brk id="1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43"/>
  <sheetViews>
    <sheetView zoomScaleNormal="100" zoomScaleSheetLayoutView="100" workbookViewId="0"/>
  </sheetViews>
  <sheetFormatPr defaultColWidth="9.42578125" defaultRowHeight="14.25"/>
  <cols>
    <col min="1" max="1" width="24.42578125" style="35" customWidth="1"/>
    <col min="2" max="2" width="27.42578125" style="35" customWidth="1"/>
    <col min="3" max="3" width="20.42578125" style="35" customWidth="1"/>
    <col min="4" max="16384" width="9.42578125" style="35"/>
  </cols>
  <sheetData>
    <row r="1" spans="1:4" ht="21" customHeight="1">
      <c r="A1" s="66" t="s">
        <v>46</v>
      </c>
      <c r="B1" s="57" t="s">
        <v>418</v>
      </c>
    </row>
    <row r="2" spans="1:4" ht="28.5" customHeight="1">
      <c r="A2" s="683" t="s">
        <v>419</v>
      </c>
      <c r="B2" s="683"/>
      <c r="C2" s="683"/>
      <c r="D2" s="147"/>
    </row>
    <row r="3" spans="1:4" ht="12.75" customHeight="1">
      <c r="A3" s="148"/>
      <c r="B3" s="148"/>
      <c r="C3" s="148"/>
      <c r="D3" s="147"/>
    </row>
    <row r="4" spans="1:4">
      <c r="A4" s="66" t="s">
        <v>617</v>
      </c>
      <c r="B4" s="66" t="s">
        <v>249</v>
      </c>
      <c r="C4" s="66" t="s">
        <v>26</v>
      </c>
    </row>
    <row r="6" spans="1:4">
      <c r="A6" s="66" t="s">
        <v>250</v>
      </c>
    </row>
    <row r="7" spans="1:4">
      <c r="A7" s="35" t="s">
        <v>251</v>
      </c>
      <c r="B7" s="503" t="s">
        <v>252</v>
      </c>
      <c r="C7" s="35" t="s">
        <v>1707</v>
      </c>
    </row>
    <row r="8" spans="1:4">
      <c r="A8" s="35" t="s">
        <v>253</v>
      </c>
      <c r="B8" s="503" t="s">
        <v>254</v>
      </c>
      <c r="C8" s="35" t="s">
        <v>1707</v>
      </c>
    </row>
    <row r="9" spans="1:4">
      <c r="A9" s="35" t="s">
        <v>255</v>
      </c>
      <c r="B9" s="503" t="s">
        <v>256</v>
      </c>
      <c r="C9" s="35" t="s">
        <v>1707</v>
      </c>
    </row>
    <row r="10" spans="1:4" ht="15.75">
      <c r="A10" s="35" t="s">
        <v>1842</v>
      </c>
      <c r="B10" s="504" t="s">
        <v>1841</v>
      </c>
      <c r="C10" s="35" t="s">
        <v>1707</v>
      </c>
    </row>
    <row r="11" spans="1:4">
      <c r="A11" s="35" t="s">
        <v>17</v>
      </c>
      <c r="B11" s="503" t="s">
        <v>18</v>
      </c>
      <c r="C11" s="35" t="s">
        <v>1707</v>
      </c>
    </row>
    <row r="12" spans="1:4">
      <c r="A12" s="35" t="s">
        <v>19</v>
      </c>
      <c r="B12" s="503" t="s">
        <v>20</v>
      </c>
    </row>
    <row r="13" spans="1:4" ht="15.75">
      <c r="A13" s="35" t="s">
        <v>1843</v>
      </c>
      <c r="B13" s="504" t="s">
        <v>1844</v>
      </c>
      <c r="C13" s="35" t="s">
        <v>408</v>
      </c>
    </row>
    <row r="14" spans="1:4">
      <c r="A14" s="35" t="s">
        <v>21</v>
      </c>
      <c r="B14" s="503" t="s">
        <v>22</v>
      </c>
      <c r="C14" s="35" t="s">
        <v>1707</v>
      </c>
    </row>
    <row r="15" spans="1:4">
      <c r="A15" s="35" t="s">
        <v>23</v>
      </c>
      <c r="B15" s="503" t="s">
        <v>24</v>
      </c>
      <c r="C15" s="35" t="s">
        <v>1707</v>
      </c>
    </row>
    <row r="16" spans="1:4">
      <c r="A16" s="35" t="s">
        <v>198</v>
      </c>
      <c r="B16" s="503" t="s">
        <v>199</v>
      </c>
      <c r="C16" s="35" t="s">
        <v>1707</v>
      </c>
    </row>
    <row r="17" spans="1:3">
      <c r="A17" s="35" t="s">
        <v>200</v>
      </c>
      <c r="B17" s="503" t="s">
        <v>201</v>
      </c>
      <c r="C17" s="35" t="s">
        <v>1707</v>
      </c>
    </row>
    <row r="18" spans="1:3">
      <c r="A18" s="35" t="s">
        <v>202</v>
      </c>
      <c r="B18" s="503" t="s">
        <v>203</v>
      </c>
      <c r="C18" s="35" t="s">
        <v>1707</v>
      </c>
    </row>
    <row r="19" spans="1:3">
      <c r="A19" s="35" t="s">
        <v>204</v>
      </c>
      <c r="B19" s="503" t="s">
        <v>205</v>
      </c>
    </row>
    <row r="20" spans="1:3">
      <c r="A20" s="35" t="s">
        <v>206</v>
      </c>
      <c r="B20" s="503" t="s">
        <v>207</v>
      </c>
    </row>
    <row r="21" spans="1:3">
      <c r="A21" s="35" t="s">
        <v>208</v>
      </c>
      <c r="B21" s="503" t="s">
        <v>209</v>
      </c>
      <c r="C21" s="35" t="s">
        <v>1707</v>
      </c>
    </row>
    <row r="22" spans="1:3">
      <c r="A22" s="35" t="s">
        <v>210</v>
      </c>
      <c r="B22" s="503" t="s">
        <v>211</v>
      </c>
      <c r="C22" s="35" t="s">
        <v>1707</v>
      </c>
    </row>
    <row r="23" spans="1:3">
      <c r="A23" s="35" t="s">
        <v>245</v>
      </c>
      <c r="B23" s="503" t="s">
        <v>2114</v>
      </c>
      <c r="C23" s="35" t="s">
        <v>1707</v>
      </c>
    </row>
    <row r="24" spans="1:3">
      <c r="B24" s="503"/>
    </row>
    <row r="25" spans="1:3">
      <c r="A25" s="66" t="s">
        <v>212</v>
      </c>
      <c r="B25" s="503"/>
    </row>
    <row r="26" spans="1:3">
      <c r="A26" s="35" t="s">
        <v>213</v>
      </c>
      <c r="B26" s="503" t="s">
        <v>214</v>
      </c>
    </row>
    <row r="27" spans="1:3">
      <c r="A27" s="35" t="s">
        <v>215</v>
      </c>
      <c r="B27" s="503" t="s">
        <v>216</v>
      </c>
      <c r="C27" s="35" t="s">
        <v>1707</v>
      </c>
    </row>
    <row r="28" spans="1:3">
      <c r="A28" s="35" t="s">
        <v>217</v>
      </c>
      <c r="B28" s="503" t="s">
        <v>218</v>
      </c>
      <c r="C28" s="35" t="s">
        <v>1707</v>
      </c>
    </row>
    <row r="29" spans="1:3">
      <c r="A29" s="35" t="s">
        <v>219</v>
      </c>
      <c r="B29" s="503" t="s">
        <v>220</v>
      </c>
      <c r="C29" s="35" t="s">
        <v>1707</v>
      </c>
    </row>
    <row r="30" spans="1:3">
      <c r="A30" s="35" t="s">
        <v>221</v>
      </c>
      <c r="B30" s="503" t="s">
        <v>222</v>
      </c>
      <c r="C30" s="35" t="s">
        <v>1707</v>
      </c>
    </row>
    <row r="31" spans="1:3">
      <c r="A31" s="35" t="s">
        <v>223</v>
      </c>
      <c r="B31" s="503" t="s">
        <v>224</v>
      </c>
      <c r="C31" s="35" t="s">
        <v>1707</v>
      </c>
    </row>
    <row r="32" spans="1:3">
      <c r="A32" s="35" t="s">
        <v>225</v>
      </c>
      <c r="B32" s="503" t="s">
        <v>226</v>
      </c>
      <c r="C32" s="35" t="s">
        <v>1707</v>
      </c>
    </row>
    <row r="33" spans="1:3">
      <c r="A33" s="35" t="s">
        <v>227</v>
      </c>
      <c r="B33" s="503" t="s">
        <v>228</v>
      </c>
      <c r="C33" s="35" t="s">
        <v>1707</v>
      </c>
    </row>
    <row r="34" spans="1:3">
      <c r="A34" s="35" t="s">
        <v>229</v>
      </c>
      <c r="B34" s="503" t="s">
        <v>230</v>
      </c>
      <c r="C34" s="35" t="s">
        <v>1707</v>
      </c>
    </row>
    <row r="35" spans="1:3">
      <c r="A35" s="35" t="s">
        <v>231</v>
      </c>
      <c r="B35" s="503" t="s">
        <v>232</v>
      </c>
      <c r="C35" s="35" t="s">
        <v>1707</v>
      </c>
    </row>
    <row r="36" spans="1:3">
      <c r="A36" s="35" t="s">
        <v>233</v>
      </c>
      <c r="B36" s="503" t="s">
        <v>234</v>
      </c>
      <c r="C36" s="35" t="s">
        <v>1707</v>
      </c>
    </row>
    <row r="37" spans="1:3">
      <c r="A37" s="35" t="s">
        <v>235</v>
      </c>
      <c r="B37" s="503" t="s">
        <v>236</v>
      </c>
      <c r="C37" s="35" t="s">
        <v>1707</v>
      </c>
    </row>
    <row r="38" spans="1:3">
      <c r="A38" s="35" t="s">
        <v>0</v>
      </c>
      <c r="B38" s="503" t="s">
        <v>1</v>
      </c>
      <c r="C38" s="35" t="s">
        <v>1707</v>
      </c>
    </row>
    <row r="39" spans="1:3">
      <c r="A39" s="35" t="s">
        <v>2</v>
      </c>
      <c r="B39" s="503" t="s">
        <v>3</v>
      </c>
      <c r="C39" s="35" t="s">
        <v>1707</v>
      </c>
    </row>
    <row r="40" spans="1:3">
      <c r="A40" s="35" t="s">
        <v>1845</v>
      </c>
      <c r="B40" s="503" t="s">
        <v>1846</v>
      </c>
      <c r="C40" s="35" t="s">
        <v>408</v>
      </c>
    </row>
    <row r="41" spans="1:3">
      <c r="A41" s="35" t="s">
        <v>1847</v>
      </c>
      <c r="B41" s="503" t="s">
        <v>2117</v>
      </c>
      <c r="C41" s="35" t="s">
        <v>408</v>
      </c>
    </row>
    <row r="42" spans="1:3">
      <c r="A42" s="35" t="s">
        <v>1848</v>
      </c>
      <c r="B42" s="503" t="s">
        <v>1849</v>
      </c>
      <c r="C42" s="35" t="s">
        <v>408</v>
      </c>
    </row>
    <row r="43" spans="1:3">
      <c r="A43" s="35" t="s">
        <v>245</v>
      </c>
      <c r="B43" s="503" t="s">
        <v>2115</v>
      </c>
      <c r="C43" s="35" t="s">
        <v>408</v>
      </c>
    </row>
  </sheetData>
  <mergeCells count="1">
    <mergeCell ref="A2:C2"/>
  </mergeCells>
  <phoneticPr fontId="11" type="noConversion"/>
  <pageMargins left="0.75" right="0.75" top="1" bottom="1" header="0.5" footer="0.5"/>
  <pageSetup paperSize="9" orientation="portrait" horizontalDpi="4294967294"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2D050"/>
  </sheetPr>
  <dimension ref="A1:D39"/>
  <sheetViews>
    <sheetView workbookViewId="0"/>
  </sheetViews>
  <sheetFormatPr defaultRowHeight="15"/>
  <cols>
    <col min="2" max="2" width="78.140625" customWidth="1"/>
  </cols>
  <sheetData>
    <row r="1" spans="1:4" s="153" customFormat="1" ht="14.25">
      <c r="A1" s="149" t="s">
        <v>558</v>
      </c>
      <c r="B1" s="150"/>
      <c r="C1" s="151"/>
      <c r="D1" s="152"/>
    </row>
    <row r="2" spans="1:4" s="153" customFormat="1" ht="49.5" customHeight="1">
      <c r="A2" s="684" t="s">
        <v>551</v>
      </c>
      <c r="B2" s="685"/>
      <c r="C2" s="685"/>
      <c r="D2" s="685"/>
    </row>
    <row r="3" spans="1:4" s="153" customFormat="1" ht="42.75">
      <c r="A3" s="154" t="s">
        <v>420</v>
      </c>
      <c r="B3" s="155" t="s">
        <v>550</v>
      </c>
      <c r="C3" s="156" t="s">
        <v>421</v>
      </c>
      <c r="D3" s="155" t="s">
        <v>378</v>
      </c>
    </row>
    <row r="4" spans="1:4" s="153" customFormat="1" ht="14.25">
      <c r="A4" s="157">
        <v>1.1000000000000001</v>
      </c>
      <c r="B4" s="158" t="s">
        <v>552</v>
      </c>
      <c r="C4" s="167"/>
      <c r="D4" s="168"/>
    </row>
    <row r="5" spans="1:4" s="153" customFormat="1" ht="14.25">
      <c r="A5" s="159" t="s">
        <v>125</v>
      </c>
      <c r="B5" s="160"/>
      <c r="C5" s="161"/>
      <c r="D5" s="162"/>
    </row>
    <row r="6" spans="1:4" s="153" customFormat="1" ht="28.5">
      <c r="A6" s="163" t="s">
        <v>196</v>
      </c>
      <c r="B6" s="164" t="s">
        <v>1883</v>
      </c>
      <c r="C6" s="165" t="s">
        <v>1880</v>
      </c>
      <c r="D6" s="166"/>
    </row>
    <row r="7" spans="1:4" s="153" customFormat="1" ht="28.5">
      <c r="A7" s="163" t="s">
        <v>5</v>
      </c>
      <c r="B7" s="164" t="s">
        <v>1883</v>
      </c>
      <c r="C7" s="165" t="s">
        <v>1880</v>
      </c>
      <c r="D7" s="166"/>
    </row>
    <row r="8" spans="1:4" s="153" customFormat="1" ht="14.25">
      <c r="A8" s="163" t="s">
        <v>6</v>
      </c>
      <c r="B8" s="164"/>
      <c r="C8" s="165"/>
      <c r="D8" s="166"/>
    </row>
    <row r="9" spans="1:4" s="153" customFormat="1" ht="14.25">
      <c r="A9" s="163" t="s">
        <v>7</v>
      </c>
      <c r="B9" s="164"/>
      <c r="C9" s="165"/>
      <c r="D9" s="166"/>
    </row>
    <row r="10" spans="1:4" ht="42.75">
      <c r="A10" s="157">
        <v>1.2</v>
      </c>
      <c r="B10" s="158" t="s">
        <v>553</v>
      </c>
      <c r="C10" s="167"/>
      <c r="D10" s="168"/>
    </row>
    <row r="11" spans="1:4">
      <c r="A11" s="159" t="s">
        <v>125</v>
      </c>
      <c r="B11" s="160"/>
      <c r="C11" s="161"/>
      <c r="D11" s="162"/>
    </row>
    <row r="12" spans="1:4" ht="57">
      <c r="A12" s="163" t="s">
        <v>196</v>
      </c>
      <c r="B12" s="164" t="s">
        <v>1894</v>
      </c>
      <c r="C12" s="165" t="s">
        <v>1880</v>
      </c>
      <c r="D12" s="166"/>
    </row>
    <row r="13" spans="1:4" ht="57">
      <c r="A13" s="163" t="s">
        <v>5</v>
      </c>
      <c r="B13" s="164" t="s">
        <v>1894</v>
      </c>
      <c r="C13" s="165" t="s">
        <v>1880</v>
      </c>
      <c r="D13" s="166"/>
    </row>
    <row r="14" spans="1:4">
      <c r="A14" s="163" t="s">
        <v>6</v>
      </c>
      <c r="B14" s="164"/>
      <c r="C14" s="165"/>
      <c r="D14" s="166"/>
    </row>
    <row r="15" spans="1:4">
      <c r="A15" s="163" t="s">
        <v>7</v>
      </c>
      <c r="B15" s="164"/>
      <c r="C15" s="165"/>
      <c r="D15" s="166"/>
    </row>
    <row r="16" spans="1:4" ht="30.75" customHeight="1">
      <c r="A16" s="157">
        <v>1.3</v>
      </c>
      <c r="B16" s="158" t="s">
        <v>554</v>
      </c>
      <c r="C16" s="167"/>
      <c r="D16" s="168"/>
    </row>
    <row r="17" spans="1:4">
      <c r="A17" s="159" t="s">
        <v>125</v>
      </c>
      <c r="B17" s="160"/>
      <c r="C17" s="161"/>
      <c r="D17" s="162"/>
    </row>
    <row r="18" spans="1:4" ht="42.75">
      <c r="A18" s="163" t="s">
        <v>196</v>
      </c>
      <c r="B18" s="164" t="s">
        <v>1882</v>
      </c>
      <c r="C18" s="165" t="s">
        <v>1880</v>
      </c>
      <c r="D18" s="166"/>
    </row>
    <row r="19" spans="1:4" ht="42.75">
      <c r="A19" s="163" t="s">
        <v>5</v>
      </c>
      <c r="B19" s="164" t="s">
        <v>1882</v>
      </c>
      <c r="C19" s="165" t="s">
        <v>1880</v>
      </c>
      <c r="D19" s="166"/>
    </row>
    <row r="20" spans="1:4">
      <c r="A20" s="163" t="s">
        <v>6</v>
      </c>
      <c r="B20" s="164"/>
      <c r="C20" s="165"/>
      <c r="D20" s="166"/>
    </row>
    <row r="21" spans="1:4">
      <c r="A21" s="163" t="s">
        <v>7</v>
      </c>
      <c r="B21" s="164"/>
      <c r="C21" s="165"/>
      <c r="D21" s="166"/>
    </row>
    <row r="22" spans="1:4" ht="28.5">
      <c r="A22" s="157">
        <v>1.4</v>
      </c>
      <c r="B22" s="158" t="s">
        <v>555</v>
      </c>
      <c r="C22" s="167"/>
      <c r="D22" s="168"/>
    </row>
    <row r="23" spans="1:4">
      <c r="A23" s="159" t="s">
        <v>125</v>
      </c>
      <c r="B23" s="160"/>
      <c r="C23" s="161"/>
      <c r="D23" s="162"/>
    </row>
    <row r="24" spans="1:4" ht="57">
      <c r="A24" s="163" t="s">
        <v>196</v>
      </c>
      <c r="B24" s="164" t="s">
        <v>2097</v>
      </c>
      <c r="C24" s="165" t="s">
        <v>1880</v>
      </c>
      <c r="D24" s="166"/>
    </row>
    <row r="25" spans="1:4" ht="57">
      <c r="A25" s="163" t="s">
        <v>5</v>
      </c>
      <c r="B25" s="164" t="s">
        <v>2146</v>
      </c>
      <c r="C25" s="165" t="s">
        <v>1880</v>
      </c>
      <c r="D25" s="166"/>
    </row>
    <row r="26" spans="1:4">
      <c r="A26" s="163" t="s">
        <v>6</v>
      </c>
      <c r="B26" s="164"/>
      <c r="C26" s="165"/>
      <c r="D26" s="166"/>
    </row>
    <row r="27" spans="1:4">
      <c r="A27" s="163" t="s">
        <v>7</v>
      </c>
      <c r="B27" s="164"/>
      <c r="C27" s="165"/>
      <c r="D27" s="166"/>
    </row>
    <row r="28" spans="1:4">
      <c r="A28" s="157">
        <v>1.5</v>
      </c>
      <c r="B28" s="158" t="s">
        <v>556</v>
      </c>
      <c r="C28" s="167"/>
      <c r="D28" s="168"/>
    </row>
    <row r="29" spans="1:4">
      <c r="A29" s="159" t="s">
        <v>125</v>
      </c>
      <c r="B29" s="160"/>
      <c r="C29" s="161"/>
      <c r="D29" s="162"/>
    </row>
    <row r="30" spans="1:4" ht="71.25">
      <c r="A30" s="163" t="s">
        <v>196</v>
      </c>
      <c r="B30" s="164" t="s">
        <v>1881</v>
      </c>
      <c r="C30" s="165" t="s">
        <v>1880</v>
      </c>
      <c r="D30" s="166"/>
    </row>
    <row r="31" spans="1:4" ht="57">
      <c r="A31" s="163" t="s">
        <v>5</v>
      </c>
      <c r="B31" s="58" t="s">
        <v>2147</v>
      </c>
      <c r="C31" s="165" t="s">
        <v>2093</v>
      </c>
      <c r="D31" s="166"/>
    </row>
    <row r="32" spans="1:4">
      <c r="A32" s="163" t="s">
        <v>6</v>
      </c>
      <c r="B32" s="164"/>
      <c r="C32" s="165"/>
      <c r="D32" s="166"/>
    </row>
    <row r="33" spans="1:4">
      <c r="A33" s="163" t="s">
        <v>7</v>
      </c>
      <c r="B33" s="164"/>
      <c r="C33" s="165"/>
      <c r="D33" s="166"/>
    </row>
    <row r="34" spans="1:4" ht="199.5">
      <c r="A34" s="157">
        <v>1.1000000000000001</v>
      </c>
      <c r="B34" s="158" t="s">
        <v>557</v>
      </c>
      <c r="C34" s="167"/>
      <c r="D34" s="168"/>
    </row>
    <row r="35" spans="1:4">
      <c r="A35" s="159" t="s">
        <v>125</v>
      </c>
      <c r="B35" s="160"/>
      <c r="C35" s="161"/>
      <c r="D35" s="162"/>
    </row>
    <row r="36" spans="1:4" ht="114">
      <c r="A36" s="163" t="s">
        <v>196</v>
      </c>
      <c r="B36" s="500" t="s">
        <v>1879</v>
      </c>
      <c r="C36" s="499" t="s">
        <v>1854</v>
      </c>
      <c r="D36" s="501">
        <v>2022.1</v>
      </c>
    </row>
    <row r="37" spans="1:4" ht="57">
      <c r="A37" s="163" t="s">
        <v>5</v>
      </c>
      <c r="B37" s="58" t="s">
        <v>2147</v>
      </c>
      <c r="C37" s="165" t="s">
        <v>2093</v>
      </c>
      <c r="D37" s="166"/>
    </row>
    <row r="38" spans="1:4">
      <c r="A38" s="163" t="s">
        <v>6</v>
      </c>
      <c r="B38" s="164"/>
      <c r="C38" s="165"/>
      <c r="D38" s="166"/>
    </row>
    <row r="39" spans="1:4">
      <c r="A39" s="163" t="s">
        <v>7</v>
      </c>
      <c r="B39" s="164"/>
      <c r="C39" s="165"/>
      <c r="D39" s="166"/>
    </row>
  </sheetData>
  <mergeCells count="1">
    <mergeCell ref="A2:D2"/>
  </mergeCells>
  <conditionalFormatting sqref="B31">
    <cfRule type="expression" dxfId="6" priority="4" stopIfTrue="1">
      <formula>ISNUMBER(SEARCH("Closed",$J31))</formula>
    </cfRule>
    <cfRule type="expression" dxfId="5" priority="5" stopIfTrue="1">
      <formula>IF($B31="Minor", TRUE, FALSE)</formula>
    </cfRule>
    <cfRule type="expression" dxfId="4" priority="6" stopIfTrue="1">
      <formula>IF(OR($B31="Major",$B31="Pre-Condition"), TRUE, FALSE)</formula>
    </cfRule>
  </conditionalFormatting>
  <conditionalFormatting sqref="B37">
    <cfRule type="expression" dxfId="3" priority="1" stopIfTrue="1">
      <formula>ISNUMBER(SEARCH("Closed",$J37))</formula>
    </cfRule>
    <cfRule type="expression" dxfId="2" priority="2" stopIfTrue="1">
      <formula>IF($B37="Minor", TRUE, FALSE)</formula>
    </cfRule>
    <cfRule type="expression" dxfId="1" priority="3" stopIfTrue="1">
      <formula>IF(OR($B37="Major",$B37="Pre-Condition"), TRUE, FALSE)</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H92"/>
  <sheetViews>
    <sheetView view="pageBreakPreview" topLeftCell="A8" zoomScale="85" zoomScaleNormal="100" zoomScaleSheetLayoutView="85" workbookViewId="0">
      <selection activeCell="A8" sqref="A8"/>
    </sheetView>
  </sheetViews>
  <sheetFormatPr defaultColWidth="8.5703125" defaultRowHeight="12.75"/>
  <cols>
    <col min="1" max="1" width="4.42578125" style="71" customWidth="1"/>
    <col min="2" max="2" width="6.42578125" style="71" customWidth="1"/>
    <col min="3" max="3" width="28.42578125" style="71" customWidth="1"/>
    <col min="4" max="4" width="16.5703125" style="71" customWidth="1"/>
    <col min="5" max="6" width="10" style="71" customWidth="1"/>
    <col min="7" max="7" width="10" style="36" customWidth="1"/>
    <col min="8" max="10" width="19" style="71" customWidth="1"/>
    <col min="11" max="11" width="11.5703125" style="71" customWidth="1"/>
    <col min="12" max="12" width="23.5703125" style="71" customWidth="1"/>
    <col min="13" max="14" width="19" style="71" customWidth="1"/>
    <col min="15" max="15" width="13.42578125" style="71" customWidth="1"/>
    <col min="16" max="16" width="10.5703125" style="71" customWidth="1"/>
    <col min="17" max="17" width="11.42578125" style="71" customWidth="1"/>
    <col min="18" max="18" width="17.5703125" style="71" customWidth="1"/>
    <col min="19" max="20" width="13.5703125" style="71" customWidth="1"/>
    <col min="21" max="21" width="11.42578125" style="71" customWidth="1"/>
    <col min="22" max="22" width="13.42578125" style="71" customWidth="1"/>
    <col min="23" max="23" width="16.5703125" style="71" hidden="1" customWidth="1"/>
    <col min="24" max="24" width="14.5703125" style="71" hidden="1" customWidth="1"/>
    <col min="25" max="25" width="18.42578125" style="71" customWidth="1"/>
    <col min="26" max="26" width="18.5703125" style="71" customWidth="1"/>
    <col min="27" max="27" width="28" style="71" customWidth="1"/>
    <col min="28" max="34" width="19.42578125" style="71" customWidth="1"/>
    <col min="35" max="16384" width="8.5703125" style="71"/>
  </cols>
  <sheetData>
    <row r="1" spans="1:34" s="212" customFormat="1" ht="25.5" hidden="1" customHeight="1">
      <c r="G1" s="213"/>
      <c r="L1" s="214" t="s">
        <v>569</v>
      </c>
      <c r="Y1" s="215" t="s">
        <v>583</v>
      </c>
      <c r="Z1" s="212" t="s">
        <v>168</v>
      </c>
      <c r="AA1" s="215" t="s">
        <v>570</v>
      </c>
      <c r="AB1" s="212" t="s">
        <v>172</v>
      </c>
    </row>
    <row r="2" spans="1:34" s="212" customFormat="1" ht="25.5" hidden="1">
      <c r="G2" s="213"/>
      <c r="L2" s="214" t="s">
        <v>569</v>
      </c>
      <c r="Y2" s="215" t="s">
        <v>584</v>
      </c>
      <c r="Z2" s="212" t="s">
        <v>169</v>
      </c>
      <c r="AA2" s="215" t="s">
        <v>435</v>
      </c>
      <c r="AB2" s="212" t="s">
        <v>173</v>
      </c>
    </row>
    <row r="3" spans="1:34" s="212" customFormat="1" ht="25.5" hidden="1">
      <c r="G3" s="213"/>
      <c r="L3" s="214" t="s">
        <v>569</v>
      </c>
      <c r="Y3" s="215" t="s">
        <v>585</v>
      </c>
      <c r="Z3" s="212" t="s">
        <v>170</v>
      </c>
      <c r="AA3" s="215" t="s">
        <v>436</v>
      </c>
      <c r="AB3" s="212" t="s">
        <v>174</v>
      </c>
    </row>
    <row r="4" spans="1:34" s="212" customFormat="1" hidden="1">
      <c r="G4" s="213"/>
      <c r="L4" s="214" t="s">
        <v>569</v>
      </c>
      <c r="Z4" s="212" t="s">
        <v>171</v>
      </c>
      <c r="AA4" s="215" t="s">
        <v>437</v>
      </c>
    </row>
    <row r="5" spans="1:34" s="212" customFormat="1" hidden="1">
      <c r="G5" s="213"/>
      <c r="L5" s="214" t="s">
        <v>569</v>
      </c>
      <c r="Z5" s="212" t="s">
        <v>423</v>
      </c>
      <c r="AA5" s="215" t="s">
        <v>438</v>
      </c>
    </row>
    <row r="6" spans="1:34" s="212" customFormat="1" hidden="1">
      <c r="G6" s="213"/>
      <c r="L6" s="214" t="s">
        <v>569</v>
      </c>
      <c r="AA6" s="215" t="s">
        <v>439</v>
      </c>
    </row>
    <row r="7" spans="1:34" s="212" customFormat="1" hidden="1">
      <c r="G7" s="213"/>
      <c r="L7" s="214" t="s">
        <v>569</v>
      </c>
      <c r="AA7" s="461" t="s">
        <v>430</v>
      </c>
    </row>
    <row r="8" spans="1:34" s="170" customFormat="1" ht="39" customHeight="1" thickBot="1">
      <c r="A8" s="169" t="s">
        <v>571</v>
      </c>
      <c r="B8" s="171"/>
      <c r="C8" s="169"/>
      <c r="D8" s="216"/>
      <c r="E8" s="216"/>
      <c r="F8" s="170" t="s">
        <v>572</v>
      </c>
      <c r="L8" s="169" t="s">
        <v>573</v>
      </c>
      <c r="M8" s="171"/>
      <c r="N8" s="171"/>
      <c r="Q8" s="171"/>
      <c r="R8" s="171"/>
      <c r="S8" s="171"/>
      <c r="T8" s="171"/>
      <c r="U8" s="171"/>
      <c r="V8" s="171"/>
      <c r="W8" s="171"/>
      <c r="X8" s="171"/>
      <c r="Y8" s="171"/>
      <c r="Z8" s="171"/>
      <c r="AA8" s="462"/>
      <c r="AB8" s="686" t="s">
        <v>1708</v>
      </c>
      <c r="AC8" s="687"/>
      <c r="AD8" s="687"/>
      <c r="AE8" s="687"/>
      <c r="AF8" s="687"/>
      <c r="AG8" s="687"/>
      <c r="AH8" s="688"/>
    </row>
    <row r="9" spans="1:34" s="170" customFormat="1" ht="40.5" customHeight="1" thickBot="1">
      <c r="A9" s="169"/>
      <c r="B9" s="217"/>
      <c r="C9" s="218" t="s">
        <v>574</v>
      </c>
      <c r="D9" s="219"/>
      <c r="E9" s="220"/>
      <c r="F9" s="689" t="s">
        <v>575</v>
      </c>
      <c r="G9" s="690"/>
      <c r="H9" s="690"/>
      <c r="I9" s="690"/>
      <c r="J9" s="691"/>
      <c r="K9" s="221"/>
      <c r="L9" s="169" t="s">
        <v>576</v>
      </c>
      <c r="M9" s="171"/>
      <c r="N9" s="171"/>
      <c r="Q9" s="171"/>
      <c r="R9" s="171"/>
      <c r="S9" s="171"/>
      <c r="T9" s="171"/>
      <c r="U9" s="171"/>
      <c r="V9" s="171"/>
      <c r="W9" s="171"/>
      <c r="X9" s="171"/>
      <c r="Y9" s="171"/>
      <c r="Z9" s="171"/>
      <c r="AA9" s="462"/>
      <c r="AB9" s="463" t="s">
        <v>1709</v>
      </c>
      <c r="AC9" s="463" t="s">
        <v>1710</v>
      </c>
      <c r="AD9" s="463" t="s">
        <v>1711</v>
      </c>
      <c r="AE9" s="463" t="s">
        <v>1711</v>
      </c>
      <c r="AF9" s="463" t="s">
        <v>1711</v>
      </c>
      <c r="AG9" s="463" t="s">
        <v>1711</v>
      </c>
      <c r="AH9" s="463" t="s">
        <v>1711</v>
      </c>
    </row>
    <row r="10" spans="1:34" s="173" customFormat="1" ht="67.5" customHeight="1" thickBot="1">
      <c r="A10" s="222"/>
      <c r="B10" s="223" t="s">
        <v>167</v>
      </c>
      <c r="C10" s="224" t="s">
        <v>577</v>
      </c>
      <c r="D10" s="225"/>
      <c r="E10" s="225"/>
      <c r="F10" s="226" t="s">
        <v>432</v>
      </c>
      <c r="G10" s="226" t="s">
        <v>433</v>
      </c>
      <c r="H10" s="226" t="s">
        <v>578</v>
      </c>
      <c r="I10" s="226" t="s">
        <v>579</v>
      </c>
      <c r="J10" s="227" t="s">
        <v>76</v>
      </c>
      <c r="K10" s="228" t="s">
        <v>1712</v>
      </c>
      <c r="L10" s="229" t="s">
        <v>580</v>
      </c>
      <c r="M10" s="489" t="s">
        <v>1852</v>
      </c>
      <c r="N10" s="489" t="s">
        <v>1853</v>
      </c>
      <c r="O10" s="172" t="s">
        <v>15</v>
      </c>
      <c r="P10" s="172" t="s">
        <v>51</v>
      </c>
      <c r="Q10" s="172" t="s">
        <v>164</v>
      </c>
      <c r="R10" s="172" t="s">
        <v>165</v>
      </c>
      <c r="S10" s="172" t="s">
        <v>581</v>
      </c>
      <c r="T10" s="172" t="s">
        <v>166</v>
      </c>
      <c r="U10" s="172" t="s">
        <v>582</v>
      </c>
      <c r="V10" s="172" t="s">
        <v>1713</v>
      </c>
      <c r="W10" s="172" t="s">
        <v>1714</v>
      </c>
      <c r="X10" s="172" t="s">
        <v>1715</v>
      </c>
      <c r="Y10" s="172" t="s">
        <v>586</v>
      </c>
      <c r="Z10" s="172"/>
      <c r="AA10" s="172" t="s">
        <v>434</v>
      </c>
      <c r="AB10" s="463" t="s">
        <v>1716</v>
      </c>
      <c r="AC10" s="463" t="s">
        <v>1717</v>
      </c>
      <c r="AD10" s="463" t="s">
        <v>1718</v>
      </c>
      <c r="AE10" s="463" t="s">
        <v>1718</v>
      </c>
      <c r="AF10" s="463" t="s">
        <v>1718</v>
      </c>
      <c r="AG10" s="463" t="s">
        <v>1718</v>
      </c>
      <c r="AH10" s="463" t="s">
        <v>1718</v>
      </c>
    </row>
    <row r="11" spans="1:34" ht="14.1" customHeight="1">
      <c r="A11" s="70"/>
      <c r="B11" s="69"/>
      <c r="C11" s="631" t="s">
        <v>1719</v>
      </c>
      <c r="D11" s="464"/>
      <c r="E11" s="70"/>
      <c r="F11" s="70"/>
      <c r="G11" s="231"/>
      <c r="H11" s="70"/>
      <c r="I11" s="70"/>
      <c r="J11" s="70"/>
      <c r="K11" s="70"/>
      <c r="L11" s="631" t="s">
        <v>1719</v>
      </c>
      <c r="M11" s="631">
        <v>54.02084</v>
      </c>
      <c r="N11" s="631">
        <v>-8.5494299999999992</v>
      </c>
      <c r="O11" s="491" t="s">
        <v>172</v>
      </c>
      <c r="P11" s="631">
        <v>101.4</v>
      </c>
      <c r="Q11" s="70" t="s">
        <v>423</v>
      </c>
      <c r="R11" s="70" t="s">
        <v>1720</v>
      </c>
      <c r="S11" s="465" t="s">
        <v>583</v>
      </c>
      <c r="T11" s="70" t="s">
        <v>1721</v>
      </c>
      <c r="U11" s="70" t="s">
        <v>1854</v>
      </c>
      <c r="V11" s="70"/>
      <c r="W11" s="230"/>
      <c r="X11" s="230"/>
      <c r="Y11" s="69"/>
      <c r="Z11" s="70"/>
      <c r="AA11" s="70"/>
      <c r="AB11" s="70"/>
      <c r="AC11" s="70"/>
      <c r="AD11" s="70"/>
      <c r="AE11" s="70"/>
      <c r="AF11" s="70"/>
      <c r="AG11" s="70"/>
      <c r="AH11" s="70"/>
    </row>
    <row r="12" spans="1:34" ht="12.6" customHeight="1">
      <c r="A12" s="70"/>
      <c r="B12" s="69"/>
      <c r="C12" s="631" t="s">
        <v>1722</v>
      </c>
      <c r="D12" s="464"/>
      <c r="E12" s="70"/>
      <c r="F12" s="70"/>
      <c r="G12" s="231"/>
      <c r="H12" s="70"/>
      <c r="I12" s="70"/>
      <c r="J12" s="70"/>
      <c r="K12" s="70"/>
      <c r="L12" s="631" t="s">
        <v>1722</v>
      </c>
      <c r="M12" s="631">
        <v>53.925179999999997</v>
      </c>
      <c r="N12" s="631">
        <v>-8.2511600000000005</v>
      </c>
      <c r="O12" s="491" t="s">
        <v>172</v>
      </c>
      <c r="P12" s="631">
        <v>214.5</v>
      </c>
      <c r="Q12" s="70" t="s">
        <v>171</v>
      </c>
      <c r="R12" s="70" t="s">
        <v>1723</v>
      </c>
      <c r="S12" s="465" t="s">
        <v>583</v>
      </c>
      <c r="T12" s="70" t="s">
        <v>1721</v>
      </c>
      <c r="U12" s="70" t="s">
        <v>1855</v>
      </c>
      <c r="V12" s="70"/>
      <c r="W12" s="230"/>
      <c r="X12" s="230"/>
      <c r="Y12" s="69"/>
      <c r="Z12" s="70"/>
      <c r="AA12" s="70"/>
      <c r="AB12" s="70"/>
      <c r="AC12" s="70"/>
      <c r="AD12" s="70"/>
      <c r="AE12" s="70"/>
      <c r="AF12" s="70"/>
      <c r="AG12" s="70"/>
      <c r="AH12" s="70"/>
    </row>
    <row r="13" spans="1:34" ht="12.6" customHeight="1">
      <c r="A13" s="70"/>
      <c r="B13" s="69"/>
      <c r="C13" s="631" t="s">
        <v>1724</v>
      </c>
      <c r="D13" s="464"/>
      <c r="E13" s="70"/>
      <c r="F13" s="70"/>
      <c r="G13" s="231"/>
      <c r="H13" s="70"/>
      <c r="I13" s="70"/>
      <c r="J13" s="70"/>
      <c r="K13" s="70"/>
      <c r="L13" s="631" t="s">
        <v>1724</v>
      </c>
      <c r="M13" s="631">
        <v>54.053190000000001</v>
      </c>
      <c r="N13" s="631">
        <v>-7.7816299999999998</v>
      </c>
      <c r="O13" s="491" t="s">
        <v>172</v>
      </c>
      <c r="P13" s="631">
        <v>464</v>
      </c>
      <c r="Q13" s="70" t="s">
        <v>171</v>
      </c>
      <c r="R13" s="70" t="s">
        <v>1725</v>
      </c>
      <c r="S13" s="465" t="s">
        <v>583</v>
      </c>
      <c r="T13" s="70" t="s">
        <v>1721</v>
      </c>
      <c r="U13" s="70" t="s">
        <v>1856</v>
      </c>
      <c r="V13" s="70"/>
      <c r="W13" s="230"/>
      <c r="X13" s="230"/>
      <c r="Y13" s="69"/>
      <c r="Z13" s="70"/>
      <c r="AA13" s="70"/>
      <c r="AB13" s="70"/>
      <c r="AC13" s="70"/>
      <c r="AD13" s="70"/>
      <c r="AE13" s="70"/>
      <c r="AF13" s="70"/>
      <c r="AG13" s="70"/>
      <c r="AH13" s="70"/>
    </row>
    <row r="14" spans="1:34" ht="12.6" customHeight="1">
      <c r="A14" s="70"/>
      <c r="B14" s="69"/>
      <c r="C14" s="631" t="s">
        <v>2121</v>
      </c>
      <c r="D14" s="464"/>
      <c r="E14" s="70"/>
      <c r="F14" s="70"/>
      <c r="G14" s="231"/>
      <c r="H14" s="70"/>
      <c r="I14" s="70"/>
      <c r="J14" s="70"/>
      <c r="K14" s="70"/>
      <c r="L14" s="631" t="s">
        <v>1726</v>
      </c>
      <c r="M14" s="631">
        <v>52.761769999999999</v>
      </c>
      <c r="N14" s="631">
        <v>-6.5514200000000002</v>
      </c>
      <c r="O14" s="491" t="s">
        <v>172</v>
      </c>
      <c r="P14" s="631">
        <v>46.900000000000006</v>
      </c>
      <c r="Q14" s="70" t="s">
        <v>423</v>
      </c>
      <c r="R14" s="560" t="s">
        <v>1727</v>
      </c>
      <c r="S14" s="465" t="s">
        <v>583</v>
      </c>
      <c r="T14" s="70" t="s">
        <v>1721</v>
      </c>
      <c r="U14" s="70" t="s">
        <v>1854</v>
      </c>
      <c r="V14" s="70"/>
      <c r="W14" s="230"/>
      <c r="X14" s="230"/>
      <c r="Y14" s="69"/>
      <c r="Z14" s="70"/>
      <c r="AA14" s="70"/>
      <c r="AB14" s="70"/>
      <c r="AC14" s="70"/>
      <c r="AD14" s="70"/>
      <c r="AE14" s="70"/>
      <c r="AF14" s="70"/>
      <c r="AG14" s="70"/>
      <c r="AH14" s="70"/>
    </row>
    <row r="15" spans="1:34" ht="12.6" customHeight="1">
      <c r="A15" s="70"/>
      <c r="B15" s="69"/>
      <c r="C15" s="631" t="s">
        <v>1728</v>
      </c>
      <c r="D15" s="464"/>
      <c r="E15" s="70"/>
      <c r="F15" s="70"/>
      <c r="G15" s="231"/>
      <c r="H15" s="70"/>
      <c r="I15" s="70"/>
      <c r="J15" s="70"/>
      <c r="K15" s="70"/>
      <c r="L15" s="631" t="s">
        <v>1728</v>
      </c>
      <c r="M15" s="631">
        <v>54.9527</v>
      </c>
      <c r="N15" s="631">
        <v>-7.8926100000000003</v>
      </c>
      <c r="O15" s="491" t="s">
        <v>172</v>
      </c>
      <c r="P15" s="631">
        <v>11.1</v>
      </c>
      <c r="Q15" s="70" t="s">
        <v>423</v>
      </c>
      <c r="R15" s="70" t="s">
        <v>1723</v>
      </c>
      <c r="S15" s="465" t="s">
        <v>583</v>
      </c>
      <c r="T15" s="70" t="s">
        <v>1721</v>
      </c>
      <c r="U15" s="70" t="s">
        <v>1854</v>
      </c>
      <c r="V15" s="70"/>
      <c r="W15" s="230"/>
      <c r="X15" s="230"/>
      <c r="Y15" s="69"/>
      <c r="Z15" s="70"/>
      <c r="AA15" s="70"/>
      <c r="AB15" s="70"/>
      <c r="AC15" s="70"/>
      <c r="AD15" s="70"/>
      <c r="AE15" s="70"/>
      <c r="AF15" s="70"/>
      <c r="AG15" s="70"/>
      <c r="AH15" s="70"/>
    </row>
    <row r="16" spans="1:34" ht="12.6" customHeight="1">
      <c r="A16" s="70"/>
      <c r="B16" s="69"/>
      <c r="C16" s="631" t="s">
        <v>2122</v>
      </c>
      <c r="D16" s="464"/>
      <c r="E16" s="70"/>
      <c r="F16" s="70"/>
      <c r="G16" s="231"/>
      <c r="H16" s="70"/>
      <c r="I16" s="70"/>
      <c r="J16" s="70"/>
      <c r="K16" s="70"/>
      <c r="L16" s="631" t="s">
        <v>2122</v>
      </c>
      <c r="M16" s="631">
        <v>54.560972</v>
      </c>
      <c r="N16" s="631">
        <v>-7.9084510000000003</v>
      </c>
      <c r="O16" s="491"/>
      <c r="P16" s="631">
        <v>228.70000000000002</v>
      </c>
      <c r="Q16" s="70"/>
      <c r="S16" s="465"/>
      <c r="T16" s="70"/>
      <c r="U16" s="70"/>
      <c r="V16" s="70"/>
      <c r="W16" s="468"/>
      <c r="X16" s="468"/>
      <c r="Y16" s="470"/>
      <c r="Z16" s="70"/>
      <c r="AA16" s="70"/>
      <c r="AB16" s="70"/>
      <c r="AC16" s="70"/>
      <c r="AD16" s="70"/>
      <c r="AE16" s="70"/>
      <c r="AF16" s="70"/>
      <c r="AG16" s="70"/>
      <c r="AH16" s="70"/>
    </row>
    <row r="17" spans="1:34" ht="12.6" customHeight="1">
      <c r="A17" s="70"/>
      <c r="B17" s="69"/>
      <c r="C17" s="631" t="s">
        <v>1729</v>
      </c>
      <c r="D17" s="464"/>
      <c r="E17" s="70"/>
      <c r="F17" s="70"/>
      <c r="G17" s="231"/>
      <c r="H17" s="70"/>
      <c r="I17" s="70"/>
      <c r="J17" s="70"/>
      <c r="K17" s="70"/>
      <c r="L17" s="631" t="s">
        <v>1729</v>
      </c>
      <c r="M17" s="631">
        <v>52.226750000000003</v>
      </c>
      <c r="N17" s="631">
        <v>-7.4247300000000003</v>
      </c>
      <c r="O17" s="491" t="s">
        <v>172</v>
      </c>
      <c r="P17" s="631">
        <v>106</v>
      </c>
      <c r="Q17" s="70" t="s">
        <v>423</v>
      </c>
      <c r="R17" s="561" t="s">
        <v>1727</v>
      </c>
      <c r="S17" s="465" t="s">
        <v>583</v>
      </c>
      <c r="T17" s="70" t="s">
        <v>1721</v>
      </c>
      <c r="U17" s="70" t="s">
        <v>1856</v>
      </c>
      <c r="V17" s="70"/>
      <c r="W17" s="230"/>
      <c r="X17" s="230"/>
      <c r="Y17" s="69"/>
      <c r="Z17" s="70"/>
      <c r="AA17" s="70"/>
      <c r="AB17" s="70"/>
      <c r="AC17" s="70"/>
      <c r="AD17" s="70"/>
      <c r="AE17" s="70"/>
      <c r="AF17" s="70"/>
      <c r="AG17" s="70"/>
      <c r="AH17" s="70"/>
    </row>
    <row r="18" spans="1:34" ht="12.6" customHeight="1">
      <c r="A18" s="70"/>
      <c r="B18" s="69"/>
      <c r="C18" s="631" t="s">
        <v>2123</v>
      </c>
      <c r="D18" s="464"/>
      <c r="E18" s="70"/>
      <c r="F18" s="70"/>
      <c r="G18" s="231"/>
      <c r="H18" s="70"/>
      <c r="I18" s="70"/>
      <c r="J18" s="70"/>
      <c r="K18" s="70"/>
      <c r="L18" s="631" t="s">
        <v>1781</v>
      </c>
      <c r="M18" s="631">
        <v>52.808680000000003</v>
      </c>
      <c r="N18" s="631">
        <v>-7.8230599999999999</v>
      </c>
      <c r="O18" s="491" t="s">
        <v>172</v>
      </c>
      <c r="P18" s="631">
        <v>100.2</v>
      </c>
      <c r="Q18" s="70" t="s">
        <v>423</v>
      </c>
      <c r="R18" s="70" t="s">
        <v>1727</v>
      </c>
      <c r="S18" s="465" t="s">
        <v>583</v>
      </c>
      <c r="T18" s="70" t="s">
        <v>1721</v>
      </c>
      <c r="U18" s="70" t="s">
        <v>1854</v>
      </c>
      <c r="V18" s="70"/>
      <c r="W18" s="230"/>
      <c r="X18" s="230"/>
      <c r="Y18" s="69"/>
      <c r="Z18" s="70"/>
      <c r="AA18" s="70"/>
      <c r="AB18" s="70"/>
      <c r="AC18" s="70"/>
      <c r="AD18" s="70"/>
      <c r="AE18" s="70"/>
      <c r="AF18" s="70"/>
      <c r="AG18" s="70"/>
      <c r="AH18" s="70"/>
    </row>
    <row r="19" spans="1:34" ht="12.6" customHeight="1">
      <c r="A19" s="70"/>
      <c r="B19" s="69"/>
      <c r="C19" s="631" t="s">
        <v>1730</v>
      </c>
      <c r="D19" s="464"/>
      <c r="E19" s="70"/>
      <c r="F19" s="70"/>
      <c r="G19" s="231"/>
      <c r="H19" s="70"/>
      <c r="I19" s="70"/>
      <c r="J19" s="70"/>
      <c r="K19" s="70"/>
      <c r="L19" s="631" t="s">
        <v>1730</v>
      </c>
      <c r="M19" s="631">
        <v>52.783639999999998</v>
      </c>
      <c r="N19" s="631">
        <v>-8.6984600000000007</v>
      </c>
      <c r="O19" s="491" t="s">
        <v>172</v>
      </c>
      <c r="P19" s="631">
        <v>342.4</v>
      </c>
      <c r="Q19" s="70" t="s">
        <v>171</v>
      </c>
      <c r="R19" s="70" t="s">
        <v>1723</v>
      </c>
      <c r="S19" s="465" t="s">
        <v>583</v>
      </c>
      <c r="T19" s="70" t="s">
        <v>1721</v>
      </c>
      <c r="U19" s="70" t="s">
        <v>1856</v>
      </c>
      <c r="V19" s="70"/>
      <c r="W19" s="230"/>
      <c r="X19" s="230"/>
      <c r="Y19" s="69" t="s">
        <v>2099</v>
      </c>
      <c r="Z19" s="70"/>
      <c r="AA19" s="70"/>
      <c r="AB19" s="70"/>
      <c r="AC19" s="70"/>
      <c r="AD19" s="70"/>
      <c r="AE19" s="70"/>
      <c r="AF19" s="70"/>
      <c r="AG19" s="70"/>
      <c r="AH19" s="70"/>
    </row>
    <row r="20" spans="1:34" ht="12.6" customHeight="1">
      <c r="A20" s="70"/>
      <c r="B20" s="470"/>
      <c r="C20" s="631" t="s">
        <v>1731</v>
      </c>
      <c r="D20" s="464"/>
      <c r="E20" s="70"/>
      <c r="F20" s="70"/>
      <c r="G20" s="231"/>
      <c r="H20" s="70"/>
      <c r="I20" s="70"/>
      <c r="J20" s="70"/>
      <c r="K20" s="70"/>
      <c r="L20" s="631" t="s">
        <v>1731</v>
      </c>
      <c r="M20" s="631">
        <v>52.29421</v>
      </c>
      <c r="N20" s="631">
        <v>-9.3024100000000001</v>
      </c>
      <c r="O20" s="491" t="s">
        <v>172</v>
      </c>
      <c r="P20" s="631">
        <v>276.39999999999998</v>
      </c>
      <c r="Q20" s="70" t="s">
        <v>171</v>
      </c>
      <c r="R20" s="70" t="s">
        <v>1732</v>
      </c>
      <c r="S20" s="465" t="s">
        <v>583</v>
      </c>
      <c r="T20" s="70" t="s">
        <v>1721</v>
      </c>
      <c r="U20" s="70" t="s">
        <v>1857</v>
      </c>
      <c r="V20" s="70"/>
      <c r="W20" s="230"/>
      <c r="X20" s="230"/>
      <c r="Y20" s="470"/>
      <c r="Z20" s="70"/>
      <c r="AA20" s="70"/>
      <c r="AB20" s="70"/>
      <c r="AC20" s="70"/>
      <c r="AD20" s="70"/>
      <c r="AE20" s="70"/>
      <c r="AF20" s="70"/>
      <c r="AG20" s="70"/>
      <c r="AH20" s="70"/>
    </row>
    <row r="21" spans="1:34" ht="12.6" customHeight="1">
      <c r="A21" s="70"/>
      <c r="B21" s="69"/>
      <c r="C21" s="631" t="s">
        <v>1733</v>
      </c>
      <c r="D21" s="464"/>
      <c r="E21" s="70"/>
      <c r="F21" s="70"/>
      <c r="G21" s="231"/>
      <c r="H21" s="70"/>
      <c r="I21" s="70"/>
      <c r="J21" s="70"/>
      <c r="K21" s="70"/>
      <c r="L21" s="631" t="s">
        <v>1733</v>
      </c>
      <c r="M21" s="631">
        <v>53.000549999999997</v>
      </c>
      <c r="N21" s="631">
        <v>-7.60405</v>
      </c>
      <c r="O21" s="491" t="s">
        <v>172</v>
      </c>
      <c r="P21" s="631">
        <v>154.4</v>
      </c>
      <c r="Q21" s="70" t="s">
        <v>423</v>
      </c>
      <c r="R21" s="70" t="s">
        <v>1727</v>
      </c>
      <c r="S21" s="465" t="s">
        <v>583</v>
      </c>
      <c r="T21" s="70" t="s">
        <v>1721</v>
      </c>
      <c r="U21" s="71" t="s">
        <v>1858</v>
      </c>
      <c r="V21" s="70"/>
      <c r="W21" s="230"/>
      <c r="X21" s="230"/>
      <c r="Y21" s="69"/>
      <c r="Z21" s="70"/>
      <c r="AA21" s="70"/>
      <c r="AB21" s="70"/>
      <c r="AC21" s="70"/>
      <c r="AD21" s="70"/>
      <c r="AE21" s="70"/>
      <c r="AF21" s="70"/>
      <c r="AG21" s="70"/>
      <c r="AH21" s="70"/>
    </row>
    <row r="22" spans="1:34" ht="25.5">
      <c r="A22" s="70"/>
      <c r="B22" s="69"/>
      <c r="C22" s="631" t="s">
        <v>1734</v>
      </c>
      <c r="D22" s="464"/>
      <c r="E22" s="70"/>
      <c r="F22" s="70"/>
      <c r="G22" s="231"/>
      <c r="H22" s="70"/>
      <c r="I22" s="70"/>
      <c r="J22" s="70"/>
      <c r="K22" s="70"/>
      <c r="L22" s="631" t="s">
        <v>1734</v>
      </c>
      <c r="M22" s="631">
        <v>52.72889</v>
      </c>
      <c r="N22" s="631">
        <v>-6.82247</v>
      </c>
      <c r="O22" s="491" t="s">
        <v>172</v>
      </c>
      <c r="P22" s="631">
        <v>34.6</v>
      </c>
      <c r="Q22" s="70" t="s">
        <v>423</v>
      </c>
      <c r="R22" s="71" t="s">
        <v>1727</v>
      </c>
      <c r="S22" s="465" t="s">
        <v>583</v>
      </c>
      <c r="T22" s="70" t="s">
        <v>1721</v>
      </c>
      <c r="U22" s="70" t="s">
        <v>1854</v>
      </c>
      <c r="V22" s="70"/>
      <c r="W22" s="468"/>
      <c r="X22" s="468"/>
      <c r="Y22" s="470"/>
      <c r="Z22" s="70"/>
      <c r="AA22" s="70"/>
      <c r="AB22" s="70"/>
      <c r="AC22" s="70"/>
      <c r="AD22" s="70"/>
      <c r="AE22" s="70"/>
      <c r="AF22" s="70"/>
      <c r="AG22" s="70"/>
      <c r="AH22" s="70"/>
    </row>
    <row r="23" spans="1:34" ht="25.5">
      <c r="A23" s="70"/>
      <c r="B23" s="69"/>
      <c r="C23" s="631" t="s">
        <v>1735</v>
      </c>
      <c r="D23" s="464"/>
      <c r="E23" s="70"/>
      <c r="F23" s="70"/>
      <c r="G23" s="231"/>
      <c r="H23" s="70"/>
      <c r="I23" s="70"/>
      <c r="J23" s="70"/>
      <c r="K23" s="70"/>
      <c r="L23" s="631" t="s">
        <v>1735</v>
      </c>
      <c r="M23" s="631">
        <v>52.135339999999999</v>
      </c>
      <c r="N23" s="631">
        <v>-9.4359500000000001</v>
      </c>
      <c r="O23" s="491" t="s">
        <v>172</v>
      </c>
      <c r="P23" s="631">
        <v>475.1</v>
      </c>
      <c r="Q23" s="70" t="s">
        <v>171</v>
      </c>
      <c r="R23" s="70" t="s">
        <v>1736</v>
      </c>
      <c r="S23" s="465" t="s">
        <v>583</v>
      </c>
      <c r="T23" s="70" t="s">
        <v>1721</v>
      </c>
      <c r="U23" s="563" t="s">
        <v>1859</v>
      </c>
      <c r="V23" s="70"/>
      <c r="W23" s="230"/>
      <c r="X23" s="230"/>
      <c r="Y23" s="69"/>
      <c r="Z23" s="70"/>
      <c r="AA23" s="70"/>
      <c r="AB23" s="70"/>
      <c r="AC23" s="70"/>
      <c r="AD23" s="70"/>
      <c r="AE23" s="70"/>
      <c r="AF23" s="70"/>
      <c r="AG23" s="70"/>
      <c r="AH23" s="70"/>
    </row>
    <row r="24" spans="1:34" ht="28.5">
      <c r="A24" s="70"/>
      <c r="B24" s="69"/>
      <c r="C24" s="631" t="s">
        <v>2124</v>
      </c>
      <c r="D24" s="464"/>
      <c r="E24" s="70"/>
      <c r="F24" s="70"/>
      <c r="G24" s="231"/>
      <c r="H24" s="70"/>
      <c r="I24" s="70"/>
      <c r="J24" s="70"/>
      <c r="K24" s="70"/>
      <c r="L24" s="631" t="s">
        <v>1737</v>
      </c>
      <c r="M24" s="631">
        <v>53.254849999999998</v>
      </c>
      <c r="N24" s="631">
        <v>-7.5425700000000004</v>
      </c>
      <c r="O24" s="491" t="s">
        <v>172</v>
      </c>
      <c r="P24" s="631">
        <v>309</v>
      </c>
      <c r="Q24" s="70" t="s">
        <v>171</v>
      </c>
      <c r="R24" s="562" t="s">
        <v>1738</v>
      </c>
      <c r="S24" s="465" t="s">
        <v>583</v>
      </c>
      <c r="T24" s="70" t="s">
        <v>1721</v>
      </c>
      <c r="U24" s="70" t="s">
        <v>1860</v>
      </c>
      <c r="V24" s="70"/>
      <c r="W24" s="230"/>
      <c r="X24" s="230"/>
      <c r="Y24" s="69">
        <v>2023</v>
      </c>
      <c r="Z24" s="70"/>
      <c r="AA24" s="70"/>
      <c r="AB24" s="70"/>
      <c r="AC24" s="70"/>
      <c r="AD24" s="70"/>
      <c r="AE24" s="70"/>
      <c r="AF24" s="70"/>
      <c r="AG24" s="70"/>
      <c r="AH24" s="70"/>
    </row>
    <row r="25" spans="1:34" ht="25.5">
      <c r="A25" s="70"/>
      <c r="B25" s="69"/>
      <c r="C25" s="631" t="s">
        <v>1739</v>
      </c>
      <c r="D25" s="464"/>
      <c r="E25" s="70"/>
      <c r="F25" s="70"/>
      <c r="G25" s="231"/>
      <c r="H25" s="70"/>
      <c r="I25" s="70"/>
      <c r="J25" s="70"/>
      <c r="K25" s="70"/>
      <c r="L25" s="631" t="s">
        <v>1739</v>
      </c>
      <c r="M25" s="631">
        <v>52.726489999999998</v>
      </c>
      <c r="N25" s="631">
        <v>-7.1508399999999996</v>
      </c>
      <c r="O25" s="491" t="s">
        <v>172</v>
      </c>
      <c r="P25" s="631">
        <v>72.2</v>
      </c>
      <c r="Q25" s="70" t="s">
        <v>423</v>
      </c>
      <c r="R25" s="70" t="s">
        <v>1727</v>
      </c>
      <c r="S25" s="465" t="s">
        <v>583</v>
      </c>
      <c r="T25" s="70" t="s">
        <v>1721</v>
      </c>
      <c r="U25" s="70" t="s">
        <v>1855</v>
      </c>
      <c r="V25" s="70"/>
      <c r="W25" s="230"/>
      <c r="X25" s="230"/>
      <c r="Y25" s="69"/>
      <c r="Z25" s="70"/>
      <c r="AA25" s="70"/>
      <c r="AB25" s="70"/>
      <c r="AC25" s="70"/>
      <c r="AD25" s="70"/>
      <c r="AE25" s="70"/>
      <c r="AF25" s="70"/>
      <c r="AG25" s="70"/>
      <c r="AH25" s="70"/>
    </row>
    <row r="26" spans="1:34" ht="25.5">
      <c r="A26" s="70"/>
      <c r="B26" s="69"/>
      <c r="C26" s="631" t="s">
        <v>1740</v>
      </c>
      <c r="D26" s="464"/>
      <c r="E26" s="70"/>
      <c r="F26" s="70"/>
      <c r="G26" s="231"/>
      <c r="H26" s="70"/>
      <c r="I26" s="70"/>
      <c r="J26" s="70"/>
      <c r="K26" s="70"/>
      <c r="L26" s="631" t="s">
        <v>1740</v>
      </c>
      <c r="M26" s="631">
        <v>52.095309999999998</v>
      </c>
      <c r="N26" s="631">
        <v>-7.8406900000000004</v>
      </c>
      <c r="O26" s="491" t="s">
        <v>172</v>
      </c>
      <c r="P26" s="631">
        <v>93</v>
      </c>
      <c r="Q26" s="70" t="s">
        <v>423</v>
      </c>
      <c r="R26" s="561" t="s">
        <v>1727</v>
      </c>
      <c r="S26" s="465" t="s">
        <v>583</v>
      </c>
      <c r="T26" s="70" t="s">
        <v>1721</v>
      </c>
      <c r="U26" s="70" t="s">
        <v>1856</v>
      </c>
      <c r="V26" s="70"/>
      <c r="W26" s="230"/>
      <c r="X26" s="230"/>
      <c r="Y26" s="69"/>
      <c r="Z26" s="70"/>
      <c r="AA26" s="70"/>
      <c r="AB26" s="70"/>
      <c r="AC26" s="70"/>
      <c r="AD26" s="70"/>
      <c r="AE26" s="70"/>
      <c r="AF26" s="70"/>
      <c r="AG26" s="70"/>
      <c r="AH26" s="70"/>
    </row>
    <row r="27" spans="1:34" ht="25.5">
      <c r="A27" s="70"/>
      <c r="B27" s="69"/>
      <c r="C27" s="631" t="s">
        <v>1741</v>
      </c>
      <c r="D27" s="464"/>
      <c r="E27" s="70"/>
      <c r="F27" s="70"/>
      <c r="G27" s="231"/>
      <c r="H27" s="471"/>
      <c r="I27" s="70"/>
      <c r="J27" s="70"/>
      <c r="K27" s="70"/>
      <c r="L27" s="631" t="s">
        <v>1741</v>
      </c>
      <c r="M27" s="631">
        <v>54.22531</v>
      </c>
      <c r="N27" s="631">
        <v>-7.9840900000000001</v>
      </c>
      <c r="O27" s="491" t="s">
        <v>172</v>
      </c>
      <c r="P27" s="631">
        <v>81.7</v>
      </c>
      <c r="Q27" s="70" t="s">
        <v>423</v>
      </c>
      <c r="R27" s="70" t="s">
        <v>1720</v>
      </c>
      <c r="S27" s="465" t="s">
        <v>583</v>
      </c>
      <c r="T27" s="70" t="s">
        <v>1721</v>
      </c>
      <c r="U27" s="70" t="s">
        <v>1856</v>
      </c>
      <c r="V27" s="70"/>
      <c r="W27" s="230"/>
      <c r="X27" s="230"/>
      <c r="Y27" s="69"/>
      <c r="Z27" s="70"/>
      <c r="AA27" s="70"/>
      <c r="AB27" s="70"/>
      <c r="AC27" s="70"/>
      <c r="AD27" s="70"/>
      <c r="AE27" s="70"/>
      <c r="AF27" s="70"/>
      <c r="AG27" s="70"/>
      <c r="AH27" s="70"/>
    </row>
    <row r="28" spans="1:34" ht="25.5">
      <c r="A28" s="70"/>
      <c r="B28" s="69"/>
      <c r="C28" s="631" t="s">
        <v>1742</v>
      </c>
      <c r="D28" s="464"/>
      <c r="E28" s="70"/>
      <c r="F28" s="70"/>
      <c r="G28" s="231"/>
      <c r="H28" s="466"/>
      <c r="I28" s="70"/>
      <c r="J28" s="70"/>
      <c r="K28" s="72"/>
      <c r="L28" s="631" t="s">
        <v>1742</v>
      </c>
      <c r="M28" s="631">
        <v>53.025500000000001</v>
      </c>
      <c r="N28" s="631">
        <v>-9.1759799999999991</v>
      </c>
      <c r="O28" s="491" t="s">
        <v>172</v>
      </c>
      <c r="P28" s="631">
        <v>501</v>
      </c>
      <c r="Q28" s="70" t="s">
        <v>171</v>
      </c>
      <c r="R28" s="70" t="s">
        <v>1743</v>
      </c>
      <c r="S28" s="465" t="s">
        <v>583</v>
      </c>
      <c r="T28" s="70" t="s">
        <v>1721</v>
      </c>
      <c r="U28" s="70" t="s">
        <v>1854</v>
      </c>
      <c r="V28" s="70"/>
      <c r="W28" s="230"/>
      <c r="X28" s="230"/>
      <c r="Y28" s="69"/>
      <c r="Z28" s="70"/>
      <c r="AA28" s="70"/>
      <c r="AB28" s="70"/>
      <c r="AC28" s="70"/>
      <c r="AD28" s="70"/>
      <c r="AE28" s="70"/>
      <c r="AF28" s="70"/>
      <c r="AG28" s="70"/>
      <c r="AH28" s="70"/>
    </row>
    <row r="29" spans="1:34" ht="25.5">
      <c r="A29" s="70"/>
      <c r="B29" s="69"/>
      <c r="C29" s="632" t="s">
        <v>1744</v>
      </c>
      <c r="D29" s="464"/>
      <c r="E29" s="70"/>
      <c r="F29" s="70"/>
      <c r="G29" s="231"/>
      <c r="H29" s="464"/>
      <c r="I29" s="70"/>
      <c r="J29" s="70"/>
      <c r="K29" s="72"/>
      <c r="L29" s="631" t="s">
        <v>1744</v>
      </c>
      <c r="M29" s="631">
        <v>53.453400000000002</v>
      </c>
      <c r="N29" s="631">
        <v>-8.6548999999999996</v>
      </c>
      <c r="O29" s="491" t="s">
        <v>172</v>
      </c>
      <c r="P29" s="631">
        <v>28.9</v>
      </c>
      <c r="Q29" s="70" t="s">
        <v>423</v>
      </c>
      <c r="R29" s="70" t="s">
        <v>1743</v>
      </c>
      <c r="S29" s="465" t="s">
        <v>583</v>
      </c>
      <c r="T29" s="70" t="s">
        <v>1721</v>
      </c>
      <c r="U29" s="70" t="s">
        <v>1854</v>
      </c>
      <c r="V29" s="70"/>
      <c r="W29" s="230"/>
      <c r="X29" s="230"/>
      <c r="Y29" s="69"/>
      <c r="Z29" s="70"/>
      <c r="AA29" s="70"/>
      <c r="AB29" s="70"/>
      <c r="AC29" s="70"/>
      <c r="AD29" s="70"/>
      <c r="AE29" s="70"/>
      <c r="AF29" s="70"/>
      <c r="AG29" s="70"/>
      <c r="AH29" s="70"/>
    </row>
    <row r="30" spans="1:34" ht="38.25">
      <c r="A30" s="70"/>
      <c r="B30" s="69"/>
      <c r="C30" s="632" t="s">
        <v>1745</v>
      </c>
      <c r="D30" s="464"/>
      <c r="E30" s="70"/>
      <c r="F30" s="70"/>
      <c r="G30" s="231"/>
      <c r="H30" s="464"/>
      <c r="I30" s="70"/>
      <c r="J30" s="70"/>
      <c r="K30" s="72"/>
      <c r="L30" s="631" t="s">
        <v>1745</v>
      </c>
      <c r="M30" s="631">
        <v>52.926430000000003</v>
      </c>
      <c r="N30" s="631">
        <v>-8.8547100000000007</v>
      </c>
      <c r="O30" s="491" t="s">
        <v>172</v>
      </c>
      <c r="P30" s="631">
        <v>186.1</v>
      </c>
      <c r="Q30" s="70" t="s">
        <v>423</v>
      </c>
      <c r="R30" s="70" t="s">
        <v>1723</v>
      </c>
      <c r="S30" s="465" t="s">
        <v>583</v>
      </c>
      <c r="T30" s="70" t="s">
        <v>1721</v>
      </c>
      <c r="U30" s="70" t="s">
        <v>1861</v>
      </c>
      <c r="V30" s="70"/>
      <c r="W30" s="230"/>
      <c r="X30" s="230"/>
      <c r="Y30" s="69"/>
      <c r="Z30" s="70"/>
      <c r="AA30" s="70"/>
      <c r="AB30" s="70"/>
      <c r="AC30" s="70"/>
      <c r="AD30" s="70"/>
      <c r="AE30" s="70"/>
      <c r="AF30" s="70"/>
      <c r="AG30" s="70"/>
      <c r="AH30" s="70"/>
    </row>
    <row r="31" spans="1:34" ht="25.5">
      <c r="A31" s="70"/>
      <c r="B31" s="69"/>
      <c r="C31" s="632" t="s">
        <v>1746</v>
      </c>
      <c r="D31" s="464"/>
      <c r="E31" s="70"/>
      <c r="F31" s="70"/>
      <c r="G31" s="231"/>
      <c r="H31" s="70"/>
      <c r="I31" s="70"/>
      <c r="J31" s="70"/>
      <c r="K31" s="72"/>
      <c r="L31" s="631" t="s">
        <v>1746</v>
      </c>
      <c r="M31" s="631">
        <v>54.22372</v>
      </c>
      <c r="N31" s="631">
        <v>-8.2436600000000002</v>
      </c>
      <c r="O31" s="491" t="s">
        <v>172</v>
      </c>
      <c r="P31" s="631">
        <v>580.19999999999993</v>
      </c>
      <c r="Q31" s="70" t="s">
        <v>171</v>
      </c>
      <c r="R31" s="70" t="s">
        <v>1723</v>
      </c>
      <c r="S31" s="465" t="s">
        <v>583</v>
      </c>
      <c r="T31" s="70" t="s">
        <v>1721</v>
      </c>
      <c r="U31" s="70" t="s">
        <v>1860</v>
      </c>
      <c r="V31" s="70"/>
      <c r="W31" s="230"/>
      <c r="X31" s="230"/>
      <c r="Y31" s="69"/>
      <c r="Z31" s="70"/>
      <c r="AA31" s="70"/>
      <c r="AB31" s="70"/>
      <c r="AC31" s="70"/>
      <c r="AD31" s="70"/>
      <c r="AE31" s="70"/>
      <c r="AF31" s="70"/>
      <c r="AG31" s="70"/>
      <c r="AH31" s="70"/>
    </row>
    <row r="32" spans="1:34" ht="25.5">
      <c r="A32" s="70"/>
      <c r="B32" s="69"/>
      <c r="C32" s="632" t="s">
        <v>1747</v>
      </c>
      <c r="D32" s="464"/>
      <c r="E32" s="70"/>
      <c r="F32" s="70"/>
      <c r="G32" s="231"/>
      <c r="H32" s="472"/>
      <c r="I32" s="70"/>
      <c r="J32" s="70"/>
      <c r="K32" s="72"/>
      <c r="L32" s="631" t="s">
        <v>1747</v>
      </c>
      <c r="M32" s="631">
        <v>54.02796</v>
      </c>
      <c r="N32" s="631">
        <v>-8.0158299999999993</v>
      </c>
      <c r="O32" s="491" t="s">
        <v>172</v>
      </c>
      <c r="P32" s="631">
        <v>212.8</v>
      </c>
      <c r="Q32" s="70" t="s">
        <v>171</v>
      </c>
      <c r="R32" s="70" t="s">
        <v>1725</v>
      </c>
      <c r="S32" s="465" t="s">
        <v>583</v>
      </c>
      <c r="T32" s="70" t="s">
        <v>1721</v>
      </c>
      <c r="U32" s="70" t="s">
        <v>1854</v>
      </c>
      <c r="V32" s="70"/>
      <c r="W32" s="230"/>
      <c r="X32" s="230"/>
      <c r="Y32" s="69"/>
      <c r="Z32" s="70"/>
      <c r="AA32" s="70"/>
      <c r="AB32" s="70"/>
      <c r="AC32" s="70"/>
      <c r="AD32" s="70"/>
      <c r="AE32" s="70"/>
      <c r="AF32" s="70"/>
      <c r="AG32" s="70"/>
      <c r="AH32" s="70"/>
    </row>
    <row r="33" spans="1:34" ht="25.5">
      <c r="A33" s="70"/>
      <c r="B33" s="69"/>
      <c r="C33" s="632" t="s">
        <v>1748</v>
      </c>
      <c r="D33" s="464"/>
      <c r="E33" s="70"/>
      <c r="F33" s="70"/>
      <c r="G33" s="231"/>
      <c r="H33" s="472"/>
      <c r="I33" s="70"/>
      <c r="J33" s="70"/>
      <c r="K33" s="72"/>
      <c r="L33" s="631" t="s">
        <v>1748</v>
      </c>
      <c r="M33" s="631">
        <v>53.982370000000003</v>
      </c>
      <c r="N33" s="631">
        <v>-7.9460199999999999</v>
      </c>
      <c r="O33" s="491" t="s">
        <v>172</v>
      </c>
      <c r="P33" s="631">
        <v>153.29999999999998</v>
      </c>
      <c r="Q33" s="70" t="s">
        <v>423</v>
      </c>
      <c r="R33" s="70" t="s">
        <v>1723</v>
      </c>
      <c r="S33" s="465" t="s">
        <v>583</v>
      </c>
      <c r="T33" s="70" t="s">
        <v>1721</v>
      </c>
      <c r="U33" s="70" t="s">
        <v>1854</v>
      </c>
      <c r="V33" s="70"/>
      <c r="W33" s="230"/>
      <c r="X33" s="230"/>
      <c r="Y33" s="69"/>
      <c r="Z33" s="70"/>
      <c r="AA33" s="70"/>
      <c r="AB33" s="70"/>
      <c r="AC33" s="70"/>
      <c r="AD33" s="70"/>
      <c r="AE33" s="70"/>
      <c r="AF33" s="70"/>
      <c r="AG33" s="70"/>
      <c r="AH33" s="70"/>
    </row>
    <row r="34" spans="1:34" ht="25.5">
      <c r="A34" s="70"/>
      <c r="B34" s="69"/>
      <c r="C34" s="632" t="s">
        <v>2125</v>
      </c>
      <c r="D34" s="464"/>
      <c r="E34" s="70"/>
      <c r="F34" s="70"/>
      <c r="G34" s="231"/>
      <c r="H34" s="464"/>
      <c r="I34" s="70"/>
      <c r="J34" s="70"/>
      <c r="K34" s="72"/>
      <c r="L34" s="631" t="s">
        <v>1782</v>
      </c>
      <c r="M34" s="631">
        <v>54.150570000000002</v>
      </c>
      <c r="N34" s="631">
        <v>-7.76023</v>
      </c>
      <c r="O34" s="491" t="s">
        <v>172</v>
      </c>
      <c r="P34" s="631">
        <v>120.6</v>
      </c>
      <c r="Q34" s="70" t="s">
        <v>423</v>
      </c>
      <c r="R34" s="70" t="s">
        <v>1720</v>
      </c>
      <c r="S34" s="465" t="s">
        <v>583</v>
      </c>
      <c r="T34" s="70" t="s">
        <v>1721</v>
      </c>
      <c r="U34" s="70" t="s">
        <v>1856</v>
      </c>
      <c r="V34" s="70"/>
      <c r="W34" s="230"/>
      <c r="X34" s="230"/>
      <c r="Y34" s="69"/>
      <c r="Z34" s="70"/>
      <c r="AA34" s="70"/>
      <c r="AB34" s="70"/>
      <c r="AC34" s="70"/>
      <c r="AD34" s="70"/>
      <c r="AE34" s="70"/>
      <c r="AF34" s="70"/>
      <c r="AG34" s="70"/>
      <c r="AH34" s="70"/>
    </row>
    <row r="35" spans="1:34" ht="25.5">
      <c r="A35" s="70"/>
      <c r="B35" s="69"/>
      <c r="C35" s="632" t="s">
        <v>1749</v>
      </c>
      <c r="D35" s="464"/>
      <c r="E35" s="70"/>
      <c r="F35" s="70"/>
      <c r="G35" s="231"/>
      <c r="H35" s="472"/>
      <c r="I35" s="70"/>
      <c r="J35" s="70"/>
      <c r="K35" s="72"/>
      <c r="L35" s="631" t="s">
        <v>1749</v>
      </c>
      <c r="M35" s="631">
        <v>54.114699999999999</v>
      </c>
      <c r="N35" s="631">
        <v>-8.39175</v>
      </c>
      <c r="O35" s="491" t="s">
        <v>172</v>
      </c>
      <c r="P35" s="631">
        <v>288.3</v>
      </c>
      <c r="Q35" s="70" t="s">
        <v>171</v>
      </c>
      <c r="R35" s="71" t="s">
        <v>1720</v>
      </c>
      <c r="S35" s="465" t="s">
        <v>583</v>
      </c>
      <c r="T35" s="70" t="s">
        <v>1721</v>
      </c>
      <c r="U35" s="70" t="s">
        <v>1856</v>
      </c>
      <c r="V35" s="70"/>
      <c r="W35" s="230"/>
      <c r="X35" s="230"/>
      <c r="Y35" s="69"/>
      <c r="Z35" s="70"/>
      <c r="AA35" s="70"/>
      <c r="AB35" s="70"/>
      <c r="AC35" s="70"/>
      <c r="AD35" s="70"/>
      <c r="AE35" s="70"/>
      <c r="AF35" s="70"/>
      <c r="AG35" s="70"/>
      <c r="AH35" s="70"/>
    </row>
    <row r="36" spans="1:34" ht="28.5">
      <c r="A36" s="70"/>
      <c r="B36" s="69"/>
      <c r="C36" s="632" t="s">
        <v>2126</v>
      </c>
      <c r="D36" s="464"/>
      <c r="E36" s="70"/>
      <c r="F36" s="70"/>
      <c r="G36" s="231"/>
      <c r="H36" s="464"/>
      <c r="I36" s="70"/>
      <c r="J36" s="70"/>
      <c r="K36" s="72"/>
      <c r="L36" s="631" t="s">
        <v>1750</v>
      </c>
      <c r="M36" s="631">
        <v>53.952910000000003</v>
      </c>
      <c r="N36" s="631">
        <v>-8.0186600000000006</v>
      </c>
      <c r="O36" s="491" t="s">
        <v>172</v>
      </c>
      <c r="P36" s="631">
        <v>127</v>
      </c>
      <c r="Q36" s="70" t="s">
        <v>423</v>
      </c>
      <c r="R36" s="70" t="s">
        <v>1723</v>
      </c>
      <c r="S36" s="465" t="s">
        <v>583</v>
      </c>
      <c r="T36" s="70" t="s">
        <v>1721</v>
      </c>
      <c r="U36" s="70" t="s">
        <v>1856</v>
      </c>
      <c r="V36" s="70"/>
      <c r="W36" s="230"/>
      <c r="X36" s="230"/>
      <c r="Y36" s="69"/>
      <c r="Z36" s="70"/>
      <c r="AA36" s="70"/>
      <c r="AB36" s="70"/>
      <c r="AC36" s="70"/>
      <c r="AD36" s="70"/>
      <c r="AE36" s="70"/>
      <c r="AF36" s="70"/>
      <c r="AG36" s="70"/>
      <c r="AH36" s="70"/>
    </row>
    <row r="37" spans="1:34" ht="25.5">
      <c r="A37" s="70"/>
      <c r="B37" s="69"/>
      <c r="C37" s="632" t="s">
        <v>1751</v>
      </c>
      <c r="D37" s="464"/>
      <c r="E37" s="70"/>
      <c r="F37" s="70"/>
      <c r="G37" s="231"/>
      <c r="H37" s="471"/>
      <c r="I37" s="70"/>
      <c r="J37" s="70"/>
      <c r="K37" s="72"/>
      <c r="L37" s="631" t="s">
        <v>1751</v>
      </c>
      <c r="M37" s="631">
        <v>53.815159999999999</v>
      </c>
      <c r="N37" s="631">
        <v>-8.5602699999999992</v>
      </c>
      <c r="O37" s="491" t="s">
        <v>172</v>
      </c>
      <c r="P37" s="631">
        <v>544.1</v>
      </c>
      <c r="Q37" s="70" t="s">
        <v>171</v>
      </c>
      <c r="R37" s="70" t="s">
        <v>1862</v>
      </c>
      <c r="S37" s="465" t="s">
        <v>583</v>
      </c>
      <c r="T37" s="70" t="s">
        <v>1721</v>
      </c>
      <c r="U37" s="70" t="s">
        <v>1858</v>
      </c>
      <c r="V37" s="70"/>
      <c r="W37" s="230"/>
      <c r="X37" s="230"/>
      <c r="Y37" s="69"/>
      <c r="Z37" s="70"/>
      <c r="AA37" s="70"/>
      <c r="AB37" s="70"/>
      <c r="AC37" s="70"/>
      <c r="AD37" s="70"/>
      <c r="AE37" s="70"/>
      <c r="AF37" s="70"/>
      <c r="AG37" s="70"/>
      <c r="AH37" s="70"/>
    </row>
    <row r="38" spans="1:34" ht="25.5">
      <c r="A38" s="70"/>
      <c r="B38" s="69"/>
      <c r="C38" s="632" t="s">
        <v>2127</v>
      </c>
      <c r="D38" s="464"/>
      <c r="E38" s="70"/>
      <c r="F38" s="70"/>
      <c r="G38" s="231"/>
      <c r="H38" s="70"/>
      <c r="I38" s="70"/>
      <c r="J38" s="70"/>
      <c r="K38" s="72"/>
      <c r="L38" s="631" t="s">
        <v>1783</v>
      </c>
      <c r="M38" s="631">
        <v>53.427129999999998</v>
      </c>
      <c r="N38" s="631">
        <v>-9.5609400000000004</v>
      </c>
      <c r="O38" s="491" t="s">
        <v>172</v>
      </c>
      <c r="P38" s="631">
        <v>513.1</v>
      </c>
      <c r="Q38" s="70" t="s">
        <v>171</v>
      </c>
      <c r="R38" s="71" t="s">
        <v>1723</v>
      </c>
      <c r="S38" s="465" t="s">
        <v>583</v>
      </c>
      <c r="T38" s="70" t="s">
        <v>1721</v>
      </c>
      <c r="U38" s="563" t="s">
        <v>1857</v>
      </c>
      <c r="V38" s="70"/>
      <c r="W38" s="230"/>
      <c r="X38" s="230"/>
      <c r="Y38" s="69" t="s">
        <v>2100</v>
      </c>
      <c r="Z38" s="70"/>
      <c r="AA38" s="70"/>
      <c r="AB38" s="70"/>
      <c r="AC38" s="70"/>
      <c r="AD38" s="70"/>
      <c r="AE38" s="70"/>
      <c r="AF38" s="70"/>
      <c r="AG38" s="70"/>
      <c r="AH38" s="70"/>
    </row>
    <row r="39" spans="1:34" ht="25.5">
      <c r="A39" s="70"/>
      <c r="B39" s="69"/>
      <c r="C39" s="632" t="s">
        <v>1753</v>
      </c>
      <c r="D39" s="464"/>
      <c r="E39" s="70"/>
      <c r="F39" s="70"/>
      <c r="G39" s="231"/>
      <c r="H39" s="469"/>
      <c r="I39" s="70"/>
      <c r="J39" s="70"/>
      <c r="K39" s="72"/>
      <c r="L39" s="631" t="s">
        <v>1753</v>
      </c>
      <c r="M39" s="631">
        <v>52.721449999999997</v>
      </c>
      <c r="N39" s="631">
        <v>-7.3916500000000003</v>
      </c>
      <c r="O39" s="491" t="s">
        <v>172</v>
      </c>
      <c r="P39" s="631">
        <v>67.2</v>
      </c>
      <c r="Q39" s="70" t="s">
        <v>423</v>
      </c>
      <c r="R39" s="561" t="s">
        <v>1727</v>
      </c>
      <c r="S39" s="465" t="s">
        <v>583</v>
      </c>
      <c r="T39" s="70" t="s">
        <v>1721</v>
      </c>
      <c r="U39" s="70" t="s">
        <v>1854</v>
      </c>
      <c r="V39" s="70"/>
      <c r="W39" s="230"/>
      <c r="X39" s="230"/>
      <c r="Y39" s="69"/>
      <c r="Z39" s="70"/>
      <c r="AA39" s="70"/>
      <c r="AB39" s="70"/>
      <c r="AC39" s="70"/>
      <c r="AD39" s="70"/>
      <c r="AE39" s="70"/>
      <c r="AF39" s="70"/>
      <c r="AG39" s="70"/>
      <c r="AH39" s="70"/>
    </row>
    <row r="40" spans="1:34" ht="25.5">
      <c r="A40" s="70"/>
      <c r="B40" s="69"/>
      <c r="C40" s="632" t="s">
        <v>1754</v>
      </c>
      <c r="D40" s="464"/>
      <c r="E40" s="70"/>
      <c r="F40" s="70"/>
      <c r="G40" s="231"/>
      <c r="H40" s="70"/>
      <c r="I40" s="70"/>
      <c r="J40" s="70"/>
      <c r="K40" s="72"/>
      <c r="L40" s="631" t="s">
        <v>1754</v>
      </c>
      <c r="M40" s="631">
        <v>54.02252</v>
      </c>
      <c r="N40" s="631">
        <v>-7.8845099999999997</v>
      </c>
      <c r="O40" s="491" t="s">
        <v>172</v>
      </c>
      <c r="P40" s="631">
        <v>235.4</v>
      </c>
      <c r="Q40" s="70" t="s">
        <v>171</v>
      </c>
      <c r="R40" s="70" t="s">
        <v>1723</v>
      </c>
      <c r="S40" s="465" t="s">
        <v>583</v>
      </c>
      <c r="T40" s="70" t="s">
        <v>1721</v>
      </c>
      <c r="U40" s="70" t="s">
        <v>1854</v>
      </c>
      <c r="V40" s="70"/>
      <c r="W40" s="230"/>
      <c r="X40" s="230"/>
      <c r="Y40" s="69"/>
      <c r="Z40" s="70"/>
      <c r="AA40" s="70"/>
      <c r="AB40" s="70"/>
      <c r="AC40" s="70"/>
      <c r="AD40" s="70"/>
      <c r="AE40" s="70"/>
      <c r="AF40" s="70"/>
      <c r="AG40" s="70"/>
      <c r="AH40" s="70"/>
    </row>
    <row r="41" spans="1:34" ht="25.5">
      <c r="A41" s="70"/>
      <c r="B41" s="69"/>
      <c r="C41" s="632" t="s">
        <v>1755</v>
      </c>
      <c r="D41" s="464"/>
      <c r="E41" s="70"/>
      <c r="F41" s="70"/>
      <c r="G41" s="231"/>
      <c r="H41" s="70"/>
      <c r="I41" s="70"/>
      <c r="J41" s="70"/>
      <c r="K41" s="72"/>
      <c r="L41" s="631" t="s">
        <v>1755</v>
      </c>
      <c r="M41" s="631">
        <v>51.945990000000002</v>
      </c>
      <c r="N41" s="631">
        <v>-8.1325299999999991</v>
      </c>
      <c r="O41" s="491" t="s">
        <v>172</v>
      </c>
      <c r="P41" s="631">
        <v>22.6</v>
      </c>
      <c r="Q41" s="70" t="s">
        <v>423</v>
      </c>
      <c r="R41" s="70" t="s">
        <v>1732</v>
      </c>
      <c r="S41" s="465" t="s">
        <v>583</v>
      </c>
      <c r="T41" s="70" t="s">
        <v>1721</v>
      </c>
      <c r="U41" s="70" t="s">
        <v>1854</v>
      </c>
      <c r="V41" s="70"/>
      <c r="W41" s="230"/>
      <c r="X41" s="230"/>
      <c r="Y41" s="69"/>
      <c r="Z41" s="70"/>
      <c r="AA41" s="70"/>
      <c r="AB41" s="70"/>
      <c r="AC41" s="70"/>
      <c r="AD41" s="70"/>
      <c r="AE41" s="70"/>
      <c r="AF41" s="70"/>
      <c r="AG41" s="70"/>
      <c r="AH41" s="70"/>
    </row>
    <row r="42" spans="1:34" ht="25.5">
      <c r="A42" s="70"/>
      <c r="B42" s="69"/>
      <c r="C42" s="632" t="s">
        <v>1756</v>
      </c>
      <c r="D42" s="464"/>
      <c r="E42" s="70"/>
      <c r="F42" s="70"/>
      <c r="G42" s="231"/>
      <c r="H42" s="471"/>
      <c r="I42" s="70"/>
      <c r="J42" s="70"/>
      <c r="K42" s="72"/>
      <c r="L42" s="631" t="s">
        <v>1756</v>
      </c>
      <c r="M42" s="631">
        <v>52.999360000000003</v>
      </c>
      <c r="N42" s="631">
        <v>-7.1794900000000004</v>
      </c>
      <c r="O42" s="491" t="s">
        <v>172</v>
      </c>
      <c r="P42" s="631">
        <v>49.6</v>
      </c>
      <c r="Q42" s="70" t="s">
        <v>423</v>
      </c>
      <c r="R42" s="560" t="s">
        <v>1727</v>
      </c>
      <c r="S42" s="465" t="s">
        <v>583</v>
      </c>
      <c r="T42" s="70" t="s">
        <v>1721</v>
      </c>
      <c r="U42" s="70" t="s">
        <v>1854</v>
      </c>
      <c r="V42" s="70"/>
      <c r="W42" s="230"/>
      <c r="X42" s="230"/>
      <c r="Y42" s="69">
        <v>2023</v>
      </c>
      <c r="Z42" s="70"/>
      <c r="AA42" s="70"/>
      <c r="AB42" s="70"/>
      <c r="AC42" s="70"/>
      <c r="AD42" s="70"/>
      <c r="AE42" s="70"/>
      <c r="AF42" s="70"/>
      <c r="AG42" s="70"/>
      <c r="AH42" s="70"/>
    </row>
    <row r="43" spans="1:34" ht="25.5">
      <c r="A43" s="70"/>
      <c r="B43" s="69"/>
      <c r="C43" s="632" t="s">
        <v>1757</v>
      </c>
      <c r="D43" s="464"/>
      <c r="E43" s="70"/>
      <c r="F43" s="70"/>
      <c r="G43" s="231"/>
      <c r="H43" s="466"/>
      <c r="I43" s="70"/>
      <c r="J43" s="70"/>
      <c r="K43" s="72"/>
      <c r="L43" s="631" t="s">
        <v>1757</v>
      </c>
      <c r="M43" s="631">
        <v>53.950139999999998</v>
      </c>
      <c r="N43" s="631">
        <v>-7.8631500000000001</v>
      </c>
      <c r="O43" s="491" t="s">
        <v>172</v>
      </c>
      <c r="P43" s="631">
        <v>102.3</v>
      </c>
      <c r="Q43" s="70" t="s">
        <v>423</v>
      </c>
      <c r="R43" s="70" t="s">
        <v>1723</v>
      </c>
      <c r="S43" s="465" t="s">
        <v>583</v>
      </c>
      <c r="T43" s="70" t="s">
        <v>1721</v>
      </c>
      <c r="U43" s="70" t="s">
        <v>1854</v>
      </c>
      <c r="V43" s="70"/>
      <c r="W43" s="230"/>
      <c r="X43" s="230"/>
      <c r="Y43" s="69"/>
      <c r="Z43" s="70"/>
      <c r="AA43" s="70"/>
      <c r="AB43" s="70"/>
      <c r="AC43" s="70"/>
      <c r="AD43" s="70"/>
      <c r="AE43" s="70"/>
      <c r="AF43" s="70"/>
      <c r="AG43" s="70"/>
      <c r="AH43" s="70"/>
    </row>
    <row r="44" spans="1:34" ht="25.5">
      <c r="A44" s="70"/>
      <c r="B44" s="69"/>
      <c r="C44" s="632" t="s">
        <v>1758</v>
      </c>
      <c r="D44" s="464"/>
      <c r="E44" s="70"/>
      <c r="F44" s="70"/>
      <c r="G44" s="231"/>
      <c r="H44" s="464"/>
      <c r="I44" s="70"/>
      <c r="J44" s="70"/>
      <c r="K44" s="72"/>
      <c r="L44" s="631" t="s">
        <v>1758</v>
      </c>
      <c r="M44" s="631">
        <v>53.921349999999997</v>
      </c>
      <c r="N44" s="631">
        <v>-7.77956</v>
      </c>
      <c r="O44" s="491" t="s">
        <v>172</v>
      </c>
      <c r="P44" s="631">
        <v>487.7</v>
      </c>
      <c r="Q44" s="70" t="s">
        <v>171</v>
      </c>
      <c r="R44" s="70" t="s">
        <v>1723</v>
      </c>
      <c r="S44" s="465" t="s">
        <v>583</v>
      </c>
      <c r="T44" s="70" t="s">
        <v>1721</v>
      </c>
      <c r="U44" s="70" t="s">
        <v>1854</v>
      </c>
      <c r="V44" s="70"/>
      <c r="W44" s="230"/>
      <c r="X44" s="230"/>
      <c r="Y44" s="69">
        <v>2023</v>
      </c>
      <c r="Z44" s="70"/>
      <c r="AA44" s="70"/>
      <c r="AB44" s="70"/>
      <c r="AC44" s="70"/>
      <c r="AD44" s="70"/>
      <c r="AE44" s="70"/>
      <c r="AF44" s="70"/>
      <c r="AG44" s="70"/>
      <c r="AH44" s="70"/>
    </row>
    <row r="45" spans="1:34" ht="25.5">
      <c r="A45" s="70"/>
      <c r="B45" s="69"/>
      <c r="C45" s="632" t="s">
        <v>2128</v>
      </c>
      <c r="D45" s="464"/>
      <c r="E45" s="70"/>
      <c r="F45" s="70"/>
      <c r="G45" s="231"/>
      <c r="H45" s="471"/>
      <c r="I45" s="70"/>
      <c r="J45" s="70"/>
      <c r="K45" s="72"/>
      <c r="L45" s="631" t="s">
        <v>1794</v>
      </c>
      <c r="M45" s="631">
        <v>51.979680000000002</v>
      </c>
      <c r="N45" s="631">
        <v>-9.9560499999999994</v>
      </c>
      <c r="O45" s="491" t="s">
        <v>172</v>
      </c>
      <c r="P45" s="631">
        <v>22.6</v>
      </c>
      <c r="Q45" s="70" t="s">
        <v>423</v>
      </c>
      <c r="R45" s="71" t="s">
        <v>1732</v>
      </c>
      <c r="S45" s="465" t="s">
        <v>583</v>
      </c>
      <c r="T45" s="70" t="s">
        <v>1721</v>
      </c>
      <c r="U45" s="70" t="s">
        <v>1858</v>
      </c>
      <c r="V45" s="70"/>
      <c r="W45" s="230"/>
      <c r="X45" s="230"/>
      <c r="Y45" s="69"/>
      <c r="Z45" s="70"/>
      <c r="AA45" s="70"/>
      <c r="AB45" s="70"/>
      <c r="AC45" s="70"/>
      <c r="AD45" s="70"/>
      <c r="AE45" s="70"/>
      <c r="AF45" s="70"/>
      <c r="AG45" s="70"/>
      <c r="AH45" s="70"/>
    </row>
    <row r="46" spans="1:34" ht="25.5">
      <c r="A46" s="70"/>
      <c r="B46" s="69"/>
      <c r="C46" s="632" t="s">
        <v>1759</v>
      </c>
      <c r="D46" s="464"/>
      <c r="E46" s="70"/>
      <c r="F46" s="70"/>
      <c r="G46" s="231"/>
      <c r="H46" s="70"/>
      <c r="I46" s="70"/>
      <c r="J46" s="70"/>
      <c r="K46" s="72"/>
      <c r="L46" s="631" t="s">
        <v>1759</v>
      </c>
      <c r="M46" s="631">
        <v>51.873480000000001</v>
      </c>
      <c r="N46" s="631">
        <v>-9.7030399999999997</v>
      </c>
      <c r="O46" s="491" t="s">
        <v>172</v>
      </c>
      <c r="P46" s="631">
        <v>236.39999999999998</v>
      </c>
      <c r="Q46" s="70" t="s">
        <v>171</v>
      </c>
      <c r="R46" s="70" t="s">
        <v>1732</v>
      </c>
      <c r="S46" s="465" t="s">
        <v>583</v>
      </c>
      <c r="T46" s="70" t="s">
        <v>1721</v>
      </c>
      <c r="U46" s="70" t="s">
        <v>1854</v>
      </c>
      <c r="V46" s="70"/>
      <c r="W46" s="230"/>
      <c r="X46" s="230"/>
      <c r="Y46" s="69"/>
      <c r="Z46" s="70"/>
      <c r="AA46" s="70"/>
      <c r="AB46" s="70"/>
      <c r="AC46" s="70"/>
      <c r="AD46" s="70"/>
      <c r="AE46" s="70"/>
      <c r="AF46" s="70"/>
      <c r="AG46" s="70"/>
      <c r="AH46" s="70"/>
    </row>
    <row r="47" spans="1:34" ht="25.5">
      <c r="A47" s="70"/>
      <c r="B47" s="69"/>
      <c r="C47" s="632" t="s">
        <v>1760</v>
      </c>
      <c r="D47" s="464"/>
      <c r="E47" s="70"/>
      <c r="F47" s="70"/>
      <c r="G47" s="231"/>
      <c r="H47" s="469"/>
      <c r="I47" s="70"/>
      <c r="J47" s="70"/>
      <c r="K47" s="72"/>
      <c r="L47" s="631" t="s">
        <v>1760</v>
      </c>
      <c r="M47" s="631">
        <v>52.975929999999998</v>
      </c>
      <c r="N47" s="631">
        <v>-6.5158399999999999</v>
      </c>
      <c r="O47" s="491" t="s">
        <v>172</v>
      </c>
      <c r="P47" s="631">
        <v>67.900000000000006</v>
      </c>
      <c r="Q47" s="70" t="s">
        <v>423</v>
      </c>
      <c r="R47" s="561" t="s">
        <v>1727</v>
      </c>
      <c r="S47" s="465" t="s">
        <v>583</v>
      </c>
      <c r="T47" s="70" t="s">
        <v>1721</v>
      </c>
      <c r="U47" s="70" t="s">
        <v>1854</v>
      </c>
      <c r="V47" s="70"/>
      <c r="W47" s="230"/>
      <c r="X47" s="230"/>
      <c r="Y47" s="69"/>
      <c r="Z47" s="70"/>
      <c r="AA47" s="70"/>
      <c r="AB47" s="70"/>
      <c r="AC47" s="70"/>
      <c r="AD47" s="70"/>
      <c r="AE47" s="70"/>
      <c r="AF47" s="70"/>
      <c r="AG47" s="70"/>
      <c r="AH47" s="70"/>
    </row>
    <row r="48" spans="1:34" ht="14.25">
      <c r="A48" s="70"/>
      <c r="B48" s="69"/>
      <c r="C48" s="632" t="s">
        <v>2129</v>
      </c>
      <c r="D48" s="464"/>
      <c r="E48" s="70"/>
      <c r="F48" s="70"/>
      <c r="G48" s="231"/>
      <c r="H48" s="464"/>
      <c r="I48" s="70"/>
      <c r="J48" s="70"/>
      <c r="K48" s="72"/>
      <c r="L48" s="631" t="s">
        <v>2129</v>
      </c>
      <c r="M48" s="631">
        <v>52.461725000000001</v>
      </c>
      <c r="N48" s="631">
        <v>-7.1607539999999998</v>
      </c>
      <c r="O48" s="491"/>
      <c r="P48" s="631">
        <v>80.599999999999994</v>
      </c>
      <c r="Q48" s="70"/>
      <c r="R48" s="70"/>
      <c r="S48" s="465"/>
      <c r="T48" s="70"/>
      <c r="V48" s="70"/>
      <c r="W48" s="230"/>
      <c r="X48" s="230"/>
      <c r="Y48" s="69"/>
      <c r="Z48" s="70"/>
      <c r="AA48" s="70"/>
      <c r="AB48" s="70"/>
      <c r="AC48" s="70"/>
      <c r="AD48" s="70"/>
      <c r="AE48" s="70"/>
      <c r="AF48" s="70"/>
      <c r="AG48" s="70"/>
      <c r="AH48" s="70"/>
    </row>
    <row r="49" spans="1:34" ht="25.5">
      <c r="A49" s="70"/>
      <c r="B49" s="69"/>
      <c r="C49" s="632" t="s">
        <v>1761</v>
      </c>
      <c r="D49" s="464"/>
      <c r="E49" s="70"/>
      <c r="F49" s="70"/>
      <c r="G49" s="231"/>
      <c r="H49" s="70"/>
      <c r="I49" s="70"/>
      <c r="J49" s="70"/>
      <c r="K49" s="72"/>
      <c r="L49" s="631" t="s">
        <v>1761</v>
      </c>
      <c r="M49" s="631">
        <v>52.80001</v>
      </c>
      <c r="N49" s="631">
        <v>-9.0467899999999997</v>
      </c>
      <c r="O49" s="491" t="s">
        <v>172</v>
      </c>
      <c r="P49" s="631">
        <v>153.30000000000001</v>
      </c>
      <c r="Q49" s="70" t="s">
        <v>423</v>
      </c>
      <c r="R49" s="71" t="s">
        <v>1723</v>
      </c>
      <c r="S49" s="465" t="s">
        <v>583</v>
      </c>
      <c r="T49" s="70" t="s">
        <v>1721</v>
      </c>
      <c r="U49" s="70" t="s">
        <v>1854</v>
      </c>
      <c r="V49" s="70"/>
      <c r="W49" s="230"/>
      <c r="X49" s="230"/>
      <c r="Y49" s="69"/>
      <c r="Z49" s="70"/>
      <c r="AA49" s="70"/>
      <c r="AB49" s="70"/>
      <c r="AC49" s="70"/>
      <c r="AD49" s="70"/>
      <c r="AE49" s="70"/>
      <c r="AF49" s="70"/>
      <c r="AG49" s="70"/>
      <c r="AH49" s="70"/>
    </row>
    <row r="50" spans="1:34" ht="25.5">
      <c r="A50" s="70"/>
      <c r="B50" s="69"/>
      <c r="C50" s="632" t="s">
        <v>1762</v>
      </c>
      <c r="D50" s="464"/>
      <c r="E50" s="70"/>
      <c r="F50" s="70"/>
      <c r="G50" s="231"/>
      <c r="H50" s="464"/>
      <c r="I50" s="70"/>
      <c r="J50" s="70"/>
      <c r="K50" s="72"/>
      <c r="L50" s="631" t="s">
        <v>1762</v>
      </c>
      <c r="M50" s="631">
        <v>52.67895</v>
      </c>
      <c r="N50" s="631">
        <v>-9.4055300000000006</v>
      </c>
      <c r="O50" s="491" t="s">
        <v>172</v>
      </c>
      <c r="P50" s="631">
        <v>245</v>
      </c>
      <c r="Q50" s="70" t="s">
        <v>171</v>
      </c>
      <c r="R50" s="70" t="s">
        <v>1752</v>
      </c>
      <c r="S50" s="465" t="s">
        <v>583</v>
      </c>
      <c r="T50" s="70" t="s">
        <v>1721</v>
      </c>
      <c r="U50" s="70" t="s">
        <v>1854</v>
      </c>
      <c r="V50" s="70"/>
      <c r="W50" s="230"/>
      <c r="X50" s="230"/>
      <c r="Y50" s="69"/>
      <c r="Z50" s="70"/>
      <c r="AA50" s="70"/>
      <c r="AB50" s="70"/>
      <c r="AC50" s="70"/>
      <c r="AD50" s="70"/>
      <c r="AE50" s="70"/>
      <c r="AF50" s="70"/>
      <c r="AG50" s="70"/>
      <c r="AH50" s="70"/>
    </row>
    <row r="51" spans="1:34" ht="25.5">
      <c r="A51" s="70"/>
      <c r="B51" s="69"/>
      <c r="C51" s="632" t="s">
        <v>2130</v>
      </c>
      <c r="D51" s="464"/>
      <c r="E51" s="70"/>
      <c r="F51" s="70"/>
      <c r="G51" s="231"/>
      <c r="H51" s="472"/>
      <c r="I51" s="70"/>
      <c r="J51" s="70"/>
      <c r="K51" s="72"/>
      <c r="L51" s="631" t="s">
        <v>1784</v>
      </c>
      <c r="M51" s="631">
        <v>53.998699999999999</v>
      </c>
      <c r="N51" s="631">
        <v>-7.3106299999999997</v>
      </c>
      <c r="O51" s="491" t="s">
        <v>172</v>
      </c>
      <c r="P51" s="631">
        <v>178.7</v>
      </c>
      <c r="Q51" s="70" t="s">
        <v>423</v>
      </c>
      <c r="R51" s="71" t="s">
        <v>1785</v>
      </c>
      <c r="S51" s="465" t="s">
        <v>583</v>
      </c>
      <c r="T51" s="70" t="s">
        <v>1721</v>
      </c>
      <c r="U51" s="70" t="s">
        <v>1854</v>
      </c>
      <c r="V51" s="70"/>
      <c r="W51" s="230"/>
      <c r="X51" s="230"/>
      <c r="Y51" s="69"/>
      <c r="Z51" s="70"/>
      <c r="AA51" s="70"/>
      <c r="AB51" s="70"/>
      <c r="AC51" s="70"/>
      <c r="AD51" s="70"/>
      <c r="AE51" s="70"/>
      <c r="AF51" s="70"/>
      <c r="AG51" s="70"/>
      <c r="AH51" s="70"/>
    </row>
    <row r="52" spans="1:34" ht="25.5">
      <c r="A52" s="70"/>
      <c r="B52" s="69"/>
      <c r="C52" s="632" t="s">
        <v>1763</v>
      </c>
      <c r="D52" s="464"/>
      <c r="E52" s="70"/>
      <c r="F52" s="70"/>
      <c r="G52" s="231"/>
      <c r="H52" s="70"/>
      <c r="I52" s="70"/>
      <c r="J52" s="70"/>
      <c r="K52" s="72"/>
      <c r="L52" s="631" t="s">
        <v>1763</v>
      </c>
      <c r="M52" s="631">
        <v>52.882930000000002</v>
      </c>
      <c r="N52" s="631">
        <v>-7.0449200000000003</v>
      </c>
      <c r="O52" s="491" t="s">
        <v>172</v>
      </c>
      <c r="P52" s="631">
        <v>88</v>
      </c>
      <c r="Q52" s="70" t="s">
        <v>423</v>
      </c>
      <c r="R52" s="561" t="s">
        <v>1727</v>
      </c>
      <c r="S52" s="465" t="s">
        <v>583</v>
      </c>
      <c r="T52" s="70" t="s">
        <v>1721</v>
      </c>
      <c r="U52" s="71" t="s">
        <v>1854</v>
      </c>
      <c r="V52" s="70"/>
      <c r="W52" s="230"/>
      <c r="X52" s="230"/>
      <c r="Y52" s="69"/>
      <c r="Z52" s="70"/>
      <c r="AA52" s="70"/>
      <c r="AB52" s="70"/>
      <c r="AC52" s="70"/>
      <c r="AD52" s="70"/>
      <c r="AE52" s="70"/>
      <c r="AF52" s="70"/>
      <c r="AG52" s="70"/>
      <c r="AH52" s="70"/>
    </row>
    <row r="53" spans="1:34" ht="25.5">
      <c r="A53" s="70"/>
      <c r="B53" s="69"/>
      <c r="C53" s="632" t="s">
        <v>1764</v>
      </c>
      <c r="D53" s="464"/>
      <c r="E53" s="70"/>
      <c r="F53" s="70"/>
      <c r="G53" s="231"/>
      <c r="H53" s="471"/>
      <c r="I53" s="70"/>
      <c r="J53" s="70"/>
      <c r="K53" s="72"/>
      <c r="L53" s="631" t="s">
        <v>1764</v>
      </c>
      <c r="M53" s="631">
        <v>53.633130000000001</v>
      </c>
      <c r="N53" s="631">
        <v>-7.7060000000000004</v>
      </c>
      <c r="O53" s="491" t="s">
        <v>172</v>
      </c>
      <c r="P53" s="631">
        <v>81.5</v>
      </c>
      <c r="Q53" s="70" t="s">
        <v>423</v>
      </c>
      <c r="R53" s="71" t="s">
        <v>1720</v>
      </c>
      <c r="S53" s="465" t="s">
        <v>583</v>
      </c>
      <c r="T53" s="70" t="s">
        <v>1721</v>
      </c>
      <c r="U53" s="70" t="s">
        <v>1854</v>
      </c>
      <c r="V53" s="70"/>
      <c r="W53" s="230"/>
      <c r="X53" s="230"/>
      <c r="Y53" s="69"/>
      <c r="Z53" s="70"/>
      <c r="AA53" s="70"/>
      <c r="AB53" s="70"/>
      <c r="AC53" s="70"/>
      <c r="AD53" s="70"/>
      <c r="AE53" s="70"/>
      <c r="AF53" s="70"/>
      <c r="AG53" s="70"/>
      <c r="AH53" s="70"/>
    </row>
    <row r="54" spans="1:34" ht="25.5">
      <c r="A54" s="70"/>
      <c r="B54" s="69"/>
      <c r="C54" s="632" t="s">
        <v>1765</v>
      </c>
      <c r="D54" s="464"/>
      <c r="E54" s="70"/>
      <c r="F54" s="70"/>
      <c r="G54" s="231"/>
      <c r="H54" s="466"/>
      <c r="I54" s="70"/>
      <c r="J54" s="70"/>
      <c r="K54" s="72"/>
      <c r="L54" s="631" t="s">
        <v>1765</v>
      </c>
      <c r="M54" s="631">
        <v>52.117649999999998</v>
      </c>
      <c r="N54" s="631">
        <v>-8.4554500000000008</v>
      </c>
      <c r="O54" s="491" t="s">
        <v>172</v>
      </c>
      <c r="P54" s="631">
        <v>38</v>
      </c>
      <c r="Q54" s="70" t="s">
        <v>423</v>
      </c>
      <c r="R54" s="70" t="s">
        <v>1732</v>
      </c>
      <c r="S54" s="465" t="s">
        <v>583</v>
      </c>
      <c r="T54" s="70" t="s">
        <v>1721</v>
      </c>
      <c r="U54" s="70" t="s">
        <v>1854</v>
      </c>
      <c r="V54" s="70"/>
      <c r="W54" s="230"/>
      <c r="X54" s="230"/>
      <c r="Y54" s="69"/>
      <c r="Z54" s="70"/>
      <c r="AA54" s="70"/>
      <c r="AB54" s="70"/>
      <c r="AC54" s="70"/>
      <c r="AD54" s="70"/>
      <c r="AE54" s="70"/>
      <c r="AF54" s="70"/>
      <c r="AG54" s="70"/>
      <c r="AH54" s="70"/>
    </row>
    <row r="55" spans="1:34" ht="25.5">
      <c r="A55" s="70"/>
      <c r="B55" s="69"/>
      <c r="C55" s="632" t="s">
        <v>1766</v>
      </c>
      <c r="D55" s="464"/>
      <c r="E55" s="70"/>
      <c r="F55" s="70"/>
      <c r="G55" s="231"/>
      <c r="H55" s="469"/>
      <c r="I55" s="70"/>
      <c r="J55" s="70"/>
      <c r="K55" s="72"/>
      <c r="L55" s="631" t="s">
        <v>1766</v>
      </c>
      <c r="M55" s="631">
        <v>52.64405</v>
      </c>
      <c r="N55" s="631">
        <v>-8.03782</v>
      </c>
      <c r="O55" s="491" t="s">
        <v>172</v>
      </c>
      <c r="P55" s="631">
        <v>359.4</v>
      </c>
      <c r="Q55" s="70" t="s">
        <v>171</v>
      </c>
      <c r="R55" s="71" t="s">
        <v>1727</v>
      </c>
      <c r="S55" s="465" t="s">
        <v>583</v>
      </c>
      <c r="T55" s="70" t="s">
        <v>1721</v>
      </c>
      <c r="U55" s="563" t="s">
        <v>1863</v>
      </c>
      <c r="V55" s="70"/>
      <c r="W55" s="230"/>
      <c r="X55" s="230"/>
      <c r="Y55" s="69" t="s">
        <v>2100</v>
      </c>
      <c r="Z55" s="70"/>
      <c r="AA55" s="70"/>
      <c r="AB55" s="70"/>
      <c r="AC55" s="70"/>
      <c r="AD55" s="70"/>
      <c r="AE55" s="70"/>
      <c r="AF55" s="70"/>
      <c r="AG55" s="70"/>
      <c r="AH55" s="70"/>
    </row>
    <row r="56" spans="1:34" ht="38.25">
      <c r="A56" s="70"/>
      <c r="B56" s="69"/>
      <c r="C56" s="632" t="s">
        <v>1767</v>
      </c>
      <c r="D56" s="464"/>
      <c r="E56" s="70"/>
      <c r="F56" s="70"/>
      <c r="G56" s="231"/>
      <c r="H56" s="464"/>
      <c r="I56" s="70"/>
      <c r="J56" s="70"/>
      <c r="K56" s="72"/>
      <c r="L56" s="631" t="s">
        <v>1767</v>
      </c>
      <c r="M56" s="631">
        <v>52.893720000000002</v>
      </c>
      <c r="N56" s="631">
        <v>-8.16995</v>
      </c>
      <c r="O56" s="491" t="s">
        <v>172</v>
      </c>
      <c r="P56" s="631">
        <v>479.5</v>
      </c>
      <c r="Q56" s="70" t="s">
        <v>171</v>
      </c>
      <c r="R56" s="561" t="s">
        <v>1727</v>
      </c>
      <c r="S56" s="465" t="s">
        <v>583</v>
      </c>
      <c r="T56" s="70" t="s">
        <v>1721</v>
      </c>
      <c r="U56" s="70" t="s">
        <v>1861</v>
      </c>
      <c r="V56" s="70"/>
      <c r="W56" s="230"/>
      <c r="X56" s="230"/>
      <c r="Y56" s="69"/>
      <c r="Z56" s="70"/>
      <c r="AA56" s="70"/>
      <c r="AB56" s="70"/>
      <c r="AC56" s="70"/>
      <c r="AD56" s="70"/>
      <c r="AE56" s="70"/>
      <c r="AF56" s="70"/>
      <c r="AG56" s="70"/>
      <c r="AH56" s="70"/>
    </row>
    <row r="57" spans="1:34" ht="25.5">
      <c r="A57" s="70"/>
      <c r="B57" s="69"/>
      <c r="C57" s="632" t="s">
        <v>1768</v>
      </c>
      <c r="D57" s="464"/>
      <c r="E57" s="70"/>
      <c r="F57" s="70"/>
      <c r="G57" s="231"/>
      <c r="H57" s="464"/>
      <c r="I57" s="70"/>
      <c r="J57" s="70"/>
      <c r="K57" s="72"/>
      <c r="L57" s="631" t="s">
        <v>1768</v>
      </c>
      <c r="M57" s="631">
        <v>54.025399999999998</v>
      </c>
      <c r="N57" s="631">
        <v>-8.1858500000000003</v>
      </c>
      <c r="O57" s="491" t="s">
        <v>172</v>
      </c>
      <c r="P57" s="631">
        <v>773.2</v>
      </c>
      <c r="Q57" s="70" t="s">
        <v>171</v>
      </c>
      <c r="R57" s="70" t="s">
        <v>1723</v>
      </c>
      <c r="S57" s="465" t="s">
        <v>583</v>
      </c>
      <c r="T57" s="70" t="s">
        <v>1721</v>
      </c>
      <c r="U57" s="71" t="s">
        <v>1854</v>
      </c>
      <c r="V57" s="70"/>
      <c r="W57" s="230"/>
      <c r="X57" s="230"/>
      <c r="Y57" s="69"/>
      <c r="Z57" s="70"/>
      <c r="AA57" s="70"/>
      <c r="AB57" s="70"/>
      <c r="AC57" s="70"/>
      <c r="AD57" s="70"/>
      <c r="AE57" s="70"/>
      <c r="AF57" s="70"/>
      <c r="AG57" s="70"/>
      <c r="AH57" s="70"/>
    </row>
    <row r="58" spans="1:34" ht="25.5">
      <c r="A58" s="70"/>
      <c r="B58" s="69"/>
      <c r="C58" s="632" t="s">
        <v>1769</v>
      </c>
      <c r="D58" s="464"/>
      <c r="E58" s="70"/>
      <c r="F58" s="70"/>
      <c r="G58" s="231"/>
      <c r="H58" s="471"/>
      <c r="I58" s="70"/>
      <c r="J58" s="70"/>
      <c r="K58" s="72"/>
      <c r="L58" s="631" t="s">
        <v>1769</v>
      </c>
      <c r="M58" s="631">
        <v>53.107799999999997</v>
      </c>
      <c r="N58" s="631">
        <v>-6.1818999999999997</v>
      </c>
      <c r="O58" s="491" t="s">
        <v>172</v>
      </c>
      <c r="P58" s="631">
        <v>38.700000000000003</v>
      </c>
      <c r="Q58" s="70" t="s">
        <v>423</v>
      </c>
      <c r="R58" s="560" t="s">
        <v>1727</v>
      </c>
      <c r="S58" s="465" t="s">
        <v>583</v>
      </c>
      <c r="T58" s="70" t="s">
        <v>1721</v>
      </c>
      <c r="U58" s="70" t="s">
        <v>1858</v>
      </c>
      <c r="V58" s="70"/>
      <c r="W58" s="230"/>
      <c r="X58" s="230"/>
      <c r="Y58" s="69"/>
      <c r="Z58" s="70"/>
      <c r="AA58" s="70"/>
      <c r="AB58" s="70"/>
      <c r="AC58" s="70"/>
      <c r="AD58" s="70"/>
      <c r="AE58" s="70"/>
      <c r="AF58" s="70"/>
      <c r="AG58" s="70"/>
      <c r="AH58" s="70"/>
    </row>
    <row r="59" spans="1:34" ht="25.5">
      <c r="A59" s="70"/>
      <c r="B59" s="69"/>
      <c r="C59" s="632" t="s">
        <v>1770</v>
      </c>
      <c r="D59" s="464"/>
      <c r="E59" s="70"/>
      <c r="F59" s="70"/>
      <c r="G59" s="231"/>
      <c r="H59" s="466"/>
      <c r="I59" s="70"/>
      <c r="J59" s="70"/>
      <c r="K59" s="72"/>
      <c r="L59" s="631" t="s">
        <v>1770</v>
      </c>
      <c r="M59" s="631">
        <v>54.123379999999997</v>
      </c>
      <c r="N59" s="631">
        <v>-7.9948199999999998</v>
      </c>
      <c r="O59" s="491" t="s">
        <v>172</v>
      </c>
      <c r="P59" s="631">
        <v>229.2</v>
      </c>
      <c r="Q59" s="70" t="s">
        <v>171</v>
      </c>
      <c r="R59" s="70" t="s">
        <v>1723</v>
      </c>
      <c r="S59" s="465" t="s">
        <v>583</v>
      </c>
      <c r="T59" s="70" t="s">
        <v>1721</v>
      </c>
      <c r="U59" s="564" t="s">
        <v>1863</v>
      </c>
      <c r="V59" s="70"/>
      <c r="W59" s="230"/>
      <c r="X59" s="230"/>
      <c r="Y59" s="69"/>
      <c r="Z59" s="70"/>
      <c r="AA59" s="70"/>
      <c r="AB59" s="70"/>
      <c r="AC59" s="70"/>
      <c r="AD59" s="70"/>
      <c r="AE59" s="70"/>
      <c r="AF59" s="70"/>
      <c r="AG59" s="70"/>
      <c r="AH59" s="70"/>
    </row>
    <row r="60" spans="1:34" ht="25.5">
      <c r="A60" s="70"/>
      <c r="B60" s="69"/>
      <c r="C60" s="632" t="s">
        <v>1771</v>
      </c>
      <c r="D60" s="464"/>
      <c r="E60" s="70"/>
      <c r="F60" s="70"/>
      <c r="G60" s="231"/>
      <c r="H60" s="70"/>
      <c r="I60" s="70"/>
      <c r="J60" s="70"/>
      <c r="K60" s="72"/>
      <c r="L60" s="631" t="s">
        <v>1771</v>
      </c>
      <c r="M60" s="631">
        <v>52.409779999999998</v>
      </c>
      <c r="N60" s="631">
        <v>-8.0242900000000006</v>
      </c>
      <c r="O60" s="491" t="s">
        <v>172</v>
      </c>
      <c r="P60" s="631">
        <v>97.4</v>
      </c>
      <c r="Q60" s="70" t="s">
        <v>423</v>
      </c>
      <c r="R60" s="561" t="s">
        <v>1772</v>
      </c>
      <c r="S60" s="465" t="s">
        <v>583</v>
      </c>
      <c r="T60" s="70" t="s">
        <v>1721</v>
      </c>
      <c r="U60" s="70" t="s">
        <v>1854</v>
      </c>
      <c r="V60" s="70"/>
      <c r="W60" s="230"/>
      <c r="X60" s="230"/>
      <c r="Y60" s="69"/>
      <c r="Z60" s="70"/>
      <c r="AA60" s="70"/>
      <c r="AB60" s="70"/>
      <c r="AC60" s="70"/>
      <c r="AD60" s="70"/>
      <c r="AE60" s="70"/>
      <c r="AF60" s="70"/>
      <c r="AG60" s="70"/>
      <c r="AH60" s="70"/>
    </row>
    <row r="61" spans="1:34" ht="14.25">
      <c r="A61" s="70"/>
      <c r="B61" s="69"/>
      <c r="C61" s="632" t="s">
        <v>2131</v>
      </c>
      <c r="D61" s="464"/>
      <c r="E61" s="70"/>
      <c r="F61" s="70"/>
      <c r="G61" s="231"/>
      <c r="H61" s="469"/>
      <c r="I61" s="70"/>
      <c r="J61" s="70"/>
      <c r="K61" s="72"/>
      <c r="L61" s="631" t="s">
        <v>2131</v>
      </c>
      <c r="M61" s="631">
        <v>53.792059000000002</v>
      </c>
      <c r="N61" s="631">
        <v>-7.6427810000000003</v>
      </c>
      <c r="O61" s="491"/>
      <c r="P61" s="631">
        <v>75.399999999999991</v>
      </c>
      <c r="Q61" s="70"/>
      <c r="R61" s="70"/>
      <c r="S61" s="465"/>
      <c r="T61" s="70"/>
      <c r="U61" s="70"/>
      <c r="V61" s="70"/>
      <c r="W61" s="230"/>
      <c r="X61" s="230"/>
      <c r="Y61" s="69">
        <v>2023</v>
      </c>
      <c r="Z61" s="70"/>
      <c r="AA61" s="70"/>
      <c r="AB61" s="70"/>
      <c r="AC61" s="70"/>
      <c r="AD61" s="70"/>
      <c r="AE61" s="70"/>
      <c r="AF61" s="70"/>
      <c r="AG61" s="70"/>
      <c r="AH61" s="70"/>
    </row>
    <row r="62" spans="1:34" s="212" customFormat="1" ht="25.5">
      <c r="A62" s="70"/>
      <c r="B62" s="470"/>
      <c r="C62" s="632" t="s">
        <v>1773</v>
      </c>
      <c r="D62" s="464"/>
      <c r="E62" s="70"/>
      <c r="F62" s="70"/>
      <c r="G62" s="492"/>
      <c r="H62" s="493"/>
      <c r="I62" s="491"/>
      <c r="J62" s="70"/>
      <c r="K62" s="72"/>
      <c r="L62" s="631" t="s">
        <v>1773</v>
      </c>
      <c r="M62" s="631">
        <v>54.0837</v>
      </c>
      <c r="N62" s="631">
        <v>-8.2582100000000001</v>
      </c>
      <c r="O62" s="491" t="s">
        <v>172</v>
      </c>
      <c r="P62" s="631">
        <v>115.4</v>
      </c>
      <c r="Q62" s="70" t="s">
        <v>423</v>
      </c>
      <c r="R62" s="70" t="s">
        <v>1720</v>
      </c>
      <c r="S62" s="465" t="s">
        <v>583</v>
      </c>
      <c r="T62" s="70" t="s">
        <v>1721</v>
      </c>
      <c r="U62" s="70" t="s">
        <v>1858</v>
      </c>
      <c r="V62" s="215"/>
      <c r="W62" s="468"/>
      <c r="X62" s="468"/>
      <c r="Y62" s="467"/>
      <c r="Z62" s="215"/>
      <c r="AA62" s="215"/>
      <c r="AB62" s="215"/>
      <c r="AC62" s="215"/>
      <c r="AD62" s="215"/>
      <c r="AE62" s="215"/>
      <c r="AF62" s="215"/>
      <c r="AG62" s="215"/>
      <c r="AH62" s="215"/>
    </row>
    <row r="63" spans="1:34" ht="25.5">
      <c r="A63" s="70"/>
      <c r="B63" s="470"/>
      <c r="C63" s="632" t="s">
        <v>1774</v>
      </c>
      <c r="D63" s="464"/>
      <c r="E63" s="70"/>
      <c r="F63" s="70"/>
      <c r="G63" s="231"/>
      <c r="H63" s="466"/>
      <c r="I63" s="70"/>
      <c r="J63" s="70"/>
      <c r="K63" s="72"/>
      <c r="L63" s="631" t="s">
        <v>1774</v>
      </c>
      <c r="M63" s="631">
        <v>52.519880000000001</v>
      </c>
      <c r="N63" s="631">
        <v>-7.6374899999999997</v>
      </c>
      <c r="O63" s="491" t="s">
        <v>172</v>
      </c>
      <c r="P63" s="631">
        <v>92.6</v>
      </c>
      <c r="Q63" s="70" t="s">
        <v>423</v>
      </c>
      <c r="R63" s="561" t="s">
        <v>1727</v>
      </c>
      <c r="S63" s="465" t="s">
        <v>583</v>
      </c>
      <c r="T63" s="70" t="s">
        <v>1721</v>
      </c>
      <c r="U63" s="70" t="s">
        <v>1856</v>
      </c>
      <c r="V63" s="70"/>
      <c r="W63" s="230"/>
      <c r="X63" s="230"/>
      <c r="Y63" s="470"/>
      <c r="Z63" s="70"/>
      <c r="AA63" s="70"/>
      <c r="AB63" s="70"/>
      <c r="AC63" s="70"/>
      <c r="AD63" s="70"/>
      <c r="AE63" s="70"/>
      <c r="AF63" s="70"/>
      <c r="AG63" s="70"/>
      <c r="AH63" s="70"/>
    </row>
    <row r="64" spans="1:34" ht="25.5">
      <c r="A64" s="70"/>
      <c r="B64" s="470"/>
      <c r="C64" s="632" t="s">
        <v>1775</v>
      </c>
      <c r="D64" s="464"/>
      <c r="E64" s="70"/>
      <c r="F64" s="70"/>
      <c r="G64" s="231"/>
      <c r="H64" s="464"/>
      <c r="I64" s="70"/>
      <c r="J64" s="70"/>
      <c r="K64" s="72"/>
      <c r="L64" s="631" t="s">
        <v>1775</v>
      </c>
      <c r="M64" s="631">
        <v>52.891730000000003</v>
      </c>
      <c r="N64" s="631">
        <v>-9.0926399999999994</v>
      </c>
      <c r="O64" s="491" t="s">
        <v>172</v>
      </c>
      <c r="P64" s="631">
        <v>289.90000000000003</v>
      </c>
      <c r="Q64" s="70" t="s">
        <v>171</v>
      </c>
      <c r="R64" s="70" t="s">
        <v>1723</v>
      </c>
      <c r="S64" s="465" t="s">
        <v>583</v>
      </c>
      <c r="T64" s="70" t="s">
        <v>1721</v>
      </c>
      <c r="U64" s="71" t="s">
        <v>1854</v>
      </c>
      <c r="V64" s="70"/>
      <c r="W64" s="230"/>
      <c r="X64" s="230"/>
      <c r="Y64" s="470"/>
      <c r="Z64" s="70"/>
      <c r="AA64" s="70"/>
      <c r="AB64" s="70"/>
      <c r="AC64" s="70"/>
      <c r="AD64" s="70"/>
      <c r="AE64" s="70"/>
      <c r="AF64" s="70"/>
      <c r="AG64" s="70"/>
      <c r="AH64" s="70"/>
    </row>
    <row r="65" spans="1:34" ht="25.5">
      <c r="A65" s="70"/>
      <c r="B65" s="470"/>
      <c r="C65" s="632" t="s">
        <v>1776</v>
      </c>
      <c r="D65" s="464"/>
      <c r="E65" s="70"/>
      <c r="F65" s="70"/>
      <c r="G65" s="231"/>
      <c r="H65" s="466"/>
      <c r="I65" s="70"/>
      <c r="J65" s="70"/>
      <c r="K65" s="72"/>
      <c r="L65" s="631" t="s">
        <v>1776</v>
      </c>
      <c r="M65" s="631">
        <v>53.749490000000002</v>
      </c>
      <c r="N65" s="631">
        <v>-8.2832000000000008</v>
      </c>
      <c r="O65" s="491" t="s">
        <v>172</v>
      </c>
      <c r="P65" s="631">
        <v>517.4</v>
      </c>
      <c r="Q65" s="70" t="s">
        <v>171</v>
      </c>
      <c r="R65" s="70" t="s">
        <v>1723</v>
      </c>
      <c r="S65" s="465" t="s">
        <v>583</v>
      </c>
      <c r="T65" s="70" t="s">
        <v>1721</v>
      </c>
      <c r="U65" s="563" t="s">
        <v>1864</v>
      </c>
      <c r="V65" s="70"/>
      <c r="W65" s="230"/>
      <c r="X65" s="230"/>
      <c r="Y65" s="470"/>
      <c r="Z65" s="70"/>
      <c r="AA65" s="70"/>
      <c r="AB65" s="70"/>
      <c r="AC65" s="70"/>
      <c r="AD65" s="70"/>
      <c r="AE65" s="70"/>
      <c r="AF65" s="70"/>
      <c r="AG65" s="70"/>
      <c r="AH65" s="70"/>
    </row>
    <row r="66" spans="1:34" s="212" customFormat="1" ht="25.5">
      <c r="A66" s="70"/>
      <c r="B66" s="470"/>
      <c r="C66" s="632" t="s">
        <v>1777</v>
      </c>
      <c r="D66" s="464"/>
      <c r="E66" s="70"/>
      <c r="F66" s="70"/>
      <c r="G66" s="492"/>
      <c r="H66" s="493"/>
      <c r="I66" s="491"/>
      <c r="J66" s="70"/>
      <c r="K66" s="72"/>
      <c r="L66" s="631" t="s">
        <v>1777</v>
      </c>
      <c r="M66" s="631">
        <v>52.619669999999999</v>
      </c>
      <c r="N66" s="631">
        <v>-6.4245200000000002</v>
      </c>
      <c r="O66" s="491" t="s">
        <v>172</v>
      </c>
      <c r="P66" s="631">
        <v>72.399999999999991</v>
      </c>
      <c r="Q66" s="70" t="s">
        <v>423</v>
      </c>
      <c r="R66" s="561" t="s">
        <v>1727</v>
      </c>
      <c r="S66" s="465" t="s">
        <v>583</v>
      </c>
      <c r="T66" s="70" t="s">
        <v>1721</v>
      </c>
      <c r="U66" s="70" t="s">
        <v>1854</v>
      </c>
      <c r="V66" s="215"/>
      <c r="W66" s="468"/>
      <c r="X66" s="468"/>
      <c r="Y66" s="467"/>
      <c r="Z66" s="215"/>
      <c r="AA66" s="215"/>
      <c r="AB66" s="215"/>
      <c r="AC66" s="215"/>
      <c r="AD66" s="215"/>
      <c r="AE66" s="215"/>
      <c r="AF66" s="215"/>
      <c r="AG66" s="215"/>
      <c r="AH66" s="215"/>
    </row>
    <row r="67" spans="1:34" ht="25.5">
      <c r="A67" s="70"/>
      <c r="B67" s="470"/>
      <c r="C67" s="632" t="s">
        <v>1778</v>
      </c>
      <c r="D67" s="464"/>
      <c r="E67" s="70"/>
      <c r="F67" s="70"/>
      <c r="G67" s="492"/>
      <c r="H67" s="494"/>
      <c r="I67" s="491"/>
      <c r="J67" s="70"/>
      <c r="K67" s="72"/>
      <c r="L67" s="631" t="s">
        <v>1778</v>
      </c>
      <c r="M67" s="631">
        <v>54.391820000000003</v>
      </c>
      <c r="N67" s="631">
        <v>-8.2548700000000004</v>
      </c>
      <c r="O67" s="491" t="s">
        <v>172</v>
      </c>
      <c r="P67" s="631">
        <v>53.1</v>
      </c>
      <c r="Q67" s="70" t="s">
        <v>423</v>
      </c>
      <c r="R67" s="70" t="s">
        <v>1723</v>
      </c>
      <c r="S67" s="465" t="s">
        <v>583</v>
      </c>
      <c r="T67" s="70" t="s">
        <v>1721</v>
      </c>
      <c r="U67" s="563" t="s">
        <v>1857</v>
      </c>
      <c r="V67" s="70"/>
      <c r="W67" s="230"/>
      <c r="X67" s="230"/>
      <c r="Y67" s="470"/>
      <c r="Z67" s="70"/>
      <c r="AA67" s="70"/>
      <c r="AB67" s="70"/>
      <c r="AC67" s="70"/>
      <c r="AD67" s="70"/>
      <c r="AE67" s="70"/>
      <c r="AF67" s="70"/>
      <c r="AG67" s="70"/>
      <c r="AH67" s="70"/>
    </row>
    <row r="68" spans="1:34" s="212" customFormat="1" ht="25.5">
      <c r="A68" s="70"/>
      <c r="B68" s="470"/>
      <c r="C68" s="632" t="s">
        <v>1779</v>
      </c>
      <c r="D68" s="464"/>
      <c r="E68" s="70"/>
      <c r="F68" s="70"/>
      <c r="G68" s="231"/>
      <c r="H68" s="495"/>
      <c r="I68" s="70"/>
      <c r="J68" s="70"/>
      <c r="K68" s="72"/>
      <c r="L68" s="631" t="s">
        <v>1779</v>
      </c>
      <c r="M68" s="631">
        <v>53.626289999999997</v>
      </c>
      <c r="N68" s="631">
        <v>-7.90639</v>
      </c>
      <c r="O68" s="491" t="s">
        <v>172</v>
      </c>
      <c r="P68" s="631">
        <v>41.9</v>
      </c>
      <c r="Q68" s="70" t="s">
        <v>423</v>
      </c>
      <c r="R68" s="70" t="s">
        <v>1720</v>
      </c>
      <c r="S68" s="465" t="s">
        <v>583</v>
      </c>
      <c r="T68" s="70" t="s">
        <v>1721</v>
      </c>
      <c r="U68" s="70" t="s">
        <v>1856</v>
      </c>
      <c r="V68" s="70"/>
      <c r="W68" s="468"/>
      <c r="X68" s="468"/>
      <c r="Y68" s="69"/>
      <c r="Z68" s="70"/>
      <c r="AA68" s="70"/>
      <c r="AB68" s="70"/>
      <c r="AC68" s="70"/>
      <c r="AD68" s="70"/>
      <c r="AE68" s="70"/>
      <c r="AF68" s="70"/>
      <c r="AG68" s="70"/>
      <c r="AH68" s="70"/>
    </row>
    <row r="69" spans="1:34" ht="25.5">
      <c r="A69" s="70"/>
      <c r="B69" s="69"/>
      <c r="C69" s="632" t="s">
        <v>1780</v>
      </c>
      <c r="D69" s="464"/>
      <c r="E69" s="70"/>
      <c r="F69" s="70"/>
      <c r="G69" s="492"/>
      <c r="H69" s="493"/>
      <c r="I69" s="491"/>
      <c r="J69" s="70"/>
      <c r="K69" s="72"/>
      <c r="L69" s="631" t="s">
        <v>1780</v>
      </c>
      <c r="M69" s="631">
        <v>54.256450000000001</v>
      </c>
      <c r="N69" s="631">
        <v>-7.9074799999999996</v>
      </c>
      <c r="O69" s="491" t="s">
        <v>172</v>
      </c>
      <c r="P69" s="631">
        <v>35.5</v>
      </c>
      <c r="Q69" s="70" t="s">
        <v>423</v>
      </c>
      <c r="R69" s="70" t="s">
        <v>1720</v>
      </c>
      <c r="S69" s="465" t="s">
        <v>583</v>
      </c>
      <c r="T69" s="70" t="s">
        <v>1721</v>
      </c>
      <c r="U69" s="70" t="s">
        <v>1854</v>
      </c>
      <c r="V69" s="70"/>
      <c r="W69" s="230"/>
      <c r="X69" s="230"/>
      <c r="Y69" s="69"/>
      <c r="Z69" s="70"/>
      <c r="AA69" s="70"/>
      <c r="AB69" s="70"/>
      <c r="AC69" s="70"/>
      <c r="AD69" s="70"/>
      <c r="AE69" s="70"/>
      <c r="AF69" s="70"/>
      <c r="AG69" s="70"/>
      <c r="AH69" s="70"/>
    </row>
    <row r="70" spans="1:34" ht="14.25">
      <c r="A70" s="70"/>
      <c r="B70" s="69"/>
      <c r="C70" s="632" t="s">
        <v>2132</v>
      </c>
      <c r="D70" s="464"/>
      <c r="E70" s="70"/>
      <c r="F70" s="70"/>
      <c r="G70" s="492"/>
      <c r="H70" s="493"/>
      <c r="I70" s="491"/>
      <c r="J70" s="70"/>
      <c r="K70" s="72"/>
      <c r="L70" s="631" t="s">
        <v>2132</v>
      </c>
      <c r="M70" s="631">
        <v>53.631144999999997</v>
      </c>
      <c r="N70" s="631">
        <v>-6.7308830000000004</v>
      </c>
      <c r="O70" s="491"/>
      <c r="P70" s="631">
        <v>25</v>
      </c>
      <c r="Q70" s="70"/>
      <c r="R70" s="70"/>
      <c r="S70" s="465"/>
      <c r="T70" s="70"/>
      <c r="U70" s="70"/>
      <c r="V70" s="70"/>
      <c r="W70" s="230"/>
      <c r="X70" s="230"/>
      <c r="Y70" s="69"/>
      <c r="Z70" s="70"/>
      <c r="AA70" s="70"/>
      <c r="AB70" s="70"/>
      <c r="AC70" s="70"/>
      <c r="AD70" s="70"/>
      <c r="AE70" s="70"/>
      <c r="AF70" s="70"/>
      <c r="AG70" s="70"/>
      <c r="AH70" s="70"/>
    </row>
    <row r="71" spans="1:34" ht="25.5">
      <c r="A71" s="70"/>
      <c r="B71" s="69"/>
      <c r="C71" s="632" t="s">
        <v>2133</v>
      </c>
      <c r="D71" s="464"/>
      <c r="E71" s="70"/>
      <c r="F71" s="70"/>
      <c r="G71" s="492"/>
      <c r="H71" s="493"/>
      <c r="I71" s="491"/>
      <c r="J71" s="70"/>
      <c r="K71" s="72"/>
      <c r="L71" s="631" t="s">
        <v>1786</v>
      </c>
      <c r="M71" s="631">
        <v>52.14085</v>
      </c>
      <c r="N71" s="631">
        <v>-8.9485200000000003</v>
      </c>
      <c r="O71" s="491" t="s">
        <v>172</v>
      </c>
      <c r="P71" s="631">
        <v>150.5</v>
      </c>
      <c r="Q71" s="70" t="s">
        <v>423</v>
      </c>
      <c r="R71" s="70" t="s">
        <v>1736</v>
      </c>
      <c r="S71" s="465" t="s">
        <v>583</v>
      </c>
      <c r="T71" s="70" t="s">
        <v>1721</v>
      </c>
      <c r="U71" s="70" t="s">
        <v>1858</v>
      </c>
      <c r="V71" s="70"/>
      <c r="W71" s="230"/>
      <c r="X71" s="230"/>
      <c r="Y71" s="69" t="s">
        <v>2100</v>
      </c>
      <c r="Z71" s="70"/>
      <c r="AA71" s="70"/>
      <c r="AB71" s="70"/>
      <c r="AC71" s="70"/>
      <c r="AD71" s="70"/>
      <c r="AE71" s="70"/>
      <c r="AF71" s="70"/>
      <c r="AG71" s="70"/>
      <c r="AH71" s="70"/>
    </row>
    <row r="72" spans="1:34" ht="14.25">
      <c r="A72" s="70"/>
      <c r="B72" s="69"/>
      <c r="C72" s="632" t="s">
        <v>2134</v>
      </c>
      <c r="D72" s="464"/>
      <c r="E72" s="70"/>
      <c r="F72" s="70"/>
      <c r="G72" s="492"/>
      <c r="H72" s="493"/>
      <c r="I72" s="491"/>
      <c r="J72" s="70"/>
      <c r="K72" s="72"/>
      <c r="L72" s="631" t="s">
        <v>2134</v>
      </c>
      <c r="M72" s="631">
        <v>53.272824</v>
      </c>
      <c r="N72" s="631">
        <v>-6.7805770000000001</v>
      </c>
      <c r="O72" s="491"/>
      <c r="P72" s="631">
        <v>58.599999999999994</v>
      </c>
      <c r="Q72" s="70"/>
      <c r="R72" s="70"/>
      <c r="S72" s="465"/>
      <c r="T72" s="70"/>
      <c r="U72" s="70"/>
      <c r="V72" s="70"/>
      <c r="W72" s="230"/>
      <c r="X72" s="230"/>
      <c r="Y72" s="69">
        <v>2023</v>
      </c>
      <c r="Z72" s="70"/>
      <c r="AA72" s="70"/>
      <c r="AB72" s="70"/>
      <c r="AC72" s="70"/>
      <c r="AD72" s="70"/>
      <c r="AE72" s="70"/>
      <c r="AF72" s="70"/>
      <c r="AG72" s="70"/>
      <c r="AH72" s="70"/>
    </row>
    <row r="73" spans="1:34" ht="25.5">
      <c r="A73" s="70"/>
      <c r="B73" s="69"/>
      <c r="C73" s="632" t="s">
        <v>2135</v>
      </c>
      <c r="D73" s="464"/>
      <c r="E73" s="70"/>
      <c r="F73" s="70"/>
      <c r="G73" s="231"/>
      <c r="H73" s="471"/>
      <c r="I73" s="70"/>
      <c r="J73" s="70"/>
      <c r="K73" s="72"/>
      <c r="L73" s="631" t="s">
        <v>1787</v>
      </c>
      <c r="M73" s="631">
        <v>54.033439999999999</v>
      </c>
      <c r="N73" s="631">
        <v>-9.3983000000000008</v>
      </c>
      <c r="O73" s="491" t="s">
        <v>172</v>
      </c>
      <c r="P73" s="631">
        <v>166.1</v>
      </c>
      <c r="Q73" s="70" t="s">
        <v>423</v>
      </c>
      <c r="R73" s="71" t="s">
        <v>1788</v>
      </c>
      <c r="S73" s="465" t="s">
        <v>583</v>
      </c>
      <c r="T73" s="70" t="s">
        <v>1721</v>
      </c>
      <c r="U73" s="71" t="s">
        <v>1856</v>
      </c>
      <c r="V73" s="70"/>
      <c r="W73" s="230"/>
      <c r="X73" s="230"/>
      <c r="Y73" s="69"/>
      <c r="Z73" s="70"/>
      <c r="AA73" s="70"/>
      <c r="AB73" s="70"/>
      <c r="AC73" s="70"/>
      <c r="AD73" s="70"/>
      <c r="AE73" s="70"/>
      <c r="AF73" s="70"/>
      <c r="AG73" s="70"/>
      <c r="AH73" s="70"/>
    </row>
    <row r="74" spans="1:34" ht="25.5">
      <c r="A74" s="70"/>
      <c r="B74" s="69"/>
      <c r="C74" s="632" t="s">
        <v>1795</v>
      </c>
      <c r="D74" s="464"/>
      <c r="E74" s="70"/>
      <c r="F74" s="70"/>
      <c r="G74" s="231"/>
      <c r="H74" s="469"/>
      <c r="I74" s="70"/>
      <c r="J74" s="70"/>
      <c r="K74" s="72"/>
      <c r="L74" s="631" t="s">
        <v>1795</v>
      </c>
      <c r="M74" s="631">
        <v>53.002670000000002</v>
      </c>
      <c r="N74" s="631">
        <v>-7.8483299999999998</v>
      </c>
      <c r="O74" s="491" t="s">
        <v>172</v>
      </c>
      <c r="P74" s="631">
        <v>47.300000000000004</v>
      </c>
      <c r="Q74" s="70" t="s">
        <v>423</v>
      </c>
      <c r="R74" s="560" t="s">
        <v>1727</v>
      </c>
      <c r="S74" s="465" t="s">
        <v>583</v>
      </c>
      <c r="T74" s="70" t="s">
        <v>1721</v>
      </c>
      <c r="U74" s="563" t="s">
        <v>1864</v>
      </c>
      <c r="V74" s="70"/>
      <c r="W74" s="230"/>
      <c r="X74" s="230"/>
      <c r="Y74" s="69"/>
      <c r="Z74" s="70"/>
      <c r="AA74" s="70"/>
      <c r="AB74" s="70"/>
      <c r="AC74" s="70"/>
      <c r="AD74" s="70"/>
      <c r="AE74" s="70"/>
      <c r="AF74" s="70"/>
      <c r="AG74" s="70"/>
      <c r="AH74" s="70"/>
    </row>
    <row r="75" spans="1:34" ht="25.5">
      <c r="A75" s="70"/>
      <c r="B75" s="69"/>
      <c r="C75" s="632" t="s">
        <v>1796</v>
      </c>
      <c r="D75" s="464"/>
      <c r="E75" s="70"/>
      <c r="F75" s="70"/>
      <c r="G75" s="231"/>
      <c r="H75" s="464"/>
      <c r="I75" s="70"/>
      <c r="J75" s="70"/>
      <c r="K75" s="72"/>
      <c r="L75" s="631" t="s">
        <v>1796</v>
      </c>
      <c r="M75" s="631">
        <v>53.108609999999999</v>
      </c>
      <c r="N75" s="631">
        <v>-7.3907699999999998</v>
      </c>
      <c r="O75" s="491" t="s">
        <v>172</v>
      </c>
      <c r="P75" s="631">
        <v>60</v>
      </c>
      <c r="Q75" s="70" t="s">
        <v>423</v>
      </c>
      <c r="R75" s="561" t="s">
        <v>1727</v>
      </c>
      <c r="S75" s="465" t="s">
        <v>583</v>
      </c>
      <c r="T75" s="70" t="s">
        <v>1721</v>
      </c>
      <c r="U75" s="70" t="s">
        <v>1858</v>
      </c>
      <c r="V75" s="70"/>
      <c r="W75" s="468"/>
      <c r="X75" s="468"/>
      <c r="Y75" s="69"/>
      <c r="Z75" s="70"/>
      <c r="AA75" s="70"/>
      <c r="AB75" s="70"/>
      <c r="AC75" s="70"/>
      <c r="AD75" s="70"/>
      <c r="AE75" s="70"/>
      <c r="AF75" s="70"/>
      <c r="AG75" s="70"/>
      <c r="AH75" s="70"/>
    </row>
    <row r="76" spans="1:34" ht="25.5">
      <c r="A76" s="70"/>
      <c r="B76" s="69"/>
      <c r="C76" s="632" t="s">
        <v>1797</v>
      </c>
      <c r="D76" s="464"/>
      <c r="E76" s="70"/>
      <c r="F76" s="70"/>
      <c r="G76" s="231"/>
      <c r="H76" s="464"/>
      <c r="I76" s="70"/>
      <c r="J76" s="70"/>
      <c r="K76" s="72"/>
      <c r="L76" s="631" t="s">
        <v>1797</v>
      </c>
      <c r="M76" s="631">
        <v>52.956829999999997</v>
      </c>
      <c r="N76" s="631">
        <v>-8.5265400000000007</v>
      </c>
      <c r="O76" s="491" t="s">
        <v>172</v>
      </c>
      <c r="P76" s="631">
        <v>321</v>
      </c>
      <c r="Q76" s="70" t="s">
        <v>171</v>
      </c>
      <c r="R76" s="70" t="s">
        <v>1723</v>
      </c>
      <c r="S76" s="465" t="s">
        <v>583</v>
      </c>
      <c r="T76" s="70" t="s">
        <v>1721</v>
      </c>
      <c r="U76" s="70" t="s">
        <v>1866</v>
      </c>
      <c r="V76" s="70"/>
      <c r="W76" s="468"/>
      <c r="X76" s="468"/>
      <c r="Y76" s="69"/>
      <c r="Z76" s="70"/>
      <c r="AA76" s="70"/>
      <c r="AB76" s="70"/>
      <c r="AC76" s="70"/>
      <c r="AD76" s="70"/>
      <c r="AE76" s="70"/>
      <c r="AF76" s="70"/>
      <c r="AG76" s="70"/>
      <c r="AH76" s="70"/>
    </row>
    <row r="77" spans="1:34" ht="25.5">
      <c r="A77" s="70"/>
      <c r="B77" s="470"/>
      <c r="C77" s="632" t="s">
        <v>2136</v>
      </c>
      <c r="D77" s="464"/>
      <c r="E77" s="70"/>
      <c r="F77" s="70"/>
      <c r="G77" s="231"/>
      <c r="H77" s="471"/>
      <c r="I77" s="70"/>
      <c r="J77" s="70"/>
      <c r="K77" s="72"/>
      <c r="L77" s="631" t="s">
        <v>1789</v>
      </c>
      <c r="M77" s="631">
        <v>53.144120000000001</v>
      </c>
      <c r="N77" s="631">
        <v>-8.5197699999999994</v>
      </c>
      <c r="O77" s="491" t="s">
        <v>172</v>
      </c>
      <c r="P77" s="631">
        <v>199.1</v>
      </c>
      <c r="Q77" s="70" t="s">
        <v>171</v>
      </c>
      <c r="R77" s="70" t="s">
        <v>1790</v>
      </c>
      <c r="S77" s="465" t="s">
        <v>583</v>
      </c>
      <c r="T77" s="70" t="s">
        <v>1721</v>
      </c>
      <c r="U77" s="70" t="s">
        <v>1865</v>
      </c>
      <c r="V77" s="70"/>
      <c r="W77" s="468"/>
      <c r="X77" s="468"/>
      <c r="Y77" s="470" t="s">
        <v>2100</v>
      </c>
      <c r="Z77" s="70"/>
      <c r="AA77" s="70"/>
      <c r="AB77" s="70"/>
      <c r="AC77" s="70"/>
      <c r="AD77" s="70"/>
      <c r="AE77" s="70"/>
      <c r="AF77" s="70"/>
      <c r="AG77" s="70"/>
      <c r="AH77" s="70"/>
    </row>
    <row r="78" spans="1:34" ht="25.5">
      <c r="A78" s="70"/>
      <c r="B78" s="470"/>
      <c r="C78" s="632" t="s">
        <v>1798</v>
      </c>
      <c r="D78" s="464"/>
      <c r="E78" s="70"/>
      <c r="F78" s="70"/>
      <c r="G78" s="231"/>
      <c r="H78" s="70"/>
      <c r="I78" s="70"/>
      <c r="J78" s="70"/>
      <c r="K78" s="72"/>
      <c r="L78" s="631" t="s">
        <v>1798</v>
      </c>
      <c r="M78" s="631">
        <v>52.833570000000002</v>
      </c>
      <c r="N78" s="631">
        <v>-9.3159200000000002</v>
      </c>
      <c r="O78" s="491" t="s">
        <v>172</v>
      </c>
      <c r="P78" s="631">
        <v>485.7</v>
      </c>
      <c r="Q78" s="70" t="s">
        <v>171</v>
      </c>
      <c r="R78" s="70" t="s">
        <v>1723</v>
      </c>
      <c r="S78" s="465" t="s">
        <v>583</v>
      </c>
      <c r="T78" s="70" t="s">
        <v>1721</v>
      </c>
      <c r="U78" s="71" t="s">
        <v>1854</v>
      </c>
      <c r="V78" s="70"/>
      <c r="W78" s="468"/>
      <c r="X78" s="468"/>
      <c r="Y78" s="470"/>
      <c r="Z78" s="70"/>
      <c r="AA78" s="70"/>
      <c r="AB78" s="70"/>
      <c r="AC78" s="70"/>
      <c r="AD78" s="70"/>
      <c r="AE78" s="70"/>
      <c r="AF78" s="70"/>
      <c r="AG78" s="70"/>
      <c r="AH78" s="70"/>
    </row>
    <row r="79" spans="1:34" ht="25.5">
      <c r="A79" s="70"/>
      <c r="B79" s="470"/>
      <c r="C79" s="632" t="s">
        <v>2137</v>
      </c>
      <c r="D79" s="464"/>
      <c r="E79" s="70"/>
      <c r="F79" s="70"/>
      <c r="G79" s="231"/>
      <c r="H79" s="70"/>
      <c r="I79" s="70"/>
      <c r="J79" s="70"/>
      <c r="K79" s="72"/>
      <c r="L79" s="631" t="s">
        <v>1791</v>
      </c>
      <c r="M79" s="631">
        <v>53.026940000000003</v>
      </c>
      <c r="N79" s="631">
        <v>-6.8905399999999997</v>
      </c>
      <c r="O79" s="491" t="s">
        <v>172</v>
      </c>
      <c r="P79" s="631">
        <v>50.9</v>
      </c>
      <c r="Q79" s="70" t="s">
        <v>423</v>
      </c>
      <c r="R79" s="71" t="s">
        <v>1727</v>
      </c>
      <c r="S79" s="465" t="s">
        <v>583</v>
      </c>
      <c r="T79" s="70" t="s">
        <v>1721</v>
      </c>
      <c r="U79" s="70" t="s">
        <v>1856</v>
      </c>
      <c r="V79" s="70"/>
      <c r="W79" s="468"/>
      <c r="X79" s="468"/>
      <c r="Y79" s="470"/>
      <c r="Z79" s="70"/>
      <c r="AA79" s="70"/>
      <c r="AB79" s="70"/>
      <c r="AC79" s="70"/>
      <c r="AD79" s="70"/>
      <c r="AE79" s="70"/>
      <c r="AF79" s="70"/>
      <c r="AG79" s="70"/>
      <c r="AH79" s="70"/>
    </row>
    <row r="80" spans="1:34" ht="25.5">
      <c r="A80" s="70"/>
      <c r="B80" s="470"/>
      <c r="C80" s="632" t="s">
        <v>2138</v>
      </c>
      <c r="D80" s="464"/>
      <c r="E80" s="70"/>
      <c r="F80" s="70"/>
      <c r="G80" s="231"/>
      <c r="H80" s="70"/>
      <c r="I80" s="70"/>
      <c r="J80" s="70"/>
      <c r="K80" s="72"/>
      <c r="L80" s="631" t="s">
        <v>1792</v>
      </c>
      <c r="M80" s="631">
        <v>53.681620000000002</v>
      </c>
      <c r="N80" s="631">
        <v>-9.3408700000000007</v>
      </c>
      <c r="O80" s="491" t="s">
        <v>172</v>
      </c>
      <c r="P80" s="631">
        <v>37.700000000000003</v>
      </c>
      <c r="Q80" s="70" t="s">
        <v>423</v>
      </c>
      <c r="R80" s="71" t="s">
        <v>1752</v>
      </c>
      <c r="S80" s="465" t="s">
        <v>583</v>
      </c>
      <c r="T80" s="70" t="s">
        <v>1721</v>
      </c>
      <c r="U80" s="70" t="s">
        <v>1854</v>
      </c>
      <c r="V80" s="70"/>
      <c r="W80" s="468"/>
      <c r="X80" s="468"/>
      <c r="Y80" s="470" t="s">
        <v>2100</v>
      </c>
      <c r="Z80" s="70"/>
      <c r="AA80" s="70"/>
      <c r="AB80" s="70"/>
      <c r="AC80" s="70"/>
      <c r="AD80" s="70"/>
      <c r="AE80" s="70"/>
      <c r="AF80" s="70"/>
      <c r="AG80" s="70"/>
      <c r="AH80" s="70"/>
    </row>
    <row r="81" spans="1:34" ht="25.5">
      <c r="A81" s="70"/>
      <c r="B81" s="470"/>
      <c r="C81" s="632" t="s">
        <v>1799</v>
      </c>
      <c r="D81" s="464"/>
      <c r="E81" s="70"/>
      <c r="F81" s="70"/>
      <c r="G81" s="231"/>
      <c r="H81" s="70"/>
      <c r="I81" s="70"/>
      <c r="J81" s="70"/>
      <c r="K81" s="72"/>
      <c r="L81" s="631" t="s">
        <v>1799</v>
      </c>
      <c r="M81" s="631">
        <v>54.284089999999999</v>
      </c>
      <c r="N81" s="631">
        <v>-8.0845599999999997</v>
      </c>
      <c r="O81" s="491" t="s">
        <v>172</v>
      </c>
      <c r="P81" s="631">
        <v>176.3</v>
      </c>
      <c r="Q81" s="70" t="s">
        <v>423</v>
      </c>
      <c r="R81" s="71" t="s">
        <v>1752</v>
      </c>
      <c r="S81" s="465" t="s">
        <v>583</v>
      </c>
      <c r="T81" s="70" t="s">
        <v>1721</v>
      </c>
      <c r="U81" s="70" t="s">
        <v>1854</v>
      </c>
      <c r="V81" s="70"/>
      <c r="W81" s="468"/>
      <c r="X81" s="468"/>
      <c r="Y81" s="470"/>
      <c r="Z81" s="70"/>
      <c r="AA81" s="70"/>
      <c r="AB81" s="70"/>
      <c r="AC81" s="70"/>
      <c r="AD81" s="70"/>
      <c r="AE81" s="70"/>
      <c r="AF81" s="70"/>
      <c r="AG81" s="70"/>
      <c r="AH81" s="70"/>
    </row>
    <row r="82" spans="1:34" ht="25.5">
      <c r="A82" s="70"/>
      <c r="B82" s="470"/>
      <c r="C82" s="632" t="s">
        <v>1800</v>
      </c>
      <c r="D82" s="464"/>
      <c r="E82" s="70"/>
      <c r="F82" s="70"/>
      <c r="G82" s="231"/>
      <c r="H82" s="469"/>
      <c r="I82" s="70"/>
      <c r="J82" s="70"/>
      <c r="K82" s="72"/>
      <c r="L82" s="631" t="s">
        <v>1800</v>
      </c>
      <c r="M82" s="631">
        <v>52.406509999999997</v>
      </c>
      <c r="N82" s="631">
        <v>-9.5726999999999993</v>
      </c>
      <c r="O82" s="491" t="s">
        <v>172</v>
      </c>
      <c r="P82" s="631">
        <v>1133.4000000000001</v>
      </c>
      <c r="Q82" s="70" t="s">
        <v>170</v>
      </c>
      <c r="R82" s="71" t="s">
        <v>1732</v>
      </c>
      <c r="S82" s="465" t="s">
        <v>583</v>
      </c>
      <c r="T82" s="70" t="s">
        <v>1721</v>
      </c>
      <c r="U82" s="563" t="s">
        <v>1857</v>
      </c>
      <c r="V82" s="70"/>
      <c r="W82" s="468"/>
      <c r="X82" s="468"/>
      <c r="Y82" s="470"/>
      <c r="Z82" s="70"/>
      <c r="AA82" s="70"/>
      <c r="AB82" s="70"/>
      <c r="AC82" s="70"/>
      <c r="AD82" s="70"/>
      <c r="AE82" s="70"/>
      <c r="AF82" s="70"/>
      <c r="AG82" s="70"/>
      <c r="AH82" s="70"/>
    </row>
    <row r="83" spans="1:34" ht="25.5">
      <c r="A83" s="70"/>
      <c r="B83" s="69"/>
      <c r="C83" s="632" t="s">
        <v>1801</v>
      </c>
      <c r="D83" s="464"/>
      <c r="E83" s="70"/>
      <c r="F83" s="70"/>
      <c r="G83" s="231"/>
      <c r="H83" s="70"/>
      <c r="I83" s="70"/>
      <c r="J83" s="70"/>
      <c r="K83" s="72"/>
      <c r="L83" s="631" t="s">
        <v>1801</v>
      </c>
      <c r="M83" s="631">
        <v>53.781790000000001</v>
      </c>
      <c r="N83" s="631">
        <v>-6.4084500000000002</v>
      </c>
      <c r="O83" s="491" t="s">
        <v>172</v>
      </c>
      <c r="P83" s="631">
        <v>25.900000000000002</v>
      </c>
      <c r="Q83" s="70" t="s">
        <v>423</v>
      </c>
      <c r="R83" s="561" t="s">
        <v>1727</v>
      </c>
      <c r="S83" s="465" t="s">
        <v>583</v>
      </c>
      <c r="T83" s="70" t="s">
        <v>1721</v>
      </c>
      <c r="U83" s="70" t="s">
        <v>1854</v>
      </c>
      <c r="V83" s="70"/>
      <c r="W83" s="468"/>
      <c r="X83" s="468"/>
      <c r="Y83" s="69"/>
      <c r="Z83" s="70"/>
      <c r="AA83" s="70"/>
      <c r="AB83" s="70"/>
      <c r="AC83" s="70"/>
      <c r="AD83" s="70"/>
      <c r="AE83" s="70"/>
      <c r="AF83" s="70"/>
      <c r="AG83" s="70"/>
      <c r="AH83" s="70"/>
    </row>
    <row r="84" spans="1:34" ht="14.25">
      <c r="A84" s="70"/>
      <c r="B84" s="470"/>
      <c r="C84" s="632" t="s">
        <v>2139</v>
      </c>
      <c r="D84" s="464"/>
      <c r="E84" s="70"/>
      <c r="F84" s="70"/>
      <c r="G84" s="231"/>
      <c r="H84" s="472"/>
      <c r="I84" s="70"/>
      <c r="J84" s="70"/>
      <c r="K84" s="72"/>
      <c r="L84" s="631" t="s">
        <v>2139</v>
      </c>
      <c r="M84" s="631">
        <v>53.784063000000003</v>
      </c>
      <c r="N84" s="631">
        <v>-8.0519149999999993</v>
      </c>
      <c r="O84" s="491"/>
      <c r="P84" s="631">
        <v>282.10000000000002</v>
      </c>
      <c r="Q84" s="70"/>
      <c r="S84" s="465"/>
      <c r="T84" s="70"/>
      <c r="U84" s="70"/>
      <c r="V84" s="70"/>
      <c r="W84" s="468"/>
      <c r="X84" s="468"/>
      <c r="Y84" s="470">
        <v>2023</v>
      </c>
      <c r="Z84" s="70"/>
      <c r="AA84" s="70"/>
      <c r="AB84" s="70"/>
      <c r="AC84" s="70"/>
      <c r="AD84" s="70"/>
      <c r="AE84" s="70"/>
      <c r="AF84" s="70"/>
      <c r="AG84" s="70"/>
      <c r="AH84" s="70"/>
    </row>
    <row r="85" spans="1:34" ht="25.5">
      <c r="A85" s="469"/>
      <c r="B85" s="565"/>
      <c r="C85" s="632" t="s">
        <v>1802</v>
      </c>
      <c r="D85" s="566"/>
      <c r="E85" s="469"/>
      <c r="F85" s="469"/>
      <c r="G85" s="567"/>
      <c r="H85" s="469"/>
      <c r="I85" s="469"/>
      <c r="J85" s="469"/>
      <c r="K85" s="568"/>
      <c r="L85" s="631" t="s">
        <v>1802</v>
      </c>
      <c r="M85" s="631">
        <v>53.129640000000002</v>
      </c>
      <c r="N85" s="631">
        <v>-6.4387800000000004</v>
      </c>
      <c r="O85" s="569" t="s">
        <v>172</v>
      </c>
      <c r="P85" s="631">
        <v>117.8</v>
      </c>
      <c r="Q85" s="469" t="s">
        <v>423</v>
      </c>
      <c r="R85" s="570" t="s">
        <v>1727</v>
      </c>
      <c r="S85" s="571" t="s">
        <v>583</v>
      </c>
      <c r="T85" s="469" t="s">
        <v>1721</v>
      </c>
      <c r="U85" s="469" t="s">
        <v>1866</v>
      </c>
      <c r="V85" s="469"/>
      <c r="W85" s="572"/>
      <c r="X85" s="572"/>
      <c r="Y85" s="565"/>
      <c r="Z85" s="469"/>
      <c r="AA85" s="469"/>
      <c r="AB85" s="469"/>
      <c r="AC85" s="469"/>
      <c r="AD85" s="469"/>
      <c r="AE85" s="469"/>
      <c r="AF85" s="469"/>
      <c r="AG85" s="469"/>
      <c r="AH85" s="469"/>
    </row>
    <row r="86" spans="1:34" s="70" customFormat="1" ht="25.5">
      <c r="A86" s="573"/>
      <c r="C86" s="632" t="s">
        <v>1803</v>
      </c>
      <c r="G86" s="235"/>
      <c r="L86" s="631" t="s">
        <v>1803</v>
      </c>
      <c r="M86" s="631">
        <v>53.013039999999997</v>
      </c>
      <c r="N86" s="631">
        <v>-6.7016299999999998</v>
      </c>
      <c r="O86" s="70" t="s">
        <v>172</v>
      </c>
      <c r="P86" s="631">
        <v>49.199999999999996</v>
      </c>
      <c r="Q86" s="70" t="s">
        <v>423</v>
      </c>
      <c r="R86" s="561" t="s">
        <v>1727</v>
      </c>
      <c r="S86" s="465" t="s">
        <v>583</v>
      </c>
      <c r="T86" s="70" t="s">
        <v>1721</v>
      </c>
      <c r="U86" s="70" t="s">
        <v>1854</v>
      </c>
    </row>
    <row r="87" spans="1:34" s="70" customFormat="1" ht="28.5">
      <c r="C87" s="632" t="s">
        <v>2140</v>
      </c>
      <c r="G87" s="235"/>
      <c r="L87" s="631" t="s">
        <v>1804</v>
      </c>
      <c r="M87" s="631">
        <v>52.893149999999999</v>
      </c>
      <c r="N87" s="631">
        <v>-7.4860600000000002</v>
      </c>
      <c r="O87" s="70" t="s">
        <v>172</v>
      </c>
      <c r="P87" s="631">
        <v>113.1</v>
      </c>
      <c r="Q87" s="70" t="s">
        <v>423</v>
      </c>
      <c r="R87" s="574" t="s">
        <v>1788</v>
      </c>
      <c r="S87" s="465" t="s">
        <v>583</v>
      </c>
      <c r="T87" s="70" t="s">
        <v>1721</v>
      </c>
      <c r="U87" s="70" t="s">
        <v>1854</v>
      </c>
    </row>
    <row r="88" spans="1:34" s="70" customFormat="1" ht="38.25">
      <c r="C88" s="632" t="s">
        <v>1805</v>
      </c>
      <c r="G88" s="235"/>
      <c r="L88" s="631" t="s">
        <v>1805</v>
      </c>
      <c r="M88" s="631">
        <v>52.506210000000003</v>
      </c>
      <c r="N88" s="631">
        <v>-8.4581700000000009</v>
      </c>
      <c r="O88" s="70" t="s">
        <v>172</v>
      </c>
      <c r="P88" s="631">
        <v>419.40000000000003</v>
      </c>
      <c r="Q88" s="70" t="s">
        <v>171</v>
      </c>
      <c r="R88" s="70" t="s">
        <v>1732</v>
      </c>
      <c r="S88" s="465" t="s">
        <v>583</v>
      </c>
      <c r="T88" s="70" t="s">
        <v>1721</v>
      </c>
      <c r="U88" s="70" t="s">
        <v>1861</v>
      </c>
      <c r="Y88" s="70">
        <v>2023</v>
      </c>
    </row>
    <row r="89" spans="1:34" s="70" customFormat="1" ht="25.5">
      <c r="C89" s="632" t="s">
        <v>1806</v>
      </c>
      <c r="G89" s="235"/>
      <c r="L89" s="631" t="s">
        <v>1806</v>
      </c>
      <c r="M89" s="631">
        <v>52.892809999999997</v>
      </c>
      <c r="N89" s="631">
        <v>-6.2440300000000004</v>
      </c>
      <c r="O89" s="70" t="s">
        <v>172</v>
      </c>
      <c r="P89" s="631">
        <v>32.1</v>
      </c>
      <c r="Q89" s="70" t="s">
        <v>423</v>
      </c>
      <c r="R89" s="561" t="s">
        <v>1727</v>
      </c>
      <c r="S89" s="465" t="s">
        <v>583</v>
      </c>
      <c r="T89" s="70" t="s">
        <v>1721</v>
      </c>
      <c r="U89" s="70" t="s">
        <v>1854</v>
      </c>
    </row>
    <row r="90" spans="1:34" s="70" customFormat="1" ht="25.5">
      <c r="C90" s="632" t="s">
        <v>2141</v>
      </c>
      <c r="G90" s="235"/>
      <c r="L90" s="631" t="s">
        <v>1793</v>
      </c>
      <c r="M90" s="631">
        <v>51.716410000000003</v>
      </c>
      <c r="N90" s="631">
        <v>-9.1033399999999993</v>
      </c>
      <c r="O90" s="70" t="s">
        <v>172</v>
      </c>
      <c r="P90" s="631">
        <v>15.2</v>
      </c>
      <c r="Q90" s="70" t="s">
        <v>423</v>
      </c>
      <c r="R90" s="70" t="s">
        <v>1736</v>
      </c>
      <c r="S90" s="465" t="s">
        <v>583</v>
      </c>
      <c r="T90" s="70" t="s">
        <v>1721</v>
      </c>
      <c r="U90" s="70" t="s">
        <v>1854</v>
      </c>
    </row>
    <row r="91" spans="1:34" s="70" customFormat="1" ht="25.5">
      <c r="C91" s="632" t="s">
        <v>1807</v>
      </c>
      <c r="G91" s="235"/>
      <c r="L91" s="631" t="s">
        <v>1807</v>
      </c>
      <c r="M91" s="631">
        <v>52.48704</v>
      </c>
      <c r="N91" s="631">
        <v>-9.0009599999999992</v>
      </c>
      <c r="O91" s="70" t="s">
        <v>172</v>
      </c>
      <c r="P91" s="631">
        <v>800.5</v>
      </c>
      <c r="Q91" s="70" t="s">
        <v>171</v>
      </c>
      <c r="R91" s="70" t="s">
        <v>1867</v>
      </c>
      <c r="S91" s="465" t="s">
        <v>583</v>
      </c>
      <c r="T91" s="70" t="s">
        <v>1721</v>
      </c>
      <c r="U91" s="70" t="s">
        <v>1866</v>
      </c>
    </row>
    <row r="92" spans="1:34" s="70" customFormat="1" ht="14.25">
      <c r="C92" s="632" t="s">
        <v>2142</v>
      </c>
      <c r="G92" s="235"/>
      <c r="L92" s="631" t="s">
        <v>2142</v>
      </c>
      <c r="M92" s="631">
        <v>53.556559</v>
      </c>
      <c r="N92" s="631">
        <v>-7.5266039999999998</v>
      </c>
      <c r="P92" s="631">
        <v>211.79999999999998</v>
      </c>
      <c r="Y92" s="70">
        <v>2023</v>
      </c>
    </row>
  </sheetData>
  <autoFilter ref="A10:AH85" xr:uid="{00000000-0009-0000-0000-00000E000000}"/>
  <mergeCells count="2">
    <mergeCell ref="AB8:AH8"/>
    <mergeCell ref="F9:J9"/>
  </mergeCells>
  <conditionalFormatting sqref="C11:C92">
    <cfRule type="duplicateValues" dxfId="0" priority="1"/>
  </conditionalFormatting>
  <dataValidations count="5">
    <dataValidation type="list" allowBlank="1" showInputMessage="1" showErrorMessage="1" sqref="S11:S91" xr:uid="{00000000-0002-0000-0E00-000000000000}">
      <formula1>$Y$1:$Y$3</formula1>
    </dataValidation>
    <dataValidation type="list" allowBlank="1" showInputMessage="1" showErrorMessage="1" sqref="W11:X85" xr:uid="{00000000-0002-0000-0E00-000001000000}">
      <formula1>$AB$11:$AB$28</formula1>
    </dataValidation>
    <dataValidation type="list" allowBlank="1" showInputMessage="1" showErrorMessage="1" sqref="P11:P85 O11:O92" xr:uid="{00000000-0002-0000-0E00-000002000000}">
      <formula1>$AB$1:$AB$3</formula1>
    </dataValidation>
    <dataValidation type="list" allowBlank="1" showInputMessage="1" showErrorMessage="1" sqref="Q11:Q91" xr:uid="{00000000-0002-0000-0E00-000003000000}">
      <formula1>$Z$2:$Z$5</formula1>
    </dataValidation>
    <dataValidation type="list" allowBlank="1" showInputMessage="1" showErrorMessage="1" sqref="V11:V85" xr:uid="{00000000-0002-0000-0E00-000004000000}">
      <formula1>$AA$2:$AA$7</formula1>
    </dataValidation>
  </dataValidations>
  <pageMargins left="0.75" right="0.75" top="1" bottom="1" header="0.5" footer="0.5"/>
  <pageSetup paperSize="9" orientation="landscape" r:id="rId1"/>
  <headerFooter alignWithMargins="0"/>
  <colBreaks count="2" manualBreakCount="2">
    <brk id="8" min="1" max="624" man="1"/>
    <brk id="14" min="1" max="624" man="1"/>
  </col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28"/>
  <sheetViews>
    <sheetView workbookViewId="0"/>
  </sheetViews>
  <sheetFormatPr defaultRowHeight="12.75"/>
  <cols>
    <col min="1" max="1" width="16.5703125" style="474" customWidth="1"/>
    <col min="2" max="2" width="32.5703125" style="474" customWidth="1"/>
    <col min="3" max="256" width="9.42578125" style="474"/>
    <col min="257" max="257" width="16.5703125" style="474" customWidth="1"/>
    <col min="258" max="258" width="32.5703125" style="474" customWidth="1"/>
    <col min="259" max="512" width="9.42578125" style="474"/>
    <col min="513" max="513" width="16.5703125" style="474" customWidth="1"/>
    <col min="514" max="514" width="32.5703125" style="474" customWidth="1"/>
    <col min="515" max="768" width="9.42578125" style="474"/>
    <col min="769" max="769" width="16.5703125" style="474" customWidth="1"/>
    <col min="770" max="770" width="32.5703125" style="474" customWidth="1"/>
    <col min="771" max="1024" width="9.42578125" style="474"/>
    <col min="1025" max="1025" width="16.5703125" style="474" customWidth="1"/>
    <col min="1026" max="1026" width="32.5703125" style="474" customWidth="1"/>
    <col min="1027" max="1280" width="9.42578125" style="474"/>
    <col min="1281" max="1281" width="16.5703125" style="474" customWidth="1"/>
    <col min="1282" max="1282" width="32.5703125" style="474" customWidth="1"/>
    <col min="1283" max="1536" width="9.42578125" style="474"/>
    <col min="1537" max="1537" width="16.5703125" style="474" customWidth="1"/>
    <col min="1538" max="1538" width="32.5703125" style="474" customWidth="1"/>
    <col min="1539" max="1792" width="9.42578125" style="474"/>
    <col min="1793" max="1793" width="16.5703125" style="474" customWidth="1"/>
    <col min="1794" max="1794" width="32.5703125" style="474" customWidth="1"/>
    <col min="1795" max="2048" width="9.42578125" style="474"/>
    <col min="2049" max="2049" width="16.5703125" style="474" customWidth="1"/>
    <col min="2050" max="2050" width="32.5703125" style="474" customWidth="1"/>
    <col min="2051" max="2304" width="9.42578125" style="474"/>
    <col min="2305" max="2305" width="16.5703125" style="474" customWidth="1"/>
    <col min="2306" max="2306" width="32.5703125" style="474" customWidth="1"/>
    <col min="2307" max="2560" width="9.42578125" style="474"/>
    <col min="2561" max="2561" width="16.5703125" style="474" customWidth="1"/>
    <col min="2562" max="2562" width="32.5703125" style="474" customWidth="1"/>
    <col min="2563" max="2816" width="9.42578125" style="474"/>
    <col min="2817" max="2817" width="16.5703125" style="474" customWidth="1"/>
    <col min="2818" max="2818" width="32.5703125" style="474" customWidth="1"/>
    <col min="2819" max="3072" width="9.42578125" style="474"/>
    <col min="3073" max="3073" width="16.5703125" style="474" customWidth="1"/>
    <col min="3074" max="3074" width="32.5703125" style="474" customWidth="1"/>
    <col min="3075" max="3328" width="9.42578125" style="474"/>
    <col min="3329" max="3329" width="16.5703125" style="474" customWidth="1"/>
    <col min="3330" max="3330" width="32.5703125" style="474" customWidth="1"/>
    <col min="3331" max="3584" width="9.42578125" style="474"/>
    <col min="3585" max="3585" width="16.5703125" style="474" customWidth="1"/>
    <col min="3586" max="3586" width="32.5703125" style="474" customWidth="1"/>
    <col min="3587" max="3840" width="9.42578125" style="474"/>
    <col min="3841" max="3841" width="16.5703125" style="474" customWidth="1"/>
    <col min="3842" max="3842" width="32.5703125" style="474" customWidth="1"/>
    <col min="3843" max="4096" width="9.42578125" style="474"/>
    <col min="4097" max="4097" width="16.5703125" style="474" customWidth="1"/>
    <col min="4098" max="4098" width="32.5703125" style="474" customWidth="1"/>
    <col min="4099" max="4352" width="9.42578125" style="474"/>
    <col min="4353" max="4353" width="16.5703125" style="474" customWidth="1"/>
    <col min="4354" max="4354" width="32.5703125" style="474" customWidth="1"/>
    <col min="4355" max="4608" width="9.42578125" style="474"/>
    <col min="4609" max="4609" width="16.5703125" style="474" customWidth="1"/>
    <col min="4610" max="4610" width="32.5703125" style="474" customWidth="1"/>
    <col min="4611" max="4864" width="9.42578125" style="474"/>
    <col min="4865" max="4865" width="16.5703125" style="474" customWidth="1"/>
    <col min="4866" max="4866" width="32.5703125" style="474" customWidth="1"/>
    <col min="4867" max="5120" width="9.42578125" style="474"/>
    <col min="5121" max="5121" width="16.5703125" style="474" customWidth="1"/>
    <col min="5122" max="5122" width="32.5703125" style="474" customWidth="1"/>
    <col min="5123" max="5376" width="9.42578125" style="474"/>
    <col min="5377" max="5377" width="16.5703125" style="474" customWidth="1"/>
    <col min="5378" max="5378" width="32.5703125" style="474" customWidth="1"/>
    <col min="5379" max="5632" width="9.42578125" style="474"/>
    <col min="5633" max="5633" width="16.5703125" style="474" customWidth="1"/>
    <col min="5634" max="5634" width="32.5703125" style="474" customWidth="1"/>
    <col min="5635" max="5888" width="9.42578125" style="474"/>
    <col min="5889" max="5889" width="16.5703125" style="474" customWidth="1"/>
    <col min="5890" max="5890" width="32.5703125" style="474" customWidth="1"/>
    <col min="5891" max="6144" width="9.42578125" style="474"/>
    <col min="6145" max="6145" width="16.5703125" style="474" customWidth="1"/>
    <col min="6146" max="6146" width="32.5703125" style="474" customWidth="1"/>
    <col min="6147" max="6400" width="9.42578125" style="474"/>
    <col min="6401" max="6401" width="16.5703125" style="474" customWidth="1"/>
    <col min="6402" max="6402" width="32.5703125" style="474" customWidth="1"/>
    <col min="6403" max="6656" width="9.42578125" style="474"/>
    <col min="6657" max="6657" width="16.5703125" style="474" customWidth="1"/>
    <col min="6658" max="6658" width="32.5703125" style="474" customWidth="1"/>
    <col min="6659" max="6912" width="9.42578125" style="474"/>
    <col min="6913" max="6913" width="16.5703125" style="474" customWidth="1"/>
    <col min="6914" max="6914" width="32.5703125" style="474" customWidth="1"/>
    <col min="6915" max="7168" width="9.42578125" style="474"/>
    <col min="7169" max="7169" width="16.5703125" style="474" customWidth="1"/>
    <col min="7170" max="7170" width="32.5703125" style="474" customWidth="1"/>
    <col min="7171" max="7424" width="9.42578125" style="474"/>
    <col min="7425" max="7425" width="16.5703125" style="474" customWidth="1"/>
    <col min="7426" max="7426" width="32.5703125" style="474" customWidth="1"/>
    <col min="7427" max="7680" width="9.42578125" style="474"/>
    <col min="7681" max="7681" width="16.5703125" style="474" customWidth="1"/>
    <col min="7682" max="7682" width="32.5703125" style="474" customWidth="1"/>
    <col min="7683" max="7936" width="9.42578125" style="474"/>
    <col min="7937" max="7937" width="16.5703125" style="474" customWidth="1"/>
    <col min="7938" max="7938" width="32.5703125" style="474" customWidth="1"/>
    <col min="7939" max="8192" width="9.42578125" style="474"/>
    <col min="8193" max="8193" width="16.5703125" style="474" customWidth="1"/>
    <col min="8194" max="8194" width="32.5703125" style="474" customWidth="1"/>
    <col min="8195" max="8448" width="9.42578125" style="474"/>
    <col min="8449" max="8449" width="16.5703125" style="474" customWidth="1"/>
    <col min="8450" max="8450" width="32.5703125" style="474" customWidth="1"/>
    <col min="8451" max="8704" width="9.42578125" style="474"/>
    <col min="8705" max="8705" width="16.5703125" style="474" customWidth="1"/>
    <col min="8706" max="8706" width="32.5703125" style="474" customWidth="1"/>
    <col min="8707" max="8960" width="9.42578125" style="474"/>
    <col min="8961" max="8961" width="16.5703125" style="474" customWidth="1"/>
    <col min="8962" max="8962" width="32.5703125" style="474" customWidth="1"/>
    <col min="8963" max="9216" width="9.42578125" style="474"/>
    <col min="9217" max="9217" width="16.5703125" style="474" customWidth="1"/>
    <col min="9218" max="9218" width="32.5703125" style="474" customWidth="1"/>
    <col min="9219" max="9472" width="9.42578125" style="474"/>
    <col min="9473" max="9473" width="16.5703125" style="474" customWidth="1"/>
    <col min="9474" max="9474" width="32.5703125" style="474" customWidth="1"/>
    <col min="9475" max="9728" width="9.42578125" style="474"/>
    <col min="9729" max="9729" width="16.5703125" style="474" customWidth="1"/>
    <col min="9730" max="9730" width="32.5703125" style="474" customWidth="1"/>
    <col min="9731" max="9984" width="9.42578125" style="474"/>
    <col min="9985" max="9985" width="16.5703125" style="474" customWidth="1"/>
    <col min="9986" max="9986" width="32.5703125" style="474" customWidth="1"/>
    <col min="9987" max="10240" width="9.42578125" style="474"/>
    <col min="10241" max="10241" width="16.5703125" style="474" customWidth="1"/>
    <col min="10242" max="10242" width="32.5703125" style="474" customWidth="1"/>
    <col min="10243" max="10496" width="9.42578125" style="474"/>
    <col min="10497" max="10497" width="16.5703125" style="474" customWidth="1"/>
    <col min="10498" max="10498" width="32.5703125" style="474" customWidth="1"/>
    <col min="10499" max="10752" width="9.42578125" style="474"/>
    <col min="10753" max="10753" width="16.5703125" style="474" customWidth="1"/>
    <col min="10754" max="10754" width="32.5703125" style="474" customWidth="1"/>
    <col min="10755" max="11008" width="9.42578125" style="474"/>
    <col min="11009" max="11009" width="16.5703125" style="474" customWidth="1"/>
    <col min="11010" max="11010" width="32.5703125" style="474" customWidth="1"/>
    <col min="11011" max="11264" width="9.42578125" style="474"/>
    <col min="11265" max="11265" width="16.5703125" style="474" customWidth="1"/>
    <col min="11266" max="11266" width="32.5703125" style="474" customWidth="1"/>
    <col min="11267" max="11520" width="9.42578125" style="474"/>
    <col min="11521" max="11521" width="16.5703125" style="474" customWidth="1"/>
    <col min="11522" max="11522" width="32.5703125" style="474" customWidth="1"/>
    <col min="11523" max="11776" width="9.42578125" style="474"/>
    <col min="11777" max="11777" width="16.5703125" style="474" customWidth="1"/>
    <col min="11778" max="11778" width="32.5703125" style="474" customWidth="1"/>
    <col min="11779" max="12032" width="9.42578125" style="474"/>
    <col min="12033" max="12033" width="16.5703125" style="474" customWidth="1"/>
    <col min="12034" max="12034" width="32.5703125" style="474" customWidth="1"/>
    <col min="12035" max="12288" width="9.42578125" style="474"/>
    <col min="12289" max="12289" width="16.5703125" style="474" customWidth="1"/>
    <col min="12290" max="12290" width="32.5703125" style="474" customWidth="1"/>
    <col min="12291" max="12544" width="9.42578125" style="474"/>
    <col min="12545" max="12545" width="16.5703125" style="474" customWidth="1"/>
    <col min="12546" max="12546" width="32.5703125" style="474" customWidth="1"/>
    <col min="12547" max="12800" width="9.42578125" style="474"/>
    <col min="12801" max="12801" width="16.5703125" style="474" customWidth="1"/>
    <col min="12802" max="12802" width="32.5703125" style="474" customWidth="1"/>
    <col min="12803" max="13056" width="9.42578125" style="474"/>
    <col min="13057" max="13057" width="16.5703125" style="474" customWidth="1"/>
    <col min="13058" max="13058" width="32.5703125" style="474" customWidth="1"/>
    <col min="13059" max="13312" width="9.42578125" style="474"/>
    <col min="13313" max="13313" width="16.5703125" style="474" customWidth="1"/>
    <col min="13314" max="13314" width="32.5703125" style="474" customWidth="1"/>
    <col min="13315" max="13568" width="9.42578125" style="474"/>
    <col min="13569" max="13569" width="16.5703125" style="474" customWidth="1"/>
    <col min="13570" max="13570" width="32.5703125" style="474" customWidth="1"/>
    <col min="13571" max="13824" width="9.42578125" style="474"/>
    <col min="13825" max="13825" width="16.5703125" style="474" customWidth="1"/>
    <col min="13826" max="13826" width="32.5703125" style="474" customWidth="1"/>
    <col min="13827" max="14080" width="9.42578125" style="474"/>
    <col min="14081" max="14081" width="16.5703125" style="474" customWidth="1"/>
    <col min="14082" max="14082" width="32.5703125" style="474" customWidth="1"/>
    <col min="14083" max="14336" width="9.42578125" style="474"/>
    <col min="14337" max="14337" width="16.5703125" style="474" customWidth="1"/>
    <col min="14338" max="14338" width="32.5703125" style="474" customWidth="1"/>
    <col min="14339" max="14592" width="9.42578125" style="474"/>
    <col min="14593" max="14593" width="16.5703125" style="474" customWidth="1"/>
    <col min="14594" max="14594" width="32.5703125" style="474" customWidth="1"/>
    <col min="14595" max="14848" width="9.42578125" style="474"/>
    <col min="14849" max="14849" width="16.5703125" style="474" customWidth="1"/>
    <col min="14850" max="14850" width="32.5703125" style="474" customWidth="1"/>
    <col min="14851" max="15104" width="9.42578125" style="474"/>
    <col min="15105" max="15105" width="16.5703125" style="474" customWidth="1"/>
    <col min="15106" max="15106" width="32.5703125" style="474" customWidth="1"/>
    <col min="15107" max="15360" width="9.42578125" style="474"/>
    <col min="15361" max="15361" width="16.5703125" style="474" customWidth="1"/>
    <col min="15362" max="15362" width="32.5703125" style="474" customWidth="1"/>
    <col min="15363" max="15616" width="9.42578125" style="474"/>
    <col min="15617" max="15617" width="16.5703125" style="474" customWidth="1"/>
    <col min="15618" max="15618" width="32.5703125" style="474" customWidth="1"/>
    <col min="15619" max="15872" width="9.42578125" style="474"/>
    <col min="15873" max="15873" width="16.5703125" style="474" customWidth="1"/>
    <col min="15874" max="15874" width="32.5703125" style="474" customWidth="1"/>
    <col min="15875" max="16128" width="9.42578125" style="474"/>
    <col min="16129" max="16129" width="16.5703125" style="474" customWidth="1"/>
    <col min="16130" max="16130" width="32.5703125" style="474" customWidth="1"/>
    <col min="16131" max="16384" width="9.42578125" style="474"/>
  </cols>
  <sheetData>
    <row r="1" spans="1:11" ht="15.75">
      <c r="A1" s="473" t="s">
        <v>1808</v>
      </c>
    </row>
    <row r="2" spans="1:11">
      <c r="A2" s="475" t="s">
        <v>1809</v>
      </c>
      <c r="B2" s="475" t="s">
        <v>1810</v>
      </c>
    </row>
    <row r="3" spans="1:11">
      <c r="A3" s="475" t="s">
        <v>1811</v>
      </c>
      <c r="B3" s="475" t="s">
        <v>1812</v>
      </c>
    </row>
    <row r="4" spans="1:11" ht="87.75" customHeight="1">
      <c r="A4" s="475" t="s">
        <v>1813</v>
      </c>
      <c r="B4" s="476" t="s">
        <v>1814</v>
      </c>
    </row>
    <row r="5" spans="1:11">
      <c r="A5" s="475" t="s">
        <v>1815</v>
      </c>
      <c r="B5" s="477">
        <v>42268</v>
      </c>
    </row>
    <row r="6" spans="1:11" ht="32.1" customHeight="1">
      <c r="A6" s="693" t="s">
        <v>1816</v>
      </c>
      <c r="B6" s="693"/>
      <c r="C6" s="693"/>
      <c r="D6" s="693"/>
      <c r="E6" s="693"/>
      <c r="F6" s="693"/>
      <c r="G6" s="693"/>
      <c r="H6" s="693"/>
      <c r="I6" s="693"/>
      <c r="J6" s="693"/>
      <c r="K6" s="693"/>
    </row>
    <row r="7" spans="1:11" s="479" customFormat="1">
      <c r="A7" s="478" t="s">
        <v>1817</v>
      </c>
      <c r="B7" s="694" t="s">
        <v>1818</v>
      </c>
      <c r="C7" s="694"/>
      <c r="D7" s="694"/>
      <c r="E7" s="694"/>
      <c r="F7" s="694"/>
      <c r="G7" s="694"/>
      <c r="H7" s="694"/>
      <c r="I7" s="694"/>
      <c r="J7" s="694"/>
      <c r="K7" s="694"/>
    </row>
    <row r="8" spans="1:11" s="479" customFormat="1" ht="27" customHeight="1">
      <c r="A8" s="478"/>
      <c r="B8" s="694" t="s">
        <v>1819</v>
      </c>
      <c r="C8" s="694"/>
      <c r="D8" s="694"/>
      <c r="E8" s="694"/>
      <c r="F8" s="694"/>
      <c r="G8" s="694"/>
      <c r="H8" s="694"/>
      <c r="I8" s="694"/>
      <c r="J8" s="694"/>
      <c r="K8" s="694"/>
    </row>
    <row r="9" spans="1:11" s="479" customFormat="1" ht="16.350000000000001" customHeight="1">
      <c r="A9" s="478"/>
      <c r="B9" s="694" t="s">
        <v>1820</v>
      </c>
      <c r="C9" s="694"/>
      <c r="D9" s="694"/>
      <c r="E9" s="694"/>
      <c r="F9" s="694"/>
      <c r="G9" s="694"/>
      <c r="H9" s="694"/>
      <c r="I9" s="694"/>
      <c r="J9" s="694"/>
      <c r="K9" s="694"/>
    </row>
    <row r="10" spans="1:11" s="479" customFormat="1" ht="40.5" customHeight="1">
      <c r="A10" s="478"/>
      <c r="B10" s="694" t="s">
        <v>1821</v>
      </c>
      <c r="C10" s="694"/>
      <c r="D10" s="694"/>
      <c r="E10" s="694"/>
      <c r="F10" s="694"/>
      <c r="G10" s="694"/>
      <c r="H10" s="694"/>
      <c r="I10" s="694"/>
      <c r="J10" s="694"/>
      <c r="K10" s="694"/>
    </row>
    <row r="11" spans="1:11" ht="14.25">
      <c r="A11" s="480" t="s">
        <v>1822</v>
      </c>
      <c r="B11" s="481" t="s">
        <v>1823</v>
      </c>
      <c r="E11" s="482"/>
      <c r="G11" s="482"/>
    </row>
    <row r="12" spans="1:11" ht="14.25">
      <c r="A12" s="480" t="s">
        <v>1824</v>
      </c>
      <c r="B12" s="481" t="s">
        <v>1825</v>
      </c>
      <c r="E12" s="482"/>
      <c r="G12" s="482"/>
    </row>
    <row r="13" spans="1:11" ht="14.25">
      <c r="A13" s="480" t="s">
        <v>1826</v>
      </c>
      <c r="B13" s="481" t="s">
        <v>1827</v>
      </c>
      <c r="E13" s="482"/>
      <c r="G13" s="482"/>
    </row>
    <row r="14" spans="1:11">
      <c r="E14" s="482"/>
      <c r="G14" s="482"/>
    </row>
    <row r="15" spans="1:11">
      <c r="A15" s="695" t="s">
        <v>1828</v>
      </c>
      <c r="B15" s="696"/>
      <c r="C15" s="483" t="s">
        <v>125</v>
      </c>
      <c r="D15" s="483" t="s">
        <v>196</v>
      </c>
      <c r="E15" s="483" t="s">
        <v>5</v>
      </c>
      <c r="F15" s="483" t="s">
        <v>6</v>
      </c>
      <c r="G15" s="483" t="s">
        <v>7</v>
      </c>
    </row>
    <row r="16" spans="1:11">
      <c r="A16" s="484" t="s">
        <v>4</v>
      </c>
      <c r="B16" s="484" t="s">
        <v>1829</v>
      </c>
      <c r="C16" s="485">
        <v>83</v>
      </c>
      <c r="D16" s="485"/>
      <c r="E16" s="485"/>
      <c r="F16" s="485"/>
      <c r="G16" s="485"/>
    </row>
    <row r="17" spans="1:8">
      <c r="A17" s="486"/>
      <c r="B17" s="484" t="s">
        <v>1830</v>
      </c>
      <c r="C17" s="485">
        <v>8</v>
      </c>
      <c r="D17" s="485"/>
      <c r="E17" s="485"/>
      <c r="F17" s="485"/>
      <c r="G17" s="485"/>
    </row>
    <row r="20" spans="1:8">
      <c r="A20" s="484" t="s">
        <v>1831</v>
      </c>
      <c r="B20" s="484" t="s">
        <v>1832</v>
      </c>
      <c r="C20" s="484" t="s">
        <v>125</v>
      </c>
      <c r="D20" s="484" t="s">
        <v>1833</v>
      </c>
      <c r="E20" s="484" t="s">
        <v>1705</v>
      </c>
    </row>
    <row r="21" spans="1:8">
      <c r="A21" s="474" t="s">
        <v>1834</v>
      </c>
      <c r="B21" s="485">
        <v>48</v>
      </c>
      <c r="C21" s="474">
        <f>ROUNDUP((0.6*SQRT(B21)),0)</f>
        <v>5</v>
      </c>
      <c r="D21" s="474">
        <f>ROUNDUP((0.4*SQRT(B21)),0)</f>
        <v>3</v>
      </c>
      <c r="E21" s="474">
        <f>ROUNDUP((0.6*SQRT(B21)),0)</f>
        <v>5</v>
      </c>
    </row>
    <row r="22" spans="1:8">
      <c r="A22" s="474" t="s">
        <v>1835</v>
      </c>
      <c r="B22" s="485">
        <v>35</v>
      </c>
      <c r="C22" s="474">
        <f>ROUNDUP((0.5*SQRT(B22)),0)</f>
        <v>3</v>
      </c>
      <c r="D22" s="474">
        <f>ROUNDUP((0.3*SQRT(B22)),0)</f>
        <v>2</v>
      </c>
      <c r="E22" s="474">
        <f>ROUNDUP((0.3*SQRT(B22)),0)</f>
        <v>2</v>
      </c>
    </row>
    <row r="24" spans="1:8" ht="58.5" customHeight="1">
      <c r="A24" s="692" t="s">
        <v>1836</v>
      </c>
      <c r="B24" s="692"/>
      <c r="C24" s="692"/>
      <c r="D24" s="692"/>
      <c r="E24" s="692"/>
      <c r="F24" s="692"/>
      <c r="G24" s="692"/>
    </row>
    <row r="26" spans="1:8" ht="105.75" customHeight="1">
      <c r="A26" s="692" t="s">
        <v>1837</v>
      </c>
      <c r="B26" s="692"/>
      <c r="C26" s="692"/>
      <c r="D26" s="692"/>
      <c r="E26" s="692"/>
      <c r="F26" s="692"/>
      <c r="G26" s="692"/>
    </row>
    <row r="28" spans="1:8" ht="159" customHeight="1">
      <c r="A28" s="692" t="s">
        <v>1838</v>
      </c>
      <c r="B28" s="692"/>
      <c r="C28" s="692"/>
      <c r="D28" s="692"/>
      <c r="E28" s="692"/>
      <c r="F28" s="692"/>
      <c r="G28" s="692"/>
      <c r="H28" s="692"/>
    </row>
  </sheetData>
  <mergeCells count="9">
    <mergeCell ref="A24:G24"/>
    <mergeCell ref="A26:G26"/>
    <mergeCell ref="A28:H28"/>
    <mergeCell ref="A6:K6"/>
    <mergeCell ref="B7:K7"/>
    <mergeCell ref="B8:K8"/>
    <mergeCell ref="B9:K9"/>
    <mergeCell ref="B10:K10"/>
    <mergeCell ref="A15:B1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1:B43"/>
  <sheetViews>
    <sheetView view="pageBreakPreview" zoomScaleNormal="100" zoomScaleSheetLayoutView="100" workbookViewId="0">
      <selection activeCell="B1" sqref="B1"/>
    </sheetView>
  </sheetViews>
  <sheetFormatPr defaultColWidth="9" defaultRowHeight="12.75"/>
  <cols>
    <col min="1" max="1" width="40.42578125" style="42" customWidth="1"/>
    <col min="2" max="2" width="49.5703125" style="42" customWidth="1"/>
    <col min="3" max="16384" width="9" style="36"/>
  </cols>
  <sheetData>
    <row r="1" spans="1:2" ht="163.5" customHeight="1">
      <c r="A1" s="73"/>
      <c r="B1" s="34" t="s">
        <v>525</v>
      </c>
    </row>
    <row r="2" spans="1:2" ht="14.25">
      <c r="A2" s="74" t="s">
        <v>34</v>
      </c>
      <c r="B2" s="75"/>
    </row>
    <row r="3" spans="1:2" ht="14.25">
      <c r="A3" s="76" t="s">
        <v>35</v>
      </c>
      <c r="B3" s="77" t="str">
        <f>'1 Basic info'!C11</f>
        <v>IForUT</v>
      </c>
    </row>
    <row r="4" spans="1:2" ht="14.25">
      <c r="A4" s="76" t="s">
        <v>36</v>
      </c>
      <c r="B4" s="77" t="str">
        <f>Cover!D8</f>
        <v>SA-PEFC-FM-013526</v>
      </c>
    </row>
    <row r="5" spans="1:2" ht="14.25">
      <c r="A5" s="76" t="s">
        <v>76</v>
      </c>
      <c r="B5" s="77" t="s">
        <v>713</v>
      </c>
    </row>
    <row r="6" spans="1:2" ht="14.25">
      <c r="A6" s="76" t="s">
        <v>37</v>
      </c>
      <c r="B6" s="77">
        <f>'1 Basic info'!$C$30</f>
        <v>82</v>
      </c>
    </row>
    <row r="7" spans="1:2" ht="14.25">
      <c r="A7" s="76" t="s">
        <v>38</v>
      </c>
      <c r="B7" s="487">
        <f>'1 Basic info'!$C$57</f>
        <v>16773.5</v>
      </c>
    </row>
    <row r="8" spans="1:2" ht="14.25">
      <c r="A8" s="78" t="s">
        <v>150</v>
      </c>
      <c r="B8" s="634" t="s">
        <v>2333</v>
      </c>
    </row>
    <row r="9" spans="1:2" ht="14.25">
      <c r="A9" s="51"/>
      <c r="B9" s="51"/>
    </row>
    <row r="10" spans="1:2" ht="14.25">
      <c r="A10" s="74" t="s">
        <v>151</v>
      </c>
      <c r="B10" s="75"/>
    </row>
    <row r="11" spans="1:2" ht="14.25">
      <c r="A11" s="76" t="s">
        <v>152</v>
      </c>
      <c r="B11" s="502" t="s">
        <v>5</v>
      </c>
    </row>
    <row r="12" spans="1:2" ht="14.25">
      <c r="A12" s="76" t="s">
        <v>153</v>
      </c>
      <c r="B12" s="502" t="s">
        <v>1889</v>
      </c>
    </row>
    <row r="13" spans="1:2" ht="14.25">
      <c r="A13" s="76" t="s">
        <v>195</v>
      </c>
      <c r="B13" s="502" t="s">
        <v>2332</v>
      </c>
    </row>
    <row r="14" spans="1:2" ht="28.5">
      <c r="A14" s="544" t="s">
        <v>526</v>
      </c>
      <c r="B14" s="502" t="s">
        <v>2332</v>
      </c>
    </row>
    <row r="15" spans="1:2" ht="14.25">
      <c r="A15" s="51"/>
      <c r="B15" s="51"/>
    </row>
    <row r="16" spans="1:2" s="51" customFormat="1" ht="14.25">
      <c r="A16" s="74" t="s">
        <v>154</v>
      </c>
      <c r="B16" s="75"/>
    </row>
    <row r="17" spans="1:2" s="51" customFormat="1" ht="14.25">
      <c r="A17" s="76" t="s">
        <v>447</v>
      </c>
      <c r="B17" s="502">
        <v>0</v>
      </c>
    </row>
    <row r="18" spans="1:2" s="51" customFormat="1" ht="14.25">
      <c r="A18" s="76" t="s">
        <v>448</v>
      </c>
      <c r="B18" s="502">
        <v>0</v>
      </c>
    </row>
    <row r="19" spans="1:2" s="51" customFormat="1" ht="14.25">
      <c r="A19" s="76" t="s">
        <v>449</v>
      </c>
      <c r="B19" s="502">
        <v>3</v>
      </c>
    </row>
    <row r="20" spans="1:2" s="51" customFormat="1" ht="14.25">
      <c r="A20" s="76" t="s">
        <v>25</v>
      </c>
      <c r="B20" s="502">
        <v>3</v>
      </c>
    </row>
    <row r="21" spans="1:2" s="51" customFormat="1" ht="14.25">
      <c r="A21" s="76" t="s">
        <v>155</v>
      </c>
      <c r="B21" s="502" t="s">
        <v>1890</v>
      </c>
    </row>
    <row r="22" spans="1:2" s="51" customFormat="1" ht="14.25">
      <c r="A22" s="78" t="s">
        <v>156</v>
      </c>
      <c r="B22" s="545" t="s">
        <v>157</v>
      </c>
    </row>
    <row r="23" spans="1:2" s="51" customFormat="1" ht="14.25"/>
    <row r="24" spans="1:2" s="51" customFormat="1" ht="14.25">
      <c r="A24" s="74" t="s">
        <v>158</v>
      </c>
      <c r="B24" s="79"/>
    </row>
    <row r="25" spans="1:2" s="51" customFormat="1" ht="42.75">
      <c r="A25" s="697" t="s">
        <v>159</v>
      </c>
      <c r="B25" s="81" t="s">
        <v>527</v>
      </c>
    </row>
    <row r="26" spans="1:2" s="51" customFormat="1" ht="14.25">
      <c r="A26" s="698"/>
      <c r="B26" s="81"/>
    </row>
    <row r="27" spans="1:2" s="51" customFormat="1" ht="14.25">
      <c r="A27" s="76"/>
      <c r="B27" s="635"/>
    </row>
    <row r="28" spans="1:2" s="51" customFormat="1" ht="14.25">
      <c r="A28" s="78" t="s">
        <v>160</v>
      </c>
      <c r="B28" s="636">
        <v>45334</v>
      </c>
    </row>
    <row r="29" spans="1:2" s="51" customFormat="1" ht="14.25">
      <c r="B29" s="53"/>
    </row>
    <row r="30" spans="1:2" s="51" customFormat="1" ht="14.25">
      <c r="A30" s="74" t="s">
        <v>161</v>
      </c>
      <c r="B30" s="79"/>
    </row>
    <row r="31" spans="1:2" s="42" customFormat="1" ht="14.25">
      <c r="A31" s="698" t="s">
        <v>710</v>
      </c>
      <c r="B31" s="81" t="s">
        <v>424</v>
      </c>
    </row>
    <row r="32" spans="1:2" s="42" customFormat="1" ht="14.25">
      <c r="A32" s="698"/>
      <c r="B32" s="81"/>
    </row>
    <row r="33" spans="1:2" s="42" customFormat="1" ht="14.25">
      <c r="A33" s="698"/>
      <c r="B33" s="502"/>
    </row>
    <row r="34" spans="1:2" s="42" customFormat="1" ht="14.25">
      <c r="A34" s="76" t="s">
        <v>35</v>
      </c>
      <c r="B34" s="42" t="str">
        <f>B14</f>
        <v>Marie-Christine Fléchard</v>
      </c>
    </row>
    <row r="35" spans="1:2" s="42" customFormat="1" ht="58.5" customHeight="1">
      <c r="A35" s="543" t="s">
        <v>709</v>
      </c>
      <c r="B35" s="543" t="s">
        <v>2332</v>
      </c>
    </row>
    <row r="36" spans="1:2" ht="14.25">
      <c r="A36" s="78" t="s">
        <v>160</v>
      </c>
      <c r="B36" s="539">
        <v>45335</v>
      </c>
    </row>
    <row r="37" spans="1:2" s="82" customFormat="1" ht="10.5" customHeight="1">
      <c r="A37" s="51"/>
      <c r="B37" s="51"/>
    </row>
    <row r="38" spans="1:2" s="82" customFormat="1" ht="10.5" customHeight="1">
      <c r="A38" s="699" t="s">
        <v>543</v>
      </c>
      <c r="B38" s="699"/>
    </row>
    <row r="39" spans="1:2" s="82" customFormat="1" ht="10.5">
      <c r="A39" s="651" t="s">
        <v>544</v>
      </c>
      <c r="B39" s="651"/>
    </row>
    <row r="40" spans="1:2" s="82" customFormat="1" ht="10.5">
      <c r="A40" s="651" t="s">
        <v>528</v>
      </c>
      <c r="B40" s="651"/>
    </row>
    <row r="41" spans="1:2" s="82" customFormat="1" ht="10.5">
      <c r="A41" s="83"/>
      <c r="B41" s="83"/>
    </row>
    <row r="42" spans="1:2" s="82" customFormat="1" ht="10.5">
      <c r="A42" s="651" t="s">
        <v>53</v>
      </c>
      <c r="B42" s="651"/>
    </row>
    <row r="43" spans="1:2">
      <c r="A43" s="651" t="s">
        <v>54</v>
      </c>
      <c r="B43" s="651"/>
    </row>
  </sheetData>
  <mergeCells count="7">
    <mergeCell ref="A43:B43"/>
    <mergeCell ref="A25:A26"/>
    <mergeCell ref="A42:B42"/>
    <mergeCell ref="A38:B38"/>
    <mergeCell ref="A39:B39"/>
    <mergeCell ref="A31:A33"/>
    <mergeCell ref="A40:B40"/>
  </mergeCells>
  <phoneticPr fontId="11" type="noConversion"/>
  <pageMargins left="0.75" right="0.75" top="1" bottom="1" header="0.5" footer="0.5"/>
  <pageSetup paperSize="9" scale="86" orientation="portrait" horizontalDpi="4294967294"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BN101"/>
  <sheetViews>
    <sheetView view="pageBreakPreview" zoomScaleNormal="100" zoomScaleSheetLayoutView="100" workbookViewId="0">
      <selection activeCell="B1" sqref="B1:C1"/>
    </sheetView>
  </sheetViews>
  <sheetFormatPr defaultColWidth="8" defaultRowHeight="12.75"/>
  <cols>
    <col min="1" max="1" width="23.42578125" style="87" customWidth="1"/>
    <col min="2" max="2" width="21.5703125" style="87" customWidth="1"/>
    <col min="3" max="3" width="15.42578125" style="86" customWidth="1"/>
    <col min="4" max="4" width="48.42578125" style="86" customWidth="1"/>
    <col min="5" max="12" width="8" style="86" customWidth="1"/>
    <col min="13" max="16384" width="8" style="87"/>
  </cols>
  <sheetData>
    <row r="1" spans="1:66" ht="143.25" customHeight="1">
      <c r="A1" s="210"/>
      <c r="B1" s="700" t="s">
        <v>382</v>
      </c>
      <c r="C1" s="700"/>
      <c r="D1" s="84"/>
      <c r="E1" s="85"/>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row>
    <row r="2" spans="1:66" ht="9.75" customHeight="1">
      <c r="A2" s="88"/>
      <c r="B2" s="88"/>
      <c r="C2" s="89"/>
      <c r="D2" s="89"/>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row>
    <row r="3" spans="1:66">
      <c r="A3" s="701" t="s">
        <v>271</v>
      </c>
      <c r="B3" s="701"/>
      <c r="C3" s="701"/>
      <c r="D3" s="701"/>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row>
    <row r="4" spans="1:66" ht="14.25" customHeight="1">
      <c r="A4" s="701"/>
      <c r="B4" s="701"/>
      <c r="C4" s="701"/>
      <c r="D4" s="701"/>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row>
    <row r="5" spans="1:66" ht="25.5" customHeight="1">
      <c r="A5" s="701" t="s">
        <v>379</v>
      </c>
      <c r="B5" s="701"/>
      <c r="C5" s="701"/>
      <c r="D5" s="701"/>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c r="BN5" s="86"/>
    </row>
    <row r="6" spans="1:66" ht="14.25">
      <c r="A6" s="702" t="s">
        <v>34</v>
      </c>
      <c r="B6" s="702"/>
      <c r="C6" s="702"/>
      <c r="D6" s="90"/>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row>
    <row r="7" spans="1:66" ht="14.25">
      <c r="A7" s="90" t="s">
        <v>35</v>
      </c>
      <c r="B7" s="704" t="str">
        <f>'A11a Cert Decsn'!$B$3</f>
        <v>IForUT</v>
      </c>
      <c r="C7" s="704"/>
      <c r="D7" s="704"/>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row>
    <row r="8" spans="1:66" ht="14.25">
      <c r="A8" s="90" t="s">
        <v>126</v>
      </c>
      <c r="B8" s="704" t="str">
        <f>'1 Basic info'!$C$15</f>
        <v>Unit 5, Woodford Court, Woodford Business Park, Santry, Dublin</v>
      </c>
      <c r="C8" s="704"/>
      <c r="D8" s="704"/>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row>
    <row r="9" spans="1:66" ht="14.25">
      <c r="A9" s="90" t="s">
        <v>76</v>
      </c>
      <c r="B9" s="91" t="s">
        <v>713</v>
      </c>
      <c r="C9" s="91"/>
      <c r="D9" s="91"/>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row>
    <row r="10" spans="1:66" ht="14.25">
      <c r="A10" s="90" t="s">
        <v>36</v>
      </c>
      <c r="B10" s="704" t="str">
        <f>Cover!D8</f>
        <v>SA-PEFC-FM-013526</v>
      </c>
      <c r="C10" s="704"/>
      <c r="D10" s="91"/>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row>
    <row r="11" spans="1:66" ht="14.25">
      <c r="A11" s="90" t="s">
        <v>73</v>
      </c>
      <c r="B11" s="704" t="str">
        <f>'1 Basic info'!$C$25</f>
        <v>Single</v>
      </c>
      <c r="C11" s="704"/>
      <c r="D11" s="91"/>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row>
    <row r="12" spans="1:66" ht="14.25">
      <c r="A12" s="90" t="s">
        <v>127</v>
      </c>
      <c r="B12" s="546">
        <f>Cover!D10</f>
        <v>44965</v>
      </c>
      <c r="C12" s="91" t="s">
        <v>128</v>
      </c>
      <c r="D12" s="546">
        <f>Cover!D11</f>
        <v>46424</v>
      </c>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row>
    <row r="13" spans="1:66" ht="9.75" customHeight="1">
      <c r="A13" s="90"/>
      <c r="B13" s="91"/>
      <c r="C13" s="92"/>
      <c r="D13" s="91"/>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row>
    <row r="14" spans="1:66" ht="18" customHeight="1">
      <c r="A14" s="702" t="s">
        <v>129</v>
      </c>
      <c r="B14" s="702"/>
      <c r="C14" s="702"/>
      <c r="D14" s="702"/>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row>
    <row r="15" spans="1:66" s="94" customFormat="1" ht="14.25">
      <c r="A15" s="547" t="s">
        <v>272</v>
      </c>
      <c r="B15" s="548" t="s">
        <v>380</v>
      </c>
      <c r="C15" s="548" t="s">
        <v>130</v>
      </c>
      <c r="D15" s="548" t="s">
        <v>131</v>
      </c>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3"/>
      <c r="AX15" s="93"/>
      <c r="AY15" s="93"/>
      <c r="AZ15" s="93"/>
      <c r="BA15" s="93"/>
      <c r="BB15" s="93"/>
      <c r="BC15" s="93"/>
      <c r="BD15" s="93"/>
      <c r="BE15" s="93"/>
      <c r="BF15" s="93"/>
      <c r="BG15" s="93"/>
      <c r="BH15" s="93"/>
      <c r="BI15" s="93"/>
      <c r="BJ15" s="93"/>
      <c r="BK15" s="93"/>
      <c r="BL15" s="93"/>
      <c r="BM15" s="93"/>
      <c r="BN15" s="93"/>
    </row>
    <row r="16" spans="1:66" s="96" customFormat="1" ht="148.5" customHeight="1">
      <c r="A16" s="549">
        <v>1</v>
      </c>
      <c r="B16" s="550" t="s">
        <v>1839</v>
      </c>
      <c r="C16" s="551" t="s">
        <v>1840</v>
      </c>
      <c r="D16" s="552" t="s">
        <v>2116</v>
      </c>
      <c r="E16" s="95"/>
      <c r="F16" s="95"/>
      <c r="G16" s="95"/>
      <c r="H16" s="95"/>
      <c r="I16" s="95"/>
      <c r="J16" s="95"/>
      <c r="K16" s="95"/>
      <c r="L16" s="95"/>
      <c r="M16" s="95"/>
      <c r="N16" s="95"/>
      <c r="O16" s="95"/>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row>
    <row r="17" spans="1:66" ht="14.25">
      <c r="A17" s="91"/>
      <c r="B17" s="553"/>
      <c r="C17" s="91"/>
      <c r="D17" s="553"/>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row>
    <row r="18" spans="1:66" ht="14.25">
      <c r="A18" s="554" t="s">
        <v>161</v>
      </c>
      <c r="B18" s="555"/>
      <c r="C18" s="556"/>
      <c r="D18" s="557"/>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row>
    <row r="19" spans="1:66" ht="15.75" customHeight="1">
      <c r="A19" s="705" t="s">
        <v>35</v>
      </c>
      <c r="B19" s="704"/>
      <c r="C19" s="706" t="s">
        <v>2109</v>
      </c>
      <c r="D19" s="707"/>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row>
    <row r="20" spans="1:66" ht="26.25" customHeight="1">
      <c r="A20" s="705" t="s">
        <v>162</v>
      </c>
      <c r="B20" s="704"/>
      <c r="C20" s="708" t="s">
        <v>2109</v>
      </c>
      <c r="D20" s="709"/>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row>
    <row r="21" spans="1:66" ht="14.25">
      <c r="A21" s="710" t="s">
        <v>160</v>
      </c>
      <c r="B21" s="711"/>
      <c r="C21" s="558">
        <v>45134</v>
      </c>
      <c r="D21" s="559"/>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row>
    <row r="22" spans="1:66" ht="14.25">
      <c r="A22" s="90"/>
      <c r="B22" s="90"/>
      <c r="C22" s="92"/>
      <c r="D22" s="90"/>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row>
    <row r="23" spans="1:66">
      <c r="A23" s="712" t="s">
        <v>542</v>
      </c>
      <c r="B23" s="712"/>
      <c r="C23" s="712"/>
      <c r="D23" s="712"/>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row>
    <row r="24" spans="1:66">
      <c r="A24" s="703" t="s">
        <v>544</v>
      </c>
      <c r="B24" s="703"/>
      <c r="C24" s="703"/>
      <c r="D24" s="703"/>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row>
    <row r="25" spans="1:66">
      <c r="A25" s="703" t="s">
        <v>529</v>
      </c>
      <c r="B25" s="703"/>
      <c r="C25" s="703"/>
      <c r="D25" s="703"/>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row>
    <row r="26" spans="1:66" ht="13.5" customHeight="1">
      <c r="A26" s="97"/>
      <c r="B26" s="97"/>
      <c r="C26" s="97"/>
      <c r="D26" s="97"/>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row>
    <row r="27" spans="1:66">
      <c r="A27" s="703" t="s">
        <v>53</v>
      </c>
      <c r="B27" s="703"/>
      <c r="C27" s="703"/>
      <c r="D27" s="703"/>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86"/>
      <c r="AP27" s="86"/>
      <c r="AQ27" s="86"/>
      <c r="AR27" s="86"/>
      <c r="AS27" s="86"/>
      <c r="AT27" s="86"/>
      <c r="AU27" s="86"/>
      <c r="AV27" s="86"/>
      <c r="AW27" s="86"/>
      <c r="AX27" s="86"/>
      <c r="AY27" s="86"/>
      <c r="AZ27" s="86"/>
      <c r="BA27" s="86"/>
      <c r="BB27" s="86"/>
      <c r="BC27" s="86"/>
      <c r="BD27" s="86"/>
      <c r="BE27" s="86"/>
      <c r="BF27" s="86"/>
      <c r="BG27" s="86"/>
      <c r="BH27" s="86"/>
      <c r="BI27" s="86"/>
      <c r="BJ27" s="86"/>
      <c r="BK27" s="86"/>
      <c r="BL27" s="86"/>
      <c r="BM27" s="86"/>
      <c r="BN27" s="86"/>
    </row>
    <row r="28" spans="1:66">
      <c r="A28" s="703" t="s">
        <v>54</v>
      </c>
      <c r="B28" s="703"/>
      <c r="C28" s="703"/>
      <c r="D28" s="703"/>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c r="BM28" s="86"/>
      <c r="BN28" s="86"/>
    </row>
    <row r="29" spans="1:66">
      <c r="A29" s="703" t="s">
        <v>366</v>
      </c>
      <c r="B29" s="703"/>
      <c r="C29" s="703"/>
      <c r="D29" s="703"/>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86"/>
      <c r="AP29" s="86"/>
      <c r="AQ29" s="86"/>
      <c r="AR29" s="86"/>
      <c r="AS29" s="86"/>
      <c r="AT29" s="86"/>
      <c r="AU29" s="86"/>
      <c r="AV29" s="86"/>
      <c r="AW29" s="86"/>
      <c r="AX29" s="86"/>
      <c r="AY29" s="86"/>
      <c r="AZ29" s="86"/>
      <c r="BA29" s="86"/>
      <c r="BB29" s="86"/>
      <c r="BC29" s="86"/>
      <c r="BD29" s="86"/>
      <c r="BE29" s="86"/>
      <c r="BF29" s="86"/>
      <c r="BG29" s="86"/>
      <c r="BH29" s="86"/>
      <c r="BI29" s="86"/>
      <c r="BJ29" s="86"/>
      <c r="BK29" s="86"/>
      <c r="BL29" s="86"/>
      <c r="BM29" s="86"/>
      <c r="BN29" s="86"/>
    </row>
    <row r="30" spans="1:66">
      <c r="A30" s="86"/>
      <c r="B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row>
    <row r="31" spans="1:66">
      <c r="A31" s="86"/>
      <c r="B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6"/>
      <c r="BM31" s="86"/>
      <c r="BN31" s="86"/>
    </row>
    <row r="32" spans="1:66">
      <c r="A32" s="86"/>
      <c r="B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6"/>
      <c r="BM32" s="86"/>
      <c r="BN32" s="86"/>
    </row>
    <row r="33" spans="1:66">
      <c r="A33" s="86"/>
      <c r="B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6"/>
      <c r="AY33" s="86"/>
      <c r="AZ33" s="86"/>
      <c r="BA33" s="86"/>
      <c r="BB33" s="86"/>
      <c r="BC33" s="86"/>
      <c r="BD33" s="86"/>
      <c r="BE33" s="86"/>
      <c r="BF33" s="86"/>
      <c r="BG33" s="86"/>
      <c r="BH33" s="86"/>
      <c r="BI33" s="86"/>
      <c r="BJ33" s="86"/>
      <c r="BK33" s="86"/>
      <c r="BL33" s="86"/>
      <c r="BM33" s="86"/>
      <c r="BN33" s="86"/>
    </row>
    <row r="34" spans="1:66" s="86" customFormat="1"/>
    <row r="35" spans="1:66" s="86" customFormat="1"/>
    <row r="36" spans="1:66" s="86" customFormat="1"/>
    <row r="37" spans="1:66" s="86" customFormat="1"/>
    <row r="38" spans="1:66" s="86" customFormat="1"/>
    <row r="39" spans="1:66" s="86" customFormat="1"/>
    <row r="40" spans="1:66" s="86" customFormat="1"/>
    <row r="41" spans="1:66" s="86" customFormat="1"/>
    <row r="42" spans="1:66" s="86" customFormat="1"/>
    <row r="43" spans="1:66" s="86" customFormat="1"/>
    <row r="44" spans="1:66" s="86" customFormat="1"/>
    <row r="45" spans="1:66" s="86" customFormat="1"/>
    <row r="46" spans="1:66" s="86" customFormat="1"/>
    <row r="47" spans="1:66" s="86" customFormat="1"/>
    <row r="48" spans="1:66" s="86" customFormat="1"/>
    <row r="49" spans="1:31" s="86" customFormat="1"/>
    <row r="50" spans="1:31" s="86" customFormat="1"/>
    <row r="51" spans="1:31" s="86" customFormat="1"/>
    <row r="52" spans="1:31" s="86" customFormat="1"/>
    <row r="53" spans="1:31">
      <c r="A53" s="86"/>
      <c r="B53" s="86"/>
      <c r="M53" s="86"/>
      <c r="N53" s="86"/>
      <c r="O53" s="86"/>
      <c r="P53" s="86"/>
      <c r="Q53" s="86"/>
      <c r="R53" s="86"/>
      <c r="S53" s="86"/>
      <c r="T53" s="86"/>
      <c r="U53" s="86"/>
      <c r="V53" s="86"/>
      <c r="W53" s="86"/>
      <c r="X53" s="86"/>
      <c r="Y53" s="86"/>
      <c r="Z53" s="86"/>
      <c r="AA53" s="86"/>
      <c r="AB53" s="86"/>
      <c r="AC53" s="86"/>
      <c r="AD53" s="86"/>
      <c r="AE53" s="86"/>
    </row>
    <row r="54" spans="1:31">
      <c r="A54" s="86"/>
      <c r="B54" s="86"/>
      <c r="M54" s="86"/>
      <c r="N54" s="86"/>
      <c r="O54" s="86"/>
      <c r="P54" s="86"/>
      <c r="Q54" s="86"/>
      <c r="R54" s="86"/>
      <c r="S54" s="86"/>
      <c r="T54" s="86"/>
      <c r="U54" s="86"/>
      <c r="V54" s="86"/>
      <c r="W54" s="86"/>
      <c r="X54" s="86"/>
      <c r="Y54" s="86"/>
      <c r="Z54" s="86"/>
      <c r="AA54" s="86"/>
      <c r="AB54" s="86"/>
      <c r="AC54" s="86"/>
      <c r="AD54" s="86"/>
      <c r="AE54" s="86"/>
    </row>
    <row r="55" spans="1:31">
      <c r="A55" s="86"/>
      <c r="B55" s="86"/>
      <c r="M55" s="86"/>
      <c r="N55" s="86"/>
      <c r="O55" s="86"/>
      <c r="P55" s="86"/>
      <c r="Q55" s="86"/>
      <c r="R55" s="86"/>
      <c r="S55" s="86"/>
      <c r="T55" s="86"/>
      <c r="U55" s="86"/>
      <c r="V55" s="86"/>
      <c r="W55" s="86"/>
      <c r="X55" s="86"/>
      <c r="Y55" s="86"/>
      <c r="Z55" s="86"/>
      <c r="AA55" s="86"/>
      <c r="AB55" s="86"/>
      <c r="AC55" s="86"/>
      <c r="AD55" s="86"/>
      <c r="AE55" s="86"/>
    </row>
    <row r="56" spans="1:31">
      <c r="A56" s="86"/>
      <c r="B56" s="86"/>
      <c r="M56" s="86"/>
      <c r="N56" s="86"/>
      <c r="O56" s="86"/>
      <c r="P56" s="86"/>
      <c r="Q56" s="86"/>
      <c r="R56" s="86"/>
      <c r="S56" s="86"/>
      <c r="T56" s="86"/>
      <c r="U56" s="86"/>
      <c r="V56" s="86"/>
      <c r="W56" s="86"/>
      <c r="X56" s="86"/>
      <c r="Y56" s="86"/>
      <c r="Z56" s="86"/>
      <c r="AA56" s="86"/>
      <c r="AB56" s="86"/>
      <c r="AC56" s="86"/>
      <c r="AD56" s="86"/>
      <c r="AE56" s="86"/>
    </row>
    <row r="57" spans="1:31">
      <c r="A57" s="86"/>
      <c r="B57" s="86"/>
      <c r="M57" s="86"/>
      <c r="N57" s="86"/>
      <c r="O57" s="86"/>
      <c r="P57" s="86"/>
      <c r="Q57" s="86"/>
      <c r="R57" s="86"/>
      <c r="S57" s="86"/>
      <c r="T57" s="86"/>
      <c r="U57" s="86"/>
      <c r="V57" s="86"/>
      <c r="W57" s="86"/>
      <c r="X57" s="86"/>
      <c r="Y57" s="86"/>
      <c r="Z57" s="86"/>
      <c r="AA57" s="86"/>
      <c r="AB57" s="86"/>
      <c r="AC57" s="86"/>
      <c r="AD57" s="86"/>
      <c r="AE57" s="86"/>
    </row>
    <row r="58" spans="1:31">
      <c r="A58" s="86"/>
      <c r="B58" s="86"/>
      <c r="M58" s="86"/>
      <c r="N58" s="86"/>
      <c r="O58" s="86"/>
      <c r="P58" s="86"/>
      <c r="Q58" s="86"/>
      <c r="R58" s="86"/>
      <c r="S58" s="86"/>
      <c r="T58" s="86"/>
      <c r="U58" s="86"/>
      <c r="V58" s="86"/>
      <c r="W58" s="86"/>
      <c r="X58" s="86"/>
      <c r="Y58" s="86"/>
      <c r="Z58" s="86"/>
      <c r="AA58" s="86"/>
      <c r="AB58" s="86"/>
      <c r="AC58" s="86"/>
      <c r="AD58" s="86"/>
      <c r="AE58" s="86"/>
    </row>
    <row r="59" spans="1:31">
      <c r="A59" s="86"/>
      <c r="B59" s="86"/>
      <c r="M59" s="86"/>
      <c r="N59" s="86"/>
      <c r="O59" s="86"/>
      <c r="P59" s="86"/>
      <c r="Q59" s="86"/>
      <c r="R59" s="86"/>
      <c r="S59" s="86"/>
      <c r="T59" s="86"/>
      <c r="U59" s="86"/>
      <c r="V59" s="86"/>
      <c r="W59" s="86"/>
      <c r="X59" s="86"/>
      <c r="Y59" s="86"/>
      <c r="Z59" s="86"/>
      <c r="AA59" s="86"/>
      <c r="AB59" s="86"/>
      <c r="AC59" s="86"/>
      <c r="AD59" s="86"/>
      <c r="AE59" s="86"/>
    </row>
    <row r="60" spans="1:31">
      <c r="A60" s="86"/>
      <c r="B60" s="86"/>
      <c r="M60" s="86"/>
      <c r="N60" s="86"/>
      <c r="O60" s="86"/>
      <c r="P60" s="86"/>
      <c r="Q60" s="86"/>
      <c r="R60" s="86"/>
      <c r="S60" s="86"/>
      <c r="T60" s="86"/>
      <c r="U60" s="86"/>
      <c r="V60" s="86"/>
      <c r="W60" s="86"/>
      <c r="X60" s="86"/>
      <c r="Y60" s="86"/>
      <c r="Z60" s="86"/>
      <c r="AA60" s="86"/>
      <c r="AB60" s="86"/>
      <c r="AC60" s="86"/>
      <c r="AD60" s="86"/>
      <c r="AE60" s="86"/>
    </row>
    <row r="61" spans="1:31">
      <c r="A61" s="86"/>
      <c r="B61" s="86"/>
      <c r="M61" s="86"/>
      <c r="N61" s="86"/>
      <c r="O61" s="86"/>
      <c r="P61" s="86"/>
      <c r="Q61" s="86"/>
      <c r="R61" s="86"/>
      <c r="S61" s="86"/>
      <c r="T61" s="86"/>
      <c r="U61" s="86"/>
      <c r="V61" s="86"/>
      <c r="W61" s="86"/>
      <c r="X61" s="86"/>
      <c r="Y61" s="86"/>
      <c r="Z61" s="86"/>
      <c r="AA61" s="86"/>
      <c r="AB61" s="86"/>
      <c r="AC61" s="86"/>
      <c r="AD61" s="86"/>
      <c r="AE61" s="86"/>
    </row>
    <row r="62" spans="1:31">
      <c r="A62" s="86"/>
      <c r="B62" s="86"/>
      <c r="M62" s="86"/>
      <c r="N62" s="86"/>
      <c r="O62" s="86"/>
      <c r="P62" s="86"/>
      <c r="Q62" s="86"/>
      <c r="R62" s="86"/>
      <c r="S62" s="86"/>
      <c r="T62" s="86"/>
      <c r="U62" s="86"/>
      <c r="V62" s="86"/>
      <c r="W62" s="86"/>
      <c r="X62" s="86"/>
      <c r="Y62" s="86"/>
      <c r="Z62" s="86"/>
      <c r="AA62" s="86"/>
      <c r="AB62" s="86"/>
      <c r="AC62" s="86"/>
      <c r="AD62" s="86"/>
      <c r="AE62" s="86"/>
    </row>
    <row r="63" spans="1:31">
      <c r="A63" s="86"/>
      <c r="B63" s="86"/>
      <c r="M63" s="86"/>
      <c r="N63" s="86"/>
      <c r="O63" s="86"/>
      <c r="P63" s="86"/>
      <c r="Q63" s="86"/>
      <c r="R63" s="86"/>
      <c r="S63" s="86"/>
      <c r="T63" s="86"/>
      <c r="U63" s="86"/>
      <c r="V63" s="86"/>
      <c r="W63" s="86"/>
      <c r="X63" s="86"/>
      <c r="Y63" s="86"/>
      <c r="Z63" s="86"/>
      <c r="AA63" s="86"/>
      <c r="AB63" s="86"/>
      <c r="AC63" s="86"/>
      <c r="AD63" s="86"/>
      <c r="AE63" s="86"/>
    </row>
    <row r="64" spans="1:31">
      <c r="A64" s="86"/>
      <c r="B64" s="86"/>
      <c r="M64" s="86"/>
      <c r="N64" s="86"/>
      <c r="O64" s="86"/>
      <c r="P64" s="86"/>
      <c r="Q64" s="86"/>
      <c r="R64" s="86"/>
      <c r="S64" s="86"/>
      <c r="T64" s="86"/>
      <c r="U64" s="86"/>
      <c r="V64" s="86"/>
      <c r="W64" s="86"/>
      <c r="X64" s="86"/>
      <c r="Y64" s="86"/>
      <c r="Z64" s="86"/>
      <c r="AA64" s="86"/>
      <c r="AB64" s="86"/>
      <c r="AC64" s="86"/>
      <c r="AD64" s="86"/>
      <c r="AE64" s="86"/>
    </row>
    <row r="65" spans="1:31">
      <c r="A65" s="86"/>
      <c r="B65" s="86"/>
      <c r="M65" s="86"/>
      <c r="N65" s="86"/>
      <c r="O65" s="86"/>
      <c r="P65" s="86"/>
      <c r="Q65" s="86"/>
      <c r="R65" s="86"/>
      <c r="S65" s="86"/>
      <c r="T65" s="86"/>
      <c r="U65" s="86"/>
      <c r="V65" s="86"/>
      <c r="W65" s="86"/>
      <c r="X65" s="86"/>
      <c r="Y65" s="86"/>
      <c r="Z65" s="86"/>
      <c r="AA65" s="86"/>
      <c r="AB65" s="86"/>
      <c r="AC65" s="86"/>
      <c r="AD65" s="86"/>
      <c r="AE65" s="86"/>
    </row>
    <row r="66" spans="1:31">
      <c r="A66" s="86"/>
      <c r="B66" s="86"/>
      <c r="M66" s="86"/>
      <c r="N66" s="86"/>
      <c r="O66" s="86"/>
      <c r="P66" s="86"/>
      <c r="Q66" s="86"/>
      <c r="R66" s="86"/>
      <c r="S66" s="86"/>
      <c r="T66" s="86"/>
      <c r="U66" s="86"/>
      <c r="V66" s="86"/>
      <c r="W66" s="86"/>
      <c r="X66" s="86"/>
      <c r="Y66" s="86"/>
      <c r="Z66" s="86"/>
      <c r="AA66" s="86"/>
      <c r="AB66" s="86"/>
      <c r="AC66" s="86"/>
      <c r="AD66" s="86"/>
      <c r="AE66" s="86"/>
    </row>
    <row r="67" spans="1:31">
      <c r="A67" s="86"/>
      <c r="B67" s="86"/>
      <c r="M67" s="86"/>
      <c r="N67" s="86"/>
      <c r="O67" s="86"/>
      <c r="P67" s="86"/>
      <c r="Q67" s="86"/>
      <c r="R67" s="86"/>
      <c r="S67" s="86"/>
      <c r="T67" s="86"/>
      <c r="U67" s="86"/>
      <c r="V67" s="86"/>
      <c r="W67" s="86"/>
      <c r="X67" s="86"/>
      <c r="Y67" s="86"/>
      <c r="Z67" s="86"/>
      <c r="AA67" s="86"/>
      <c r="AB67" s="86"/>
      <c r="AC67" s="86"/>
      <c r="AD67" s="86"/>
      <c r="AE67" s="86"/>
    </row>
    <row r="68" spans="1:31">
      <c r="A68" s="86"/>
      <c r="B68" s="86"/>
      <c r="M68" s="86"/>
      <c r="N68" s="86"/>
      <c r="O68" s="86"/>
      <c r="P68" s="86"/>
      <c r="Q68" s="86"/>
      <c r="R68" s="86"/>
      <c r="S68" s="86"/>
      <c r="T68" s="86"/>
      <c r="U68" s="86"/>
      <c r="V68" s="86"/>
      <c r="W68" s="86"/>
      <c r="X68" s="86"/>
      <c r="Y68" s="86"/>
      <c r="Z68" s="86"/>
      <c r="AA68" s="86"/>
      <c r="AB68" s="86"/>
      <c r="AC68" s="86"/>
      <c r="AD68" s="86"/>
      <c r="AE68" s="86"/>
    </row>
    <row r="69" spans="1:31">
      <c r="A69" s="86"/>
      <c r="B69" s="86"/>
      <c r="M69" s="86"/>
      <c r="N69" s="86"/>
      <c r="O69" s="86"/>
      <c r="P69" s="86"/>
      <c r="Q69" s="86"/>
      <c r="R69" s="86"/>
      <c r="S69" s="86"/>
      <c r="T69" s="86"/>
      <c r="U69" s="86"/>
      <c r="V69" s="86"/>
      <c r="W69" s="86"/>
      <c r="X69" s="86"/>
      <c r="Y69" s="86"/>
      <c r="Z69" s="86"/>
      <c r="AA69" s="86"/>
      <c r="AB69" s="86"/>
      <c r="AC69" s="86"/>
      <c r="AD69" s="86"/>
      <c r="AE69" s="86"/>
    </row>
    <row r="70" spans="1:31">
      <c r="A70" s="86"/>
      <c r="B70" s="86"/>
      <c r="M70" s="86"/>
      <c r="N70" s="86"/>
      <c r="O70" s="86"/>
      <c r="P70" s="86"/>
      <c r="Q70" s="86"/>
      <c r="R70" s="86"/>
      <c r="S70" s="86"/>
      <c r="T70" s="86"/>
      <c r="U70" s="86"/>
      <c r="V70" s="86"/>
      <c r="W70" s="86"/>
      <c r="X70" s="86"/>
      <c r="Y70" s="86"/>
      <c r="Z70" s="86"/>
      <c r="AA70" s="86"/>
      <c r="AB70" s="86"/>
      <c r="AC70" s="86"/>
      <c r="AD70" s="86"/>
      <c r="AE70" s="86"/>
    </row>
    <row r="71" spans="1:31">
      <c r="A71" s="86"/>
      <c r="B71" s="86"/>
      <c r="M71" s="86"/>
      <c r="N71" s="86"/>
      <c r="O71" s="86"/>
      <c r="P71" s="86"/>
      <c r="Q71" s="86"/>
      <c r="R71" s="86"/>
      <c r="S71" s="86"/>
      <c r="T71" s="86"/>
      <c r="U71" s="86"/>
      <c r="V71" s="86"/>
      <c r="W71" s="86"/>
      <c r="X71" s="86"/>
      <c r="Y71" s="86"/>
      <c r="Z71" s="86"/>
      <c r="AA71" s="86"/>
      <c r="AB71" s="86"/>
      <c r="AC71" s="86"/>
      <c r="AD71" s="86"/>
      <c r="AE71" s="86"/>
    </row>
    <row r="72" spans="1:31">
      <c r="A72" s="86"/>
      <c r="B72" s="86"/>
      <c r="M72" s="86"/>
      <c r="N72" s="86"/>
      <c r="O72" s="86"/>
      <c r="P72" s="86"/>
      <c r="Q72" s="86"/>
      <c r="R72" s="86"/>
      <c r="S72" s="86"/>
      <c r="T72" s="86"/>
      <c r="U72" s="86"/>
      <c r="V72" s="86"/>
      <c r="W72" s="86"/>
      <c r="X72" s="86"/>
      <c r="Y72" s="86"/>
      <c r="Z72" s="86"/>
      <c r="AA72" s="86"/>
      <c r="AB72" s="86"/>
      <c r="AC72" s="86"/>
      <c r="AD72" s="86"/>
      <c r="AE72" s="86"/>
    </row>
    <row r="73" spans="1:31">
      <c r="A73" s="86"/>
      <c r="B73" s="86"/>
      <c r="M73" s="86"/>
      <c r="N73" s="86"/>
      <c r="O73" s="86"/>
      <c r="P73" s="86"/>
      <c r="Q73" s="86"/>
      <c r="R73" s="86"/>
      <c r="S73" s="86"/>
      <c r="T73" s="86"/>
      <c r="U73" s="86"/>
      <c r="V73" s="86"/>
      <c r="W73" s="86"/>
      <c r="X73" s="86"/>
      <c r="Y73" s="86"/>
      <c r="Z73" s="86"/>
      <c r="AA73" s="86"/>
      <c r="AB73" s="86"/>
      <c r="AC73" s="86"/>
      <c r="AD73" s="86"/>
      <c r="AE73" s="86"/>
    </row>
    <row r="74" spans="1:31">
      <c r="A74" s="86"/>
      <c r="B74" s="86"/>
      <c r="M74" s="86"/>
      <c r="N74" s="86"/>
      <c r="O74" s="86"/>
      <c r="P74" s="86"/>
      <c r="Q74" s="86"/>
      <c r="R74" s="86"/>
      <c r="S74" s="86"/>
      <c r="T74" s="86"/>
      <c r="U74" s="86"/>
      <c r="V74" s="86"/>
      <c r="W74" s="86"/>
      <c r="X74" s="86"/>
      <c r="Y74" s="86"/>
      <c r="Z74" s="86"/>
      <c r="AA74" s="86"/>
      <c r="AB74" s="86"/>
      <c r="AC74" s="86"/>
      <c r="AD74" s="86"/>
      <c r="AE74" s="86"/>
    </row>
    <row r="75" spans="1:31">
      <c r="A75" s="86"/>
      <c r="B75" s="86"/>
      <c r="M75" s="86"/>
      <c r="N75" s="86"/>
      <c r="O75" s="86"/>
      <c r="P75" s="86"/>
      <c r="Q75" s="86"/>
      <c r="R75" s="86"/>
      <c r="S75" s="86"/>
      <c r="T75" s="86"/>
      <c r="U75" s="86"/>
      <c r="V75" s="86"/>
      <c r="W75" s="86"/>
      <c r="X75" s="86"/>
      <c r="Y75" s="86"/>
      <c r="Z75" s="86"/>
      <c r="AA75" s="86"/>
      <c r="AB75" s="86"/>
      <c r="AC75" s="86"/>
      <c r="AD75" s="86"/>
      <c r="AE75" s="86"/>
    </row>
    <row r="76" spans="1:31">
      <c r="A76" s="86"/>
      <c r="B76" s="86"/>
      <c r="M76" s="86"/>
      <c r="N76" s="86"/>
      <c r="O76" s="86"/>
      <c r="P76" s="86"/>
      <c r="Q76" s="86"/>
      <c r="R76" s="86"/>
      <c r="S76" s="86"/>
      <c r="T76" s="86"/>
      <c r="U76" s="86"/>
      <c r="V76" s="86"/>
      <c r="W76" s="86"/>
      <c r="X76" s="86"/>
      <c r="Y76" s="86"/>
      <c r="Z76" s="86"/>
      <c r="AA76" s="86"/>
      <c r="AB76" s="86"/>
      <c r="AC76" s="86"/>
      <c r="AD76" s="86"/>
      <c r="AE76" s="86"/>
    </row>
    <row r="77" spans="1:31">
      <c r="A77" s="86"/>
      <c r="B77" s="86"/>
      <c r="M77" s="86"/>
      <c r="N77" s="86"/>
      <c r="O77" s="86"/>
      <c r="P77" s="86"/>
      <c r="Q77" s="86"/>
      <c r="R77" s="86"/>
      <c r="S77" s="86"/>
      <c r="T77" s="86"/>
      <c r="U77" s="86"/>
      <c r="V77" s="86"/>
      <c r="W77" s="86"/>
      <c r="X77" s="86"/>
      <c r="Y77" s="86"/>
      <c r="Z77" s="86"/>
      <c r="AA77" s="86"/>
      <c r="AB77" s="86"/>
      <c r="AC77" s="86"/>
      <c r="AD77" s="86"/>
      <c r="AE77" s="86"/>
    </row>
    <row r="78" spans="1:31">
      <c r="A78" s="86"/>
      <c r="B78" s="86"/>
      <c r="M78" s="86"/>
      <c r="N78" s="86"/>
      <c r="O78" s="86"/>
      <c r="P78" s="86"/>
      <c r="Q78" s="86"/>
      <c r="R78" s="86"/>
      <c r="S78" s="86"/>
      <c r="T78" s="86"/>
      <c r="U78" s="86"/>
      <c r="V78" s="86"/>
      <c r="W78" s="86"/>
      <c r="X78" s="86"/>
      <c r="Y78" s="86"/>
      <c r="Z78" s="86"/>
      <c r="AA78" s="86"/>
      <c r="AB78" s="86"/>
      <c r="AC78" s="86"/>
      <c r="AD78" s="86"/>
      <c r="AE78" s="86"/>
    </row>
    <row r="79" spans="1:31">
      <c r="A79" s="86"/>
      <c r="B79" s="86"/>
      <c r="M79" s="86"/>
      <c r="N79" s="86"/>
      <c r="O79" s="86"/>
      <c r="P79" s="86"/>
      <c r="Q79" s="86"/>
      <c r="R79" s="86"/>
      <c r="S79" s="86"/>
      <c r="T79" s="86"/>
      <c r="U79" s="86"/>
      <c r="V79" s="86"/>
      <c r="W79" s="86"/>
      <c r="X79" s="86"/>
      <c r="Y79" s="86"/>
      <c r="Z79" s="86"/>
      <c r="AA79" s="86"/>
      <c r="AB79" s="86"/>
      <c r="AC79" s="86"/>
      <c r="AD79" s="86"/>
      <c r="AE79" s="86"/>
    </row>
    <row r="80" spans="1:31">
      <c r="A80" s="86"/>
      <c r="B80" s="86"/>
      <c r="M80" s="86"/>
      <c r="N80" s="86"/>
      <c r="O80" s="86"/>
      <c r="P80" s="86"/>
      <c r="Q80" s="86"/>
      <c r="R80" s="86"/>
      <c r="S80" s="86"/>
      <c r="T80" s="86"/>
      <c r="U80" s="86"/>
      <c r="V80" s="86"/>
      <c r="W80" s="86"/>
      <c r="X80" s="86"/>
      <c r="Y80" s="86"/>
      <c r="Z80" s="86"/>
      <c r="AA80" s="86"/>
      <c r="AB80" s="86"/>
      <c r="AC80" s="86"/>
      <c r="AD80" s="86"/>
      <c r="AE80" s="86"/>
    </row>
    <row r="81" spans="1:31">
      <c r="A81" s="86"/>
      <c r="B81" s="86"/>
      <c r="M81" s="86"/>
      <c r="N81" s="86"/>
      <c r="O81" s="86"/>
      <c r="P81" s="86"/>
      <c r="Q81" s="86"/>
      <c r="R81" s="86"/>
      <c r="S81" s="86"/>
      <c r="T81" s="86"/>
      <c r="U81" s="86"/>
      <c r="V81" s="86"/>
      <c r="W81" s="86"/>
      <c r="X81" s="86"/>
      <c r="Y81" s="86"/>
      <c r="Z81" s="86"/>
      <c r="AA81" s="86"/>
      <c r="AB81" s="86"/>
      <c r="AC81" s="86"/>
      <c r="AD81" s="86"/>
      <c r="AE81" s="86"/>
    </row>
    <row r="82" spans="1:31">
      <c r="A82" s="86"/>
      <c r="B82" s="86"/>
      <c r="M82" s="86"/>
      <c r="N82" s="86"/>
      <c r="O82" s="86"/>
      <c r="P82" s="86"/>
      <c r="Q82" s="86"/>
      <c r="R82" s="86"/>
      <c r="S82" s="86"/>
      <c r="T82" s="86"/>
      <c r="U82" s="86"/>
      <c r="V82" s="86"/>
      <c r="W82" s="86"/>
      <c r="X82" s="86"/>
      <c r="Y82" s="86"/>
      <c r="Z82" s="86"/>
      <c r="AA82" s="86"/>
      <c r="AB82" s="86"/>
      <c r="AC82" s="86"/>
      <c r="AD82" s="86"/>
      <c r="AE82" s="86"/>
    </row>
    <row r="83" spans="1:31">
      <c r="A83" s="86"/>
      <c r="B83" s="86"/>
      <c r="M83" s="86"/>
      <c r="N83" s="86"/>
      <c r="O83" s="86"/>
      <c r="P83" s="86"/>
      <c r="Q83" s="86"/>
      <c r="R83" s="86"/>
      <c r="S83" s="86"/>
      <c r="T83" s="86"/>
      <c r="U83" s="86"/>
      <c r="V83" s="86"/>
      <c r="W83" s="86"/>
      <c r="X83" s="86"/>
      <c r="Y83" s="86"/>
      <c r="Z83" s="86"/>
      <c r="AA83" s="86"/>
      <c r="AB83" s="86"/>
      <c r="AC83" s="86"/>
      <c r="AD83" s="86"/>
      <c r="AE83" s="86"/>
    </row>
    <row r="84" spans="1:31">
      <c r="A84" s="86"/>
      <c r="B84" s="86"/>
      <c r="M84" s="86"/>
      <c r="N84" s="86"/>
      <c r="O84" s="86"/>
      <c r="P84" s="86"/>
      <c r="Q84" s="86"/>
      <c r="R84" s="86"/>
      <c r="S84" s="86"/>
      <c r="T84" s="86"/>
      <c r="U84" s="86"/>
      <c r="V84" s="86"/>
      <c r="W84" s="86"/>
      <c r="X84" s="86"/>
      <c r="Y84" s="86"/>
      <c r="Z84" s="86"/>
      <c r="AA84" s="86"/>
      <c r="AB84" s="86"/>
      <c r="AC84" s="86"/>
      <c r="AD84" s="86"/>
      <c r="AE84" s="86"/>
    </row>
    <row r="85" spans="1:31">
      <c r="A85" s="86"/>
      <c r="B85" s="86"/>
      <c r="M85" s="86"/>
      <c r="N85" s="86"/>
      <c r="O85" s="86"/>
      <c r="P85" s="86"/>
      <c r="Q85" s="86"/>
      <c r="R85" s="86"/>
      <c r="S85" s="86"/>
      <c r="T85" s="86"/>
      <c r="U85" s="86"/>
      <c r="V85" s="86"/>
      <c r="W85" s="86"/>
      <c r="X85" s="86"/>
      <c r="Y85" s="86"/>
      <c r="Z85" s="86"/>
      <c r="AA85" s="86"/>
      <c r="AB85" s="86"/>
      <c r="AC85" s="86"/>
      <c r="AD85" s="86"/>
      <c r="AE85" s="86"/>
    </row>
    <row r="86" spans="1:31">
      <c r="A86" s="86"/>
      <c r="B86" s="86"/>
      <c r="M86" s="86"/>
      <c r="N86" s="86"/>
      <c r="O86" s="86"/>
      <c r="P86" s="86"/>
      <c r="Q86" s="86"/>
      <c r="R86" s="86"/>
      <c r="S86" s="86"/>
      <c r="T86" s="86"/>
      <c r="U86" s="86"/>
      <c r="V86" s="86"/>
      <c r="W86" s="86"/>
      <c r="X86" s="86"/>
      <c r="Y86" s="86"/>
      <c r="Z86" s="86"/>
      <c r="AA86" s="86"/>
      <c r="AB86" s="86"/>
      <c r="AC86" s="86"/>
      <c r="AD86" s="86"/>
      <c r="AE86" s="86"/>
    </row>
    <row r="87" spans="1:31">
      <c r="A87" s="86"/>
      <c r="B87" s="86"/>
      <c r="M87" s="86"/>
      <c r="N87" s="86"/>
      <c r="O87" s="86"/>
      <c r="P87" s="86"/>
      <c r="Q87" s="86"/>
      <c r="R87" s="86"/>
      <c r="S87" s="86"/>
      <c r="T87" s="86"/>
      <c r="U87" s="86"/>
      <c r="V87" s="86"/>
      <c r="W87" s="86"/>
      <c r="X87" s="86"/>
      <c r="Y87" s="86"/>
      <c r="Z87" s="86"/>
      <c r="AA87" s="86"/>
      <c r="AB87" s="86"/>
      <c r="AC87" s="86"/>
      <c r="AD87" s="86"/>
      <c r="AE87" s="86"/>
    </row>
    <row r="88" spans="1:31">
      <c r="A88" s="86"/>
      <c r="B88" s="86"/>
      <c r="M88" s="86"/>
      <c r="N88" s="86"/>
      <c r="O88" s="86"/>
      <c r="P88" s="86"/>
      <c r="Q88" s="86"/>
      <c r="R88" s="86"/>
      <c r="S88" s="86"/>
      <c r="T88" s="86"/>
      <c r="U88" s="86"/>
      <c r="V88" s="86"/>
      <c r="W88" s="86"/>
      <c r="X88" s="86"/>
      <c r="Y88" s="86"/>
      <c r="Z88" s="86"/>
      <c r="AA88" s="86"/>
      <c r="AB88" s="86"/>
      <c r="AC88" s="86"/>
      <c r="AD88" s="86"/>
      <c r="AE88" s="86"/>
    </row>
    <row r="89" spans="1:31">
      <c r="A89" s="86"/>
      <c r="B89" s="86"/>
      <c r="M89" s="86"/>
      <c r="N89" s="86"/>
      <c r="O89" s="86"/>
      <c r="P89" s="86"/>
      <c r="Q89" s="86"/>
      <c r="R89" s="86"/>
      <c r="S89" s="86"/>
      <c r="T89" s="86"/>
      <c r="U89" s="86"/>
      <c r="V89" s="86"/>
      <c r="W89" s="86"/>
      <c r="X89" s="86"/>
      <c r="Y89" s="86"/>
      <c r="Z89" s="86"/>
      <c r="AA89" s="86"/>
      <c r="AB89" s="86"/>
      <c r="AC89" s="86"/>
      <c r="AD89" s="86"/>
      <c r="AE89" s="86"/>
    </row>
    <row r="90" spans="1:31">
      <c r="A90" s="86"/>
      <c r="B90" s="86"/>
      <c r="M90" s="86"/>
      <c r="N90" s="86"/>
      <c r="O90" s="86"/>
      <c r="P90" s="86"/>
      <c r="Q90" s="86"/>
      <c r="R90" s="86"/>
      <c r="S90" s="86"/>
      <c r="T90" s="86"/>
      <c r="U90" s="86"/>
      <c r="V90" s="86"/>
      <c r="W90" s="86"/>
      <c r="X90" s="86"/>
      <c r="Y90" s="86"/>
      <c r="Z90" s="86"/>
      <c r="AA90" s="86"/>
      <c r="AB90" s="86"/>
      <c r="AC90" s="86"/>
      <c r="AD90" s="86"/>
      <c r="AE90" s="86"/>
    </row>
    <row r="91" spans="1:31">
      <c r="A91" s="86"/>
      <c r="B91" s="86"/>
      <c r="M91" s="86"/>
      <c r="N91" s="86"/>
      <c r="O91" s="86"/>
      <c r="P91" s="86"/>
      <c r="Q91" s="86"/>
      <c r="R91" s="86"/>
      <c r="S91" s="86"/>
      <c r="T91" s="86"/>
      <c r="U91" s="86"/>
      <c r="V91" s="86"/>
      <c r="W91" s="86"/>
      <c r="X91" s="86"/>
      <c r="Y91" s="86"/>
      <c r="Z91" s="86"/>
      <c r="AA91" s="86"/>
      <c r="AB91" s="86"/>
      <c r="AC91" s="86"/>
      <c r="AD91" s="86"/>
      <c r="AE91" s="86"/>
    </row>
    <row r="92" spans="1:31">
      <c r="A92" s="86"/>
      <c r="B92" s="86"/>
      <c r="M92" s="86"/>
      <c r="N92" s="86"/>
      <c r="O92" s="86"/>
      <c r="P92" s="86"/>
      <c r="Q92" s="86"/>
      <c r="R92" s="86"/>
      <c r="S92" s="86"/>
      <c r="T92" s="86"/>
      <c r="U92" s="86"/>
      <c r="V92" s="86"/>
      <c r="W92" s="86"/>
      <c r="X92" s="86"/>
      <c r="Y92" s="86"/>
      <c r="Z92" s="86"/>
      <c r="AA92" s="86"/>
      <c r="AB92" s="86"/>
      <c r="AC92" s="86"/>
      <c r="AD92" s="86"/>
      <c r="AE92" s="86"/>
    </row>
    <row r="93" spans="1:31">
      <c r="A93" s="86"/>
      <c r="B93" s="86"/>
      <c r="M93" s="86"/>
      <c r="N93" s="86"/>
      <c r="O93" s="86"/>
      <c r="P93" s="86"/>
      <c r="Q93" s="86"/>
      <c r="R93" s="86"/>
      <c r="S93" s="86"/>
      <c r="T93" s="86"/>
      <c r="U93" s="86"/>
      <c r="V93" s="86"/>
      <c r="W93" s="86"/>
      <c r="X93" s="86"/>
      <c r="Y93" s="86"/>
      <c r="Z93" s="86"/>
      <c r="AA93" s="86"/>
      <c r="AB93" s="86"/>
      <c r="AC93" s="86"/>
      <c r="AD93" s="86"/>
      <c r="AE93" s="86"/>
    </row>
    <row r="94" spans="1:31">
      <c r="A94" s="86"/>
      <c r="B94" s="86"/>
      <c r="M94" s="86"/>
      <c r="N94" s="86"/>
      <c r="O94" s="86"/>
      <c r="P94" s="86"/>
      <c r="Q94" s="86"/>
      <c r="R94" s="86"/>
      <c r="S94" s="86"/>
      <c r="T94" s="86"/>
      <c r="U94" s="86"/>
      <c r="V94" s="86"/>
      <c r="W94" s="86"/>
      <c r="X94" s="86"/>
      <c r="Y94" s="86"/>
      <c r="Z94" s="86"/>
      <c r="AA94" s="86"/>
      <c r="AB94" s="86"/>
      <c r="AC94" s="86"/>
      <c r="AD94" s="86"/>
      <c r="AE94" s="86"/>
    </row>
    <row r="95" spans="1:31">
      <c r="A95" s="86"/>
      <c r="B95" s="86"/>
      <c r="M95" s="86"/>
      <c r="N95" s="86"/>
      <c r="O95" s="86"/>
      <c r="P95" s="86"/>
      <c r="Q95" s="86"/>
      <c r="R95" s="86"/>
      <c r="S95" s="86"/>
      <c r="T95" s="86"/>
      <c r="U95" s="86"/>
      <c r="V95" s="86"/>
      <c r="W95" s="86"/>
      <c r="X95" s="86"/>
      <c r="Y95" s="86"/>
      <c r="Z95" s="86"/>
      <c r="AA95" s="86"/>
      <c r="AB95" s="86"/>
      <c r="AC95" s="86"/>
      <c r="AD95" s="86"/>
      <c r="AE95" s="86"/>
    </row>
    <row r="96" spans="1:31">
      <c r="A96" s="86"/>
      <c r="B96" s="86"/>
      <c r="M96" s="86"/>
      <c r="N96" s="86"/>
      <c r="O96" s="86"/>
      <c r="P96" s="86"/>
      <c r="Q96" s="86"/>
      <c r="R96" s="86"/>
      <c r="S96" s="86"/>
      <c r="T96" s="86"/>
      <c r="U96" s="86"/>
      <c r="V96" s="86"/>
      <c r="W96" s="86"/>
      <c r="X96" s="86"/>
      <c r="Y96" s="86"/>
      <c r="Z96" s="86"/>
      <c r="AA96" s="86"/>
      <c r="AB96" s="86"/>
      <c r="AC96" s="86"/>
      <c r="AD96" s="86"/>
      <c r="AE96" s="86"/>
    </row>
    <row r="97" spans="1:31">
      <c r="A97" s="86"/>
      <c r="B97" s="86"/>
      <c r="M97" s="86"/>
      <c r="N97" s="86"/>
      <c r="O97" s="86"/>
      <c r="P97" s="86"/>
      <c r="Q97" s="86"/>
      <c r="R97" s="86"/>
      <c r="S97" s="86"/>
      <c r="T97" s="86"/>
      <c r="U97" s="86"/>
      <c r="V97" s="86"/>
      <c r="W97" s="86"/>
      <c r="X97" s="86"/>
      <c r="Y97" s="86"/>
      <c r="Z97" s="86"/>
      <c r="AA97" s="86"/>
      <c r="AB97" s="86"/>
      <c r="AC97" s="86"/>
      <c r="AD97" s="86"/>
      <c r="AE97" s="86"/>
    </row>
    <row r="98" spans="1:31">
      <c r="A98" s="86"/>
      <c r="B98" s="86"/>
    </row>
    <row r="99" spans="1:31">
      <c r="A99" s="86"/>
      <c r="B99" s="86"/>
    </row>
    <row r="100" spans="1:31">
      <c r="A100" s="86"/>
      <c r="B100" s="86"/>
    </row>
    <row r="101" spans="1:31">
      <c r="A101" s="86"/>
      <c r="B101" s="86"/>
    </row>
  </sheetData>
  <mergeCells count="20">
    <mergeCell ref="A29:D29"/>
    <mergeCell ref="A21:B21"/>
    <mergeCell ref="A23:D23"/>
    <mergeCell ref="A24:D24"/>
    <mergeCell ref="A25:D25"/>
    <mergeCell ref="A28:D28"/>
    <mergeCell ref="B1:C1"/>
    <mergeCell ref="A3:D4"/>
    <mergeCell ref="A5:D5"/>
    <mergeCell ref="A6:C6"/>
    <mergeCell ref="A27:D27"/>
    <mergeCell ref="B7:D7"/>
    <mergeCell ref="B8:D8"/>
    <mergeCell ref="B10:C10"/>
    <mergeCell ref="B11:C11"/>
    <mergeCell ref="A14:D14"/>
    <mergeCell ref="A19:B19"/>
    <mergeCell ref="C19:D19"/>
    <mergeCell ref="A20:B20"/>
    <mergeCell ref="C20:D20"/>
  </mergeCells>
  <phoneticPr fontId="11" type="noConversion"/>
  <pageMargins left="1.19" right="0.75" top="1" bottom="1" header="0.5" footer="0.5"/>
  <pageSetup paperSize="9" scale="75" orientation="portrait"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600"/>
  <sheetViews>
    <sheetView zoomScaleNormal="100" workbookViewId="0"/>
  </sheetViews>
  <sheetFormatPr defaultColWidth="11.42578125" defaultRowHeight="15"/>
  <cols>
    <col min="1" max="1" width="4.42578125" style="3" customWidth="1"/>
    <col min="2" max="4" width="11.42578125" style="4" customWidth="1"/>
    <col min="5" max="5" width="9.42578125" style="4" customWidth="1"/>
    <col min="6" max="6" width="3.42578125" style="4" customWidth="1"/>
    <col min="7" max="7" width="7.42578125" style="4" customWidth="1"/>
    <col min="8" max="8" width="10.5703125" style="4" customWidth="1"/>
    <col min="9" max="9" width="11.42578125" style="4" customWidth="1"/>
    <col min="10" max="10" width="10.42578125" style="4" customWidth="1"/>
    <col min="11" max="11" width="9.5703125" style="4" customWidth="1"/>
    <col min="12" max="16384" width="11.42578125" style="4"/>
  </cols>
  <sheetData>
    <row r="1" spans="1:12">
      <c r="A1" s="33" t="s">
        <v>365</v>
      </c>
    </row>
    <row r="2" spans="1:12" ht="16.5" customHeight="1" thickBot="1">
      <c r="B2" s="715" t="s">
        <v>273</v>
      </c>
      <c r="C2" s="716"/>
      <c r="D2" s="716"/>
      <c r="E2" s="716"/>
      <c r="F2" s="12"/>
      <c r="G2" s="717" t="s">
        <v>274</v>
      </c>
      <c r="H2" s="717"/>
      <c r="I2" s="717"/>
      <c r="J2" s="717"/>
      <c r="K2" s="717"/>
      <c r="L2" s="718"/>
    </row>
    <row r="3" spans="1:12" ht="92.25" customHeight="1" thickTop="1" thickBot="1">
      <c r="B3" s="11"/>
      <c r="C3" s="11"/>
      <c r="D3" s="11"/>
      <c r="E3" s="11"/>
      <c r="F3" s="12"/>
      <c r="G3" s="13"/>
      <c r="H3" s="13"/>
      <c r="I3" s="13"/>
      <c r="J3" s="13"/>
      <c r="K3" s="13"/>
      <c r="L3" s="14"/>
    </row>
    <row r="4" spans="1:12" ht="40.5" customHeight="1" thickTop="1" thickBot="1">
      <c r="A4" s="5"/>
      <c r="B4" s="15" t="s">
        <v>275</v>
      </c>
      <c r="C4" s="719" t="s">
        <v>135</v>
      </c>
      <c r="D4" s="720"/>
      <c r="E4" s="721"/>
      <c r="F4" s="12"/>
      <c r="G4" s="16">
        <v>1</v>
      </c>
      <c r="H4" s="16" t="s">
        <v>276</v>
      </c>
      <c r="I4" s="722" t="s">
        <v>277</v>
      </c>
      <c r="J4" s="723"/>
      <c r="K4" s="723"/>
      <c r="L4" s="724"/>
    </row>
    <row r="5" spans="1:12" ht="36.75" customHeight="1" thickTop="1" thickBot="1">
      <c r="A5" s="6"/>
      <c r="B5" s="17">
        <v>1000</v>
      </c>
      <c r="C5" s="17" t="s">
        <v>278</v>
      </c>
      <c r="D5" s="17"/>
      <c r="E5" s="18"/>
      <c r="F5" s="12"/>
      <c r="G5" s="16">
        <v>2</v>
      </c>
      <c r="H5" s="16" t="s">
        <v>279</v>
      </c>
      <c r="I5" s="725" t="s">
        <v>280</v>
      </c>
      <c r="J5" s="726"/>
      <c r="K5" s="726"/>
      <c r="L5" s="19" t="s">
        <v>281</v>
      </c>
    </row>
    <row r="6" spans="1:12" ht="46.5" thickTop="1" thickBot="1">
      <c r="A6" s="6"/>
      <c r="B6" s="16">
        <v>1010</v>
      </c>
      <c r="C6" s="16"/>
      <c r="D6" s="16" t="s">
        <v>282</v>
      </c>
      <c r="E6" s="20"/>
      <c r="F6" s="12"/>
      <c r="G6" s="16">
        <v>3</v>
      </c>
      <c r="H6" s="21" t="s">
        <v>283</v>
      </c>
      <c r="I6" s="725"/>
      <c r="J6" s="726"/>
      <c r="K6" s="726"/>
      <c r="L6" s="22" t="s">
        <v>284</v>
      </c>
    </row>
    <row r="7" spans="1:12" ht="15.75" thickBot="1">
      <c r="A7" s="6"/>
      <c r="B7" s="16">
        <v>1020</v>
      </c>
      <c r="C7" s="16"/>
      <c r="D7" s="16" t="s">
        <v>285</v>
      </c>
      <c r="E7" s="20"/>
      <c r="F7" s="12"/>
      <c r="G7" s="23">
        <v>4</v>
      </c>
      <c r="H7" s="727" t="s">
        <v>286</v>
      </c>
      <c r="I7" s="728"/>
      <c r="J7" s="728"/>
      <c r="K7" s="728"/>
      <c r="L7" s="729"/>
    </row>
    <row r="8" spans="1:12" ht="18.75" thickBot="1">
      <c r="A8" s="6"/>
      <c r="B8" s="16">
        <v>1030</v>
      </c>
      <c r="C8" s="16"/>
      <c r="D8" s="16" t="s">
        <v>287</v>
      </c>
      <c r="E8" s="20"/>
    </row>
    <row r="9" spans="1:12" s="7" customFormat="1" ht="16.5" thickBot="1">
      <c r="A9" s="6"/>
      <c r="B9" s="16">
        <v>1040</v>
      </c>
      <c r="C9" s="16"/>
      <c r="D9" s="16" t="s">
        <v>288</v>
      </c>
      <c r="E9" s="20"/>
    </row>
    <row r="10" spans="1:12" s="7" customFormat="1" ht="20.25" customHeight="1" thickBot="1">
      <c r="A10" s="6"/>
      <c r="B10" s="23">
        <v>1050</v>
      </c>
      <c r="C10" s="23"/>
      <c r="D10" s="23" t="s">
        <v>289</v>
      </c>
      <c r="E10" s="24"/>
    </row>
    <row r="11" spans="1:12" ht="19.5" thickTop="1" thickBot="1">
      <c r="A11" s="6"/>
      <c r="B11" s="17">
        <v>2000</v>
      </c>
      <c r="C11" s="17" t="s">
        <v>290</v>
      </c>
      <c r="D11" s="17"/>
      <c r="E11" s="18"/>
    </row>
    <row r="12" spans="1:12" ht="37.5" thickTop="1" thickBot="1">
      <c r="A12" s="6"/>
      <c r="B12" s="16">
        <v>2010</v>
      </c>
      <c r="C12" s="16"/>
      <c r="D12" s="16" t="s">
        <v>291</v>
      </c>
      <c r="E12" s="20"/>
    </row>
    <row r="13" spans="1:12" ht="15.75" thickBot="1">
      <c r="A13" s="6"/>
      <c r="B13" s="23">
        <v>2020</v>
      </c>
      <c r="C13" s="23"/>
      <c r="D13" s="23" t="s">
        <v>292</v>
      </c>
      <c r="E13" s="24"/>
    </row>
    <row r="14" spans="1:12" ht="19.5" thickTop="1" thickBot="1">
      <c r="A14" s="6"/>
      <c r="B14" s="17">
        <v>3000</v>
      </c>
      <c r="C14" s="17" t="s">
        <v>293</v>
      </c>
      <c r="D14" s="17"/>
      <c r="E14" s="18"/>
    </row>
    <row r="15" spans="1:12" ht="31.5" customHeight="1" thickTop="1" thickBot="1">
      <c r="A15" s="6"/>
      <c r="B15" s="25">
        <v>3010</v>
      </c>
      <c r="C15" s="25"/>
      <c r="D15" s="25" t="s">
        <v>294</v>
      </c>
      <c r="E15" s="26"/>
    </row>
    <row r="16" spans="1:12" ht="15.75" thickBot="1">
      <c r="A16" s="6"/>
      <c r="B16" s="27">
        <v>3020</v>
      </c>
      <c r="C16" s="27"/>
      <c r="D16" s="27" t="s">
        <v>295</v>
      </c>
      <c r="E16" s="27"/>
    </row>
    <row r="17" spans="1:5" ht="28.5" thickTop="1" thickBot="1">
      <c r="A17" s="6"/>
      <c r="B17" s="17">
        <v>4000</v>
      </c>
      <c r="C17" s="17" t="s">
        <v>257</v>
      </c>
      <c r="D17" s="17"/>
      <c r="E17" s="18"/>
    </row>
    <row r="18" spans="1:5" ht="19.5" thickTop="1" thickBot="1">
      <c r="A18" s="6"/>
      <c r="B18" s="16">
        <v>4010</v>
      </c>
      <c r="C18" s="16"/>
      <c r="D18" s="16" t="s">
        <v>296</v>
      </c>
      <c r="E18" s="20"/>
    </row>
    <row r="19" spans="1:5" ht="18.75" thickBot="1">
      <c r="A19" s="6"/>
      <c r="B19" s="16">
        <v>4020</v>
      </c>
      <c r="C19" s="16"/>
      <c r="D19" s="16" t="s">
        <v>297</v>
      </c>
      <c r="E19" s="20"/>
    </row>
    <row r="20" spans="1:5" ht="27.75" thickBot="1">
      <c r="A20" s="6"/>
      <c r="B20" s="16">
        <v>4030</v>
      </c>
      <c r="C20" s="16"/>
      <c r="D20" s="16" t="s">
        <v>298</v>
      </c>
      <c r="E20" s="20"/>
    </row>
    <row r="21" spans="1:5" ht="27.75" thickBot="1">
      <c r="A21" s="6"/>
      <c r="B21" s="16">
        <v>4040</v>
      </c>
      <c r="C21" s="16"/>
      <c r="D21" s="16" t="s">
        <v>299</v>
      </c>
      <c r="E21" s="20"/>
    </row>
    <row r="22" spans="1:5" ht="27.75" customHeight="1" thickBot="1">
      <c r="A22" s="6"/>
      <c r="B22" s="16">
        <v>4050</v>
      </c>
      <c r="C22" s="16"/>
      <c r="D22" s="16" t="s">
        <v>300</v>
      </c>
      <c r="E22" s="20"/>
    </row>
    <row r="23" spans="1:5" ht="15.75" thickBot="1">
      <c r="A23" s="6"/>
      <c r="B23" s="16">
        <v>4060</v>
      </c>
      <c r="C23" s="16"/>
      <c r="D23" s="16" t="s">
        <v>301</v>
      </c>
      <c r="E23" s="20"/>
    </row>
    <row r="24" spans="1:5" ht="27.75" thickBot="1">
      <c r="A24" s="6"/>
      <c r="B24" s="16">
        <v>4070</v>
      </c>
      <c r="C24" s="16"/>
      <c r="D24" s="16" t="s">
        <v>302</v>
      </c>
      <c r="E24" s="20"/>
    </row>
    <row r="25" spans="1:5" ht="15.75" thickBot="1">
      <c r="A25" s="6"/>
      <c r="B25" s="23">
        <v>4080</v>
      </c>
      <c r="C25" s="23"/>
      <c r="D25" s="23" t="s">
        <v>303</v>
      </c>
      <c r="E25" s="24"/>
    </row>
    <row r="26" spans="1:5" ht="19.5" thickTop="1" thickBot="1">
      <c r="A26" s="6"/>
      <c r="B26" s="17">
        <v>5000</v>
      </c>
      <c r="C26" s="17" t="s">
        <v>304</v>
      </c>
      <c r="D26" s="17"/>
      <c r="E26" s="18"/>
    </row>
    <row r="27" spans="1:5" ht="16.5" thickTop="1" thickBot="1">
      <c r="A27" s="6"/>
      <c r="B27" s="16">
        <v>5010</v>
      </c>
      <c r="C27" s="16"/>
      <c r="D27" s="16" t="s">
        <v>305</v>
      </c>
      <c r="E27" s="20"/>
    </row>
    <row r="28" spans="1:5" ht="15.75" thickBot="1">
      <c r="A28" s="6"/>
      <c r="B28" s="16">
        <v>5020</v>
      </c>
      <c r="C28" s="16"/>
      <c r="D28" s="16" t="s">
        <v>258</v>
      </c>
      <c r="E28" s="20"/>
    </row>
    <row r="29" spans="1:5" ht="15.75" thickBot="1">
      <c r="A29" s="6"/>
      <c r="B29" s="16">
        <v>5030</v>
      </c>
      <c r="C29" s="16"/>
      <c r="D29" s="16" t="s">
        <v>306</v>
      </c>
      <c r="E29" s="20"/>
    </row>
    <row r="30" spans="1:5" ht="15.75" thickBot="1">
      <c r="A30" s="6"/>
      <c r="B30" s="16">
        <v>5031</v>
      </c>
      <c r="C30" s="16"/>
      <c r="D30" s="16"/>
      <c r="E30" s="20" t="s">
        <v>307</v>
      </c>
    </row>
    <row r="31" spans="1:5" ht="18.75" thickBot="1">
      <c r="A31" s="6"/>
      <c r="B31" s="16">
        <v>5032</v>
      </c>
      <c r="C31" s="16"/>
      <c r="D31" s="16"/>
      <c r="E31" s="20" t="s">
        <v>308</v>
      </c>
    </row>
    <row r="32" spans="1:5" ht="15.75" thickBot="1">
      <c r="A32" s="6"/>
      <c r="B32" s="16">
        <v>5040</v>
      </c>
      <c r="C32" s="16"/>
      <c r="D32" s="16" t="s">
        <v>259</v>
      </c>
      <c r="E32" s="20"/>
    </row>
    <row r="33" spans="1:5" ht="15.75" thickBot="1">
      <c r="A33" s="6"/>
      <c r="B33" s="16">
        <v>5041</v>
      </c>
      <c r="C33" s="16"/>
      <c r="D33" s="16"/>
      <c r="E33" s="20" t="s">
        <v>309</v>
      </c>
    </row>
    <row r="34" spans="1:5" ht="15.75" thickBot="1">
      <c r="A34" s="6"/>
      <c r="B34" s="16">
        <v>5042</v>
      </c>
      <c r="C34" s="16"/>
      <c r="D34" s="16"/>
      <c r="E34" s="20" t="s">
        <v>310</v>
      </c>
    </row>
    <row r="35" spans="1:5" ht="15.75" thickBot="1">
      <c r="A35" s="6"/>
      <c r="B35" s="16">
        <v>5043</v>
      </c>
      <c r="C35" s="16"/>
      <c r="D35" s="16"/>
      <c r="E35" s="20" t="s">
        <v>260</v>
      </c>
    </row>
    <row r="36" spans="1:5" ht="60.75" customHeight="1" thickBot="1">
      <c r="A36" s="6"/>
      <c r="B36" s="16">
        <v>5043</v>
      </c>
      <c r="C36" s="16"/>
      <c r="D36" s="16"/>
      <c r="E36" s="20" t="s">
        <v>311</v>
      </c>
    </row>
    <row r="37" spans="1:5" ht="20.25" customHeight="1" thickBot="1">
      <c r="A37" s="6"/>
      <c r="B37" s="23">
        <v>5044</v>
      </c>
      <c r="C37" s="23"/>
      <c r="D37" s="23"/>
      <c r="E37" s="24" t="s">
        <v>312</v>
      </c>
    </row>
    <row r="38" spans="1:5" ht="15.75" customHeight="1" thickTop="1" thickBot="1">
      <c r="A38" s="6"/>
      <c r="B38" s="17">
        <v>6000</v>
      </c>
      <c r="C38" s="17" t="s">
        <v>261</v>
      </c>
      <c r="D38" s="17"/>
      <c r="E38" s="18"/>
    </row>
    <row r="39" spans="1:5" ht="16.5" customHeight="1" thickTop="1" thickBot="1">
      <c r="A39" s="6"/>
      <c r="B39" s="16">
        <v>6010</v>
      </c>
      <c r="C39" s="16"/>
      <c r="D39" s="16" t="s">
        <v>313</v>
      </c>
      <c r="E39" s="20"/>
    </row>
    <row r="40" spans="1:5" ht="15.75" thickBot="1">
      <c r="A40" s="6"/>
      <c r="B40" s="16">
        <v>6020</v>
      </c>
      <c r="C40" s="16"/>
      <c r="D40" s="16" t="s">
        <v>314</v>
      </c>
      <c r="E40" s="20"/>
    </row>
    <row r="41" spans="1:5" ht="15.75" thickBot="1">
      <c r="A41" s="6"/>
      <c r="B41" s="16">
        <v>6030</v>
      </c>
      <c r="C41" s="16"/>
      <c r="D41" s="16" t="s">
        <v>315</v>
      </c>
      <c r="E41" s="20"/>
    </row>
    <row r="42" spans="1:5" ht="15.75" thickBot="1">
      <c r="A42" s="6"/>
      <c r="B42" s="16">
        <v>6040</v>
      </c>
      <c r="C42" s="16"/>
      <c r="D42" s="16" t="s">
        <v>316</v>
      </c>
      <c r="E42" s="20"/>
    </row>
    <row r="43" spans="1:5" ht="18.75" thickBot="1">
      <c r="A43" s="6"/>
      <c r="B43" s="16">
        <v>6041</v>
      </c>
      <c r="C43" s="16"/>
      <c r="D43" s="16"/>
      <c r="E43" s="20" t="s">
        <v>317</v>
      </c>
    </row>
    <row r="44" spans="1:5" ht="18.75" thickBot="1">
      <c r="A44" s="6"/>
      <c r="B44" s="16">
        <v>6042</v>
      </c>
      <c r="C44" s="16"/>
      <c r="D44" s="16"/>
      <c r="E44" s="20" t="s">
        <v>318</v>
      </c>
    </row>
    <row r="45" spans="1:5" ht="27.75" thickBot="1">
      <c r="A45" s="6"/>
      <c r="B45" s="16">
        <v>6043</v>
      </c>
      <c r="C45" s="16"/>
      <c r="D45" s="16"/>
      <c r="E45" s="20" t="s">
        <v>319</v>
      </c>
    </row>
    <row r="46" spans="1:5" ht="51" customHeight="1" thickBot="1">
      <c r="A46" s="6"/>
      <c r="B46" s="16">
        <v>6044</v>
      </c>
      <c r="C46" s="16"/>
      <c r="D46" s="16"/>
      <c r="E46" s="20" t="s">
        <v>320</v>
      </c>
    </row>
    <row r="47" spans="1:5" ht="15.75" thickBot="1">
      <c r="A47" s="6"/>
      <c r="B47" s="23">
        <v>6050</v>
      </c>
      <c r="C47" s="23"/>
      <c r="D47" s="23" t="s">
        <v>321</v>
      </c>
      <c r="E47" s="24"/>
    </row>
    <row r="48" spans="1:5" ht="19.5" thickTop="1" thickBot="1">
      <c r="A48" s="6"/>
      <c r="B48" s="17">
        <v>7000</v>
      </c>
      <c r="C48" s="17" t="s">
        <v>322</v>
      </c>
      <c r="D48" s="17"/>
      <c r="E48" s="18"/>
    </row>
    <row r="49" spans="1:5" ht="19.5" customHeight="1" thickTop="1" thickBot="1">
      <c r="A49" s="6"/>
      <c r="B49" s="16">
        <v>7010</v>
      </c>
      <c r="C49" s="16"/>
      <c r="D49" s="16" t="s">
        <v>323</v>
      </c>
      <c r="E49" s="20"/>
    </row>
    <row r="50" spans="1:5" ht="26.25" customHeight="1" thickBot="1">
      <c r="A50" s="6"/>
      <c r="B50" s="16">
        <v>7011</v>
      </c>
      <c r="C50" s="16"/>
      <c r="D50" s="16"/>
      <c r="E50" s="20" t="s">
        <v>262</v>
      </c>
    </row>
    <row r="51" spans="1:5" ht="21.75" customHeight="1" thickBot="1">
      <c r="A51" s="6"/>
      <c r="B51" s="16">
        <v>7012</v>
      </c>
      <c r="C51" s="16"/>
      <c r="D51" s="16"/>
      <c r="E51" s="20" t="s">
        <v>324</v>
      </c>
    </row>
    <row r="52" spans="1:5" ht="18.75" thickBot="1">
      <c r="A52" s="6"/>
      <c r="B52" s="16">
        <v>7013</v>
      </c>
      <c r="C52" s="16"/>
      <c r="D52" s="16"/>
      <c r="E52" s="20" t="s">
        <v>325</v>
      </c>
    </row>
    <row r="53" spans="1:5" ht="21" customHeight="1" thickBot="1">
      <c r="A53" s="6"/>
      <c r="B53" s="16">
        <v>7014</v>
      </c>
      <c r="C53" s="16"/>
      <c r="D53" s="16"/>
      <c r="E53" s="20" t="s">
        <v>326</v>
      </c>
    </row>
    <row r="54" spans="1:5" ht="18.75" thickBot="1">
      <c r="A54" s="6"/>
      <c r="B54" s="16">
        <v>7020</v>
      </c>
      <c r="C54" s="16"/>
      <c r="D54" s="16" t="s">
        <v>327</v>
      </c>
      <c r="E54" s="20"/>
    </row>
    <row r="55" spans="1:5" ht="18.75" thickBot="1">
      <c r="A55" s="6"/>
      <c r="B55" s="16">
        <v>7030</v>
      </c>
      <c r="C55" s="16"/>
      <c r="D55" s="16" t="s">
        <v>328</v>
      </c>
      <c r="E55" s="20"/>
    </row>
    <row r="56" spans="1:5" ht="46.5" customHeight="1" thickBot="1">
      <c r="A56" s="6"/>
      <c r="B56" s="16">
        <v>7031</v>
      </c>
      <c r="C56" s="16"/>
      <c r="D56" s="16"/>
      <c r="E56" s="20" t="s">
        <v>329</v>
      </c>
    </row>
    <row r="57" spans="1:5" ht="18.75" thickBot="1">
      <c r="A57" s="6"/>
      <c r="B57" s="16">
        <v>7032</v>
      </c>
      <c r="C57" s="16"/>
      <c r="D57" s="16"/>
      <c r="E57" s="20" t="s">
        <v>330</v>
      </c>
    </row>
    <row r="58" spans="1:5" ht="18.75" thickBot="1">
      <c r="A58" s="6"/>
      <c r="B58" s="16">
        <v>7033</v>
      </c>
      <c r="C58" s="16"/>
      <c r="D58" s="16"/>
      <c r="E58" s="20" t="s">
        <v>331</v>
      </c>
    </row>
    <row r="59" spans="1:5" ht="27.75" thickBot="1">
      <c r="A59" s="6"/>
      <c r="B59" s="16">
        <v>7034</v>
      </c>
      <c r="C59" s="16"/>
      <c r="D59" s="16"/>
      <c r="E59" s="20" t="s">
        <v>332</v>
      </c>
    </row>
    <row r="60" spans="1:5" ht="18.75" thickBot="1">
      <c r="A60" s="6"/>
      <c r="B60" s="16">
        <v>7040</v>
      </c>
      <c r="C60" s="16"/>
      <c r="D60" s="16" t="s">
        <v>333</v>
      </c>
      <c r="E60" s="20"/>
    </row>
    <row r="61" spans="1:5" ht="18.75" thickBot="1">
      <c r="A61" s="6"/>
      <c r="B61" s="16">
        <v>7050</v>
      </c>
      <c r="C61" s="16"/>
      <c r="D61" s="16" t="s">
        <v>334</v>
      </c>
      <c r="E61" s="20"/>
    </row>
    <row r="62" spans="1:5" ht="15.75" thickBot="1">
      <c r="A62" s="6"/>
      <c r="B62" s="23">
        <v>7060</v>
      </c>
      <c r="C62" s="23"/>
      <c r="D62" s="23" t="s">
        <v>335</v>
      </c>
      <c r="E62" s="24"/>
    </row>
    <row r="63" spans="1:5" ht="28.5" thickTop="1" thickBot="1">
      <c r="A63" s="6"/>
      <c r="B63" s="17">
        <v>8000</v>
      </c>
      <c r="C63" s="17" t="s">
        <v>336</v>
      </c>
      <c r="D63" s="17"/>
      <c r="E63" s="18"/>
    </row>
    <row r="64" spans="1:5" ht="19.5" thickTop="1" thickBot="1">
      <c r="A64" s="6"/>
      <c r="B64" s="16">
        <v>8010</v>
      </c>
      <c r="C64" s="16"/>
      <c r="D64" s="16" t="s">
        <v>337</v>
      </c>
      <c r="E64" s="20"/>
    </row>
    <row r="65" spans="1:5" ht="18.75" thickBot="1">
      <c r="A65" s="6"/>
      <c r="B65" s="16">
        <v>8011</v>
      </c>
      <c r="C65" s="16"/>
      <c r="D65" s="16"/>
      <c r="E65" s="20" t="s">
        <v>338</v>
      </c>
    </row>
    <row r="66" spans="1:5" ht="15.6" customHeight="1" thickBot="1">
      <c r="A66" s="6"/>
      <c r="B66" s="16">
        <v>8012</v>
      </c>
      <c r="C66" s="16"/>
      <c r="D66" s="16"/>
      <c r="E66" s="20" t="s">
        <v>339</v>
      </c>
    </row>
    <row r="67" spans="1:5" ht="15.75" thickBot="1">
      <c r="A67" s="6"/>
      <c r="B67" s="16">
        <v>8013</v>
      </c>
      <c r="C67" s="16"/>
      <c r="D67" s="16"/>
      <c r="E67" s="20" t="s">
        <v>340</v>
      </c>
    </row>
    <row r="68" spans="1:5" ht="15.75" thickBot="1">
      <c r="A68" s="6"/>
      <c r="B68" s="16">
        <v>8020</v>
      </c>
      <c r="C68" s="16"/>
      <c r="D68" s="16" t="s">
        <v>341</v>
      </c>
      <c r="E68" s="20"/>
    </row>
    <row r="69" spans="1:5" ht="18.75" thickBot="1">
      <c r="A69" s="6"/>
      <c r="B69" s="16">
        <v>8030</v>
      </c>
      <c r="C69" s="16"/>
      <c r="D69" s="16" t="s">
        <v>342</v>
      </c>
      <c r="E69" s="20"/>
    </row>
    <row r="70" spans="1:5" ht="31.35" customHeight="1" thickBot="1">
      <c r="A70" s="6"/>
      <c r="B70" s="16">
        <v>8031</v>
      </c>
      <c r="C70" s="16"/>
      <c r="D70" s="16"/>
      <c r="E70" s="20" t="s">
        <v>343</v>
      </c>
    </row>
    <row r="71" spans="1:5" ht="15.75" customHeight="1" thickBot="1">
      <c r="A71" s="6"/>
      <c r="B71" s="16">
        <v>8032</v>
      </c>
      <c r="C71" s="16"/>
      <c r="D71" s="16"/>
      <c r="E71" s="20" t="s">
        <v>344</v>
      </c>
    </row>
    <row r="72" spans="1:5" ht="18.75" thickBot="1">
      <c r="A72" s="6"/>
      <c r="B72" s="16">
        <v>8033</v>
      </c>
      <c r="C72" s="16"/>
      <c r="D72" s="16"/>
      <c r="E72" s="20" t="s">
        <v>345</v>
      </c>
    </row>
    <row r="73" spans="1:5" ht="15.75" thickBot="1">
      <c r="A73" s="6"/>
      <c r="B73" s="16">
        <v>8034</v>
      </c>
      <c r="C73" s="16"/>
      <c r="D73" s="16"/>
      <c r="E73" s="20" t="s">
        <v>346</v>
      </c>
    </row>
    <row r="74" spans="1:5" ht="15.75" customHeight="1" thickBot="1">
      <c r="A74" s="6"/>
      <c r="B74" s="16">
        <v>8035</v>
      </c>
      <c r="C74" s="16"/>
      <c r="D74" s="16"/>
      <c r="E74" s="20" t="s">
        <v>347</v>
      </c>
    </row>
    <row r="75" spans="1:5" ht="15.75" thickBot="1">
      <c r="A75" s="6"/>
      <c r="B75" s="16">
        <v>8040</v>
      </c>
      <c r="C75" s="16"/>
      <c r="D75" s="16" t="s">
        <v>348</v>
      </c>
      <c r="E75" s="20"/>
    </row>
    <row r="76" spans="1:5" ht="18.75" thickBot="1">
      <c r="A76" s="6"/>
      <c r="B76" s="16">
        <v>8050</v>
      </c>
      <c r="C76" s="16"/>
      <c r="D76" s="16" t="s">
        <v>349</v>
      </c>
      <c r="E76" s="20"/>
    </row>
    <row r="77" spans="1:5" ht="15.75" thickBot="1">
      <c r="A77" s="6"/>
      <c r="B77" s="16">
        <v>8051</v>
      </c>
      <c r="C77" s="16"/>
      <c r="D77" s="16"/>
      <c r="E77" s="20" t="s">
        <v>350</v>
      </c>
    </row>
    <row r="78" spans="1:5" ht="15.75" thickBot="1">
      <c r="A78" s="6"/>
      <c r="B78" s="16">
        <v>8052</v>
      </c>
      <c r="C78" s="16"/>
      <c r="D78" s="16"/>
      <c r="E78" s="20" t="s">
        <v>351</v>
      </c>
    </row>
    <row r="79" spans="1:5" ht="15.75" thickBot="1">
      <c r="A79" s="6"/>
      <c r="B79" s="16">
        <v>8053</v>
      </c>
      <c r="C79" s="16"/>
      <c r="D79" s="16"/>
      <c r="E79" s="20" t="s">
        <v>352</v>
      </c>
    </row>
    <row r="80" spans="1:5" ht="48" customHeight="1" thickBot="1">
      <c r="A80" s="6"/>
      <c r="B80" s="16">
        <v>8054</v>
      </c>
      <c r="C80" s="16"/>
      <c r="D80" s="16"/>
      <c r="E80" s="20" t="s">
        <v>263</v>
      </c>
    </row>
    <row r="81" spans="1:5" ht="15.75" thickBot="1">
      <c r="A81" s="6"/>
      <c r="B81" s="16">
        <v>8055</v>
      </c>
      <c r="C81" s="16"/>
      <c r="D81" s="16"/>
      <c r="E81" s="20" t="s">
        <v>303</v>
      </c>
    </row>
    <row r="82" spans="1:5" ht="15.75" thickBot="1">
      <c r="A82" s="6"/>
      <c r="B82" s="23">
        <v>8060</v>
      </c>
      <c r="C82" s="23"/>
      <c r="D82" s="23" t="s">
        <v>303</v>
      </c>
      <c r="E82" s="24"/>
    </row>
    <row r="83" spans="1:5" ht="19.5" thickTop="1" thickBot="1">
      <c r="A83" s="6"/>
      <c r="B83" s="17">
        <v>9000</v>
      </c>
      <c r="C83" s="17" t="s">
        <v>353</v>
      </c>
      <c r="D83" s="17"/>
      <c r="E83" s="18"/>
    </row>
    <row r="84" spans="1:5" ht="20.25" customHeight="1" thickTop="1" thickBot="1">
      <c r="A84" s="6"/>
      <c r="B84" s="16">
        <v>9010</v>
      </c>
      <c r="C84" s="16"/>
      <c r="D84" s="16" t="s">
        <v>354</v>
      </c>
      <c r="E84" s="20"/>
    </row>
    <row r="85" spans="1:5" ht="27.75" thickBot="1">
      <c r="A85" s="6"/>
      <c r="B85" s="16">
        <v>9020</v>
      </c>
      <c r="C85" s="16"/>
      <c r="D85" s="16" t="s">
        <v>355</v>
      </c>
      <c r="E85" s="20"/>
    </row>
    <row r="86" spans="1:5" ht="31.35" customHeight="1" thickBot="1">
      <c r="A86" s="6"/>
      <c r="B86" s="16">
        <v>9021</v>
      </c>
      <c r="C86" s="16"/>
      <c r="D86" s="16"/>
      <c r="E86" s="20" t="s">
        <v>264</v>
      </c>
    </row>
    <row r="87" spans="1:5" ht="78.599999999999994" customHeight="1" thickBot="1">
      <c r="A87" s="6"/>
      <c r="B87" s="16">
        <v>9022</v>
      </c>
      <c r="C87" s="16"/>
      <c r="D87" s="16"/>
      <c r="E87" s="20" t="s">
        <v>265</v>
      </c>
    </row>
    <row r="88" spans="1:5" ht="15.75" thickBot="1">
      <c r="A88" s="6"/>
      <c r="B88" s="16">
        <v>9023</v>
      </c>
      <c r="C88" s="16"/>
      <c r="D88" s="16"/>
      <c r="E88" s="20" t="s">
        <v>356</v>
      </c>
    </row>
    <row r="89" spans="1:5" ht="15.75" thickBot="1">
      <c r="A89" s="6"/>
      <c r="B89" s="23">
        <v>9030</v>
      </c>
      <c r="C89" s="23"/>
      <c r="D89" s="23" t="s">
        <v>303</v>
      </c>
      <c r="E89" s="24"/>
    </row>
    <row r="90" spans="1:5" ht="16.5" thickTop="1" thickBot="1">
      <c r="A90" s="6"/>
      <c r="B90" s="17">
        <v>11000</v>
      </c>
      <c r="C90" s="713" t="s">
        <v>357</v>
      </c>
      <c r="D90" s="714"/>
      <c r="E90" s="18"/>
    </row>
    <row r="91" spans="1:5" ht="19.5" thickTop="1" thickBot="1">
      <c r="A91" s="6"/>
      <c r="B91" s="16">
        <v>11010</v>
      </c>
      <c r="C91" s="16"/>
      <c r="D91" s="16" t="s">
        <v>358</v>
      </c>
      <c r="E91" s="20"/>
    </row>
    <row r="92" spans="1:5" ht="18.75" thickBot="1">
      <c r="A92" s="6"/>
      <c r="B92" s="16">
        <v>11020</v>
      </c>
      <c r="C92" s="16"/>
      <c r="D92" s="16" t="s">
        <v>359</v>
      </c>
      <c r="E92" s="20"/>
    </row>
    <row r="93" spans="1:5" ht="15.75" thickBot="1">
      <c r="A93" s="6"/>
      <c r="B93" s="17">
        <v>12000</v>
      </c>
      <c r="C93" s="17" t="s">
        <v>360</v>
      </c>
      <c r="D93" s="17"/>
      <c r="E93" s="18"/>
    </row>
    <row r="94" spans="1:5" ht="25.5" customHeight="1" thickTop="1" thickBot="1">
      <c r="A94" s="6"/>
      <c r="B94" s="17">
        <v>13000</v>
      </c>
      <c r="C94" s="17" t="s">
        <v>361</v>
      </c>
      <c r="D94" s="17"/>
      <c r="E94" s="18"/>
    </row>
    <row r="95" spans="1:5" ht="15.75" thickTop="1">
      <c r="A95" s="8"/>
      <c r="B95" s="28">
        <v>14000</v>
      </c>
      <c r="C95" s="28" t="s">
        <v>303</v>
      </c>
      <c r="D95" s="28"/>
      <c r="E95" s="29"/>
    </row>
    <row r="96" spans="1:5">
      <c r="A96" s="8"/>
    </row>
    <row r="97" spans="1:7">
      <c r="A97" s="8"/>
      <c r="C97" s="30"/>
      <c r="D97" s="30"/>
      <c r="E97" s="30"/>
      <c r="F97" s="30"/>
      <c r="G97" s="30"/>
    </row>
    <row r="98" spans="1:7" ht="45" customHeight="1">
      <c r="A98" s="8"/>
      <c r="C98" s="31"/>
      <c r="D98" s="32"/>
      <c r="E98" s="32"/>
      <c r="F98" s="32"/>
      <c r="G98" s="32"/>
    </row>
    <row r="99" spans="1:7" ht="42" customHeight="1">
      <c r="A99" s="8"/>
      <c r="C99" s="31"/>
      <c r="D99" s="32"/>
      <c r="E99" s="32"/>
      <c r="F99" s="32"/>
      <c r="G99" s="32"/>
    </row>
    <row r="100" spans="1:7" ht="50.25" customHeight="1">
      <c r="A100" s="8"/>
      <c r="C100" s="31"/>
      <c r="D100" s="32"/>
      <c r="E100" s="32"/>
      <c r="F100" s="32"/>
      <c r="G100" s="32"/>
    </row>
    <row r="101" spans="1:7">
      <c r="A101" s="6"/>
      <c r="C101" s="31"/>
      <c r="D101" s="31"/>
      <c r="E101" s="31"/>
      <c r="F101" s="31"/>
      <c r="G101" s="31"/>
    </row>
    <row r="102" spans="1:7">
      <c r="A102" s="6"/>
    </row>
    <row r="103" spans="1:7" ht="45.75" customHeight="1">
      <c r="A103" s="6"/>
    </row>
    <row r="104" spans="1:7">
      <c r="A104" s="6"/>
    </row>
    <row r="105" spans="1:7">
      <c r="A105" s="6"/>
    </row>
    <row r="106" spans="1:7">
      <c r="A106" s="6"/>
    </row>
    <row r="107" spans="1:7">
      <c r="A107" s="6"/>
    </row>
    <row r="108" spans="1:7" ht="15.75" customHeight="1">
      <c r="A108" s="6"/>
    </row>
    <row r="109" spans="1:7">
      <c r="A109" s="6"/>
    </row>
    <row r="110" spans="1:7">
      <c r="A110" s="6"/>
    </row>
    <row r="111" spans="1:7">
      <c r="A111" s="6"/>
    </row>
    <row r="112" spans="1:7" ht="15" customHeight="1">
      <c r="A112" s="6"/>
    </row>
    <row r="113" spans="1:1" ht="15" customHeight="1">
      <c r="A113" s="6"/>
    </row>
    <row r="114" spans="1:1">
      <c r="A114" s="6"/>
    </row>
    <row r="115" spans="1:1" ht="15" customHeight="1">
      <c r="A115" s="6"/>
    </row>
    <row r="116" spans="1:1" ht="15" customHeight="1">
      <c r="A116" s="6"/>
    </row>
    <row r="117" spans="1:1" ht="15.75" customHeight="1">
      <c r="A117" s="6"/>
    </row>
    <row r="118" spans="1:1">
      <c r="A118" s="6"/>
    </row>
    <row r="119" spans="1:1">
      <c r="A119" s="6"/>
    </row>
    <row r="120" spans="1:1" ht="15" customHeight="1">
      <c r="A120" s="6"/>
    </row>
    <row r="121" spans="1:1">
      <c r="A121" s="6"/>
    </row>
    <row r="122" spans="1:1">
      <c r="A122" s="6"/>
    </row>
    <row r="123" spans="1:1">
      <c r="A123" s="6"/>
    </row>
    <row r="124" spans="1:1">
      <c r="A124" s="6"/>
    </row>
    <row r="125" spans="1:1">
      <c r="A125" s="6"/>
    </row>
    <row r="126" spans="1:1">
      <c r="A126" s="6"/>
    </row>
    <row r="127" spans="1:1">
      <c r="A127" s="6"/>
    </row>
    <row r="128" spans="1:1">
      <c r="A128" s="6"/>
    </row>
    <row r="129" spans="1:1">
      <c r="A129" s="6"/>
    </row>
    <row r="130" spans="1:1" ht="15" customHeight="1">
      <c r="A130" s="6"/>
    </row>
    <row r="131" spans="1:1" ht="15.75" customHeight="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ht="15" customHeight="1">
      <c r="A140" s="6"/>
    </row>
    <row r="141" spans="1:1">
      <c r="A141" s="6"/>
    </row>
    <row r="142" spans="1:1">
      <c r="A142" s="6"/>
    </row>
    <row r="143" spans="1:1">
      <c r="A143" s="6"/>
    </row>
    <row r="144" spans="1:1" ht="15" customHeight="1">
      <c r="A144" s="6"/>
    </row>
    <row r="145" spans="1:1">
      <c r="A145" s="6"/>
    </row>
    <row r="146" spans="1:1">
      <c r="A146" s="6"/>
    </row>
    <row r="147" spans="1:1">
      <c r="A147" s="6"/>
    </row>
    <row r="148" spans="1:1">
      <c r="A148" s="6"/>
    </row>
    <row r="149" spans="1:1">
      <c r="A149" s="6"/>
    </row>
    <row r="150" spans="1:1">
      <c r="A150" s="6"/>
    </row>
    <row r="151" spans="1:1" ht="15" customHeight="1">
      <c r="A151" s="6"/>
    </row>
    <row r="152" spans="1:1">
      <c r="A152" s="6"/>
    </row>
    <row r="153" spans="1:1">
      <c r="A153" s="6"/>
    </row>
    <row r="154" spans="1:1">
      <c r="A154" s="6"/>
    </row>
    <row r="155" spans="1:1" ht="15" customHeight="1">
      <c r="A155" s="6"/>
    </row>
    <row r="156" spans="1:1">
      <c r="A156" s="6"/>
    </row>
    <row r="157" spans="1:1">
      <c r="A157" s="6"/>
    </row>
    <row r="158" spans="1:1">
      <c r="A158" s="6"/>
    </row>
    <row r="159" spans="1:1">
      <c r="A159" s="6"/>
    </row>
    <row r="160" spans="1:1" ht="15" customHeight="1">
      <c r="A160" s="6"/>
    </row>
    <row r="161" spans="1:1">
      <c r="A161" s="6"/>
    </row>
    <row r="162" spans="1:1">
      <c r="A162" s="6"/>
    </row>
    <row r="163" spans="1:1">
      <c r="A163" s="6"/>
    </row>
    <row r="164" spans="1:1">
      <c r="A164" s="6"/>
    </row>
    <row r="165" spans="1:1">
      <c r="A165" s="6"/>
    </row>
    <row r="166" spans="1:1">
      <c r="A166" s="6"/>
    </row>
    <row r="167" spans="1:1">
      <c r="A167" s="6"/>
    </row>
    <row r="168" spans="1:1">
      <c r="A168" s="6"/>
    </row>
    <row r="169" spans="1:1">
      <c r="A169" s="6"/>
    </row>
    <row r="170" spans="1:1" ht="15" customHeight="1">
      <c r="A170" s="6"/>
    </row>
    <row r="171" spans="1:1">
      <c r="A171" s="6"/>
    </row>
    <row r="172" spans="1:1">
      <c r="A172" s="6"/>
    </row>
    <row r="173" spans="1:1">
      <c r="A173" s="6"/>
    </row>
    <row r="174" spans="1:1">
      <c r="A174" s="6"/>
    </row>
    <row r="175" spans="1:1">
      <c r="A175" s="6"/>
    </row>
    <row r="176" spans="1:1">
      <c r="A176" s="6"/>
    </row>
    <row r="177" spans="1:1">
      <c r="A177" s="6"/>
    </row>
    <row r="178" spans="1:1">
      <c r="A178" s="6"/>
    </row>
    <row r="179" spans="1:1">
      <c r="A179" s="6"/>
    </row>
    <row r="180" spans="1:1">
      <c r="A180" s="6"/>
    </row>
    <row r="181" spans="1:1">
      <c r="A181" s="6"/>
    </row>
    <row r="182" spans="1:1" ht="15" customHeight="1">
      <c r="A182" s="6"/>
    </row>
    <row r="183" spans="1:1">
      <c r="A183" s="6"/>
    </row>
    <row r="184" spans="1:1">
      <c r="A184" s="6"/>
    </row>
    <row r="185" spans="1:1">
      <c r="A185" s="6"/>
    </row>
    <row r="186" spans="1:1">
      <c r="A186" s="6"/>
    </row>
    <row r="187" spans="1:1">
      <c r="A187" s="6"/>
    </row>
    <row r="188" spans="1:1">
      <c r="A188" s="6"/>
    </row>
    <row r="189" spans="1:1">
      <c r="A189" s="6"/>
    </row>
    <row r="190" spans="1:1">
      <c r="A190" s="6"/>
    </row>
    <row r="191" spans="1:1">
      <c r="A191" s="6"/>
    </row>
    <row r="192" spans="1:1">
      <c r="A192" s="6"/>
    </row>
    <row r="193" spans="1:1">
      <c r="A193" s="6"/>
    </row>
    <row r="196" spans="1:1">
      <c r="A196" s="6"/>
    </row>
    <row r="197" spans="1:1">
      <c r="A197" s="6"/>
    </row>
    <row r="198" spans="1:1">
      <c r="A198" s="6"/>
    </row>
    <row r="199" spans="1:1">
      <c r="A199" s="6"/>
    </row>
    <row r="200" spans="1:1">
      <c r="A200" s="6"/>
    </row>
    <row r="201" spans="1:1">
      <c r="A201" s="6"/>
    </row>
    <row r="202" spans="1:1">
      <c r="A202" s="6"/>
    </row>
    <row r="203" spans="1:1">
      <c r="A203" s="6"/>
    </row>
    <row r="204" spans="1:1">
      <c r="A204" s="6"/>
    </row>
    <row r="205" spans="1:1">
      <c r="A205" s="6"/>
    </row>
    <row r="206" spans="1:1">
      <c r="A206" s="6"/>
    </row>
    <row r="207" spans="1:1">
      <c r="A207" s="6"/>
    </row>
    <row r="208" spans="1:1">
      <c r="A208" s="6"/>
    </row>
    <row r="209" spans="1:1">
      <c r="A209" s="6"/>
    </row>
    <row r="210" spans="1:1">
      <c r="A210" s="6"/>
    </row>
    <row r="211" spans="1:1">
      <c r="A211" s="6"/>
    </row>
    <row r="212" spans="1:1">
      <c r="A212" s="6"/>
    </row>
    <row r="213" spans="1:1">
      <c r="A213" s="6"/>
    </row>
    <row r="214" spans="1:1" ht="15" customHeight="1">
      <c r="A214" s="6"/>
    </row>
    <row r="215" spans="1:1">
      <c r="A215" s="6"/>
    </row>
    <row r="216" spans="1:1">
      <c r="A216" s="6"/>
    </row>
    <row r="217" spans="1:1">
      <c r="A217" s="6"/>
    </row>
    <row r="218" spans="1:1">
      <c r="A218" s="6"/>
    </row>
    <row r="219" spans="1:1">
      <c r="A219" s="6"/>
    </row>
    <row r="220" spans="1:1">
      <c r="A220" s="6"/>
    </row>
    <row r="221" spans="1:1">
      <c r="A221" s="6"/>
    </row>
    <row r="222" spans="1:1">
      <c r="A222" s="6"/>
    </row>
    <row r="223" spans="1:1">
      <c r="A223" s="6"/>
    </row>
    <row r="224" spans="1:1">
      <c r="A224" s="6"/>
    </row>
    <row r="225" spans="1:1">
      <c r="A225" s="6"/>
    </row>
    <row r="226" spans="1:1" ht="15" customHeight="1">
      <c r="A226" s="6"/>
    </row>
    <row r="227" spans="1:1">
      <c r="A227" s="6"/>
    </row>
    <row r="228" spans="1:1">
      <c r="A228" s="6"/>
    </row>
    <row r="229" spans="1:1">
      <c r="A229" s="6"/>
    </row>
    <row r="230" spans="1:1">
      <c r="A230" s="6"/>
    </row>
    <row r="231" spans="1:1">
      <c r="A231" s="6"/>
    </row>
    <row r="232" spans="1:1">
      <c r="A232" s="6"/>
    </row>
    <row r="233" spans="1:1">
      <c r="A233" s="6"/>
    </row>
    <row r="234" spans="1:1">
      <c r="A234" s="6"/>
    </row>
    <row r="235" spans="1:1">
      <c r="A235" s="6"/>
    </row>
    <row r="236" spans="1:1">
      <c r="A236" s="6"/>
    </row>
    <row r="237" spans="1:1">
      <c r="A237" s="6"/>
    </row>
    <row r="238" spans="1:1" ht="15" customHeight="1">
      <c r="A238" s="6"/>
    </row>
    <row r="239" spans="1:1">
      <c r="A239" s="6"/>
    </row>
    <row r="240" spans="1:1">
      <c r="A240" s="6"/>
    </row>
    <row r="241" spans="1:1">
      <c r="A241" s="6"/>
    </row>
    <row r="242" spans="1:1" ht="15" customHeight="1">
      <c r="A242" s="6"/>
    </row>
    <row r="243" spans="1:1">
      <c r="A243" s="6"/>
    </row>
    <row r="244" spans="1:1">
      <c r="A244" s="6"/>
    </row>
    <row r="245" spans="1:1">
      <c r="A245" s="6"/>
    </row>
    <row r="246" spans="1:1">
      <c r="A246" s="6"/>
    </row>
    <row r="247" spans="1:1">
      <c r="A247" s="6"/>
    </row>
    <row r="248" spans="1:1">
      <c r="A248" s="6"/>
    </row>
    <row r="249" spans="1:1">
      <c r="A249" s="6"/>
    </row>
    <row r="250" spans="1:1">
      <c r="A250" s="6"/>
    </row>
    <row r="251" spans="1:1">
      <c r="A251" s="6"/>
    </row>
    <row r="252" spans="1:1">
      <c r="A252" s="6"/>
    </row>
    <row r="253" spans="1:1">
      <c r="A253" s="6"/>
    </row>
    <row r="254" spans="1:1">
      <c r="A254" s="6"/>
    </row>
    <row r="255" spans="1:1">
      <c r="A255" s="6"/>
    </row>
    <row r="256" spans="1:1">
      <c r="A256" s="6"/>
    </row>
    <row r="257" spans="1:1">
      <c r="A257" s="6"/>
    </row>
    <row r="258" spans="1:1">
      <c r="A258" s="6"/>
    </row>
    <row r="259" spans="1:1">
      <c r="A259" s="6"/>
    </row>
    <row r="260" spans="1:1">
      <c r="A260" s="6"/>
    </row>
    <row r="261" spans="1:1">
      <c r="A261" s="6"/>
    </row>
    <row r="262" spans="1:1">
      <c r="A262" s="6"/>
    </row>
    <row r="263" spans="1:1">
      <c r="A263" s="6"/>
    </row>
    <row r="264" spans="1:1">
      <c r="A264" s="6"/>
    </row>
    <row r="265" spans="1:1">
      <c r="A265" s="6"/>
    </row>
    <row r="266" spans="1:1">
      <c r="A266" s="6"/>
    </row>
    <row r="267" spans="1:1">
      <c r="A267" s="6"/>
    </row>
    <row r="268" spans="1:1">
      <c r="A268" s="6"/>
    </row>
    <row r="269" spans="1:1">
      <c r="A269" s="6"/>
    </row>
    <row r="270" spans="1:1" ht="15" customHeight="1">
      <c r="A270" s="6"/>
    </row>
    <row r="271" spans="1:1">
      <c r="A271" s="6"/>
    </row>
    <row r="272" spans="1:1">
      <c r="A272" s="6"/>
    </row>
    <row r="273" spans="1:1">
      <c r="A273" s="6"/>
    </row>
    <row r="274" spans="1:1">
      <c r="A274" s="6"/>
    </row>
    <row r="275" spans="1:1">
      <c r="A275" s="6"/>
    </row>
    <row r="276" spans="1:1">
      <c r="A276" s="6"/>
    </row>
    <row r="277" spans="1:1">
      <c r="A277" s="6"/>
    </row>
    <row r="278" spans="1:1" ht="15" customHeight="1">
      <c r="A278" s="6"/>
    </row>
    <row r="279" spans="1:1">
      <c r="A279" s="6"/>
    </row>
    <row r="280" spans="1:1">
      <c r="A280" s="6"/>
    </row>
    <row r="281" spans="1:1">
      <c r="A281" s="6"/>
    </row>
    <row r="282" spans="1:1">
      <c r="A282" s="6"/>
    </row>
    <row r="283" spans="1:1">
      <c r="A283" s="6"/>
    </row>
    <row r="284" spans="1:1">
      <c r="A284" s="6"/>
    </row>
    <row r="285" spans="1:1">
      <c r="A285" s="6"/>
    </row>
    <row r="286" spans="1:1">
      <c r="A286" s="6"/>
    </row>
    <row r="287" spans="1:1">
      <c r="A287" s="6"/>
    </row>
    <row r="288" spans="1:1">
      <c r="A288" s="6"/>
    </row>
    <row r="289" spans="1:1">
      <c r="A289" s="6"/>
    </row>
    <row r="290" spans="1:1">
      <c r="A290" s="6"/>
    </row>
    <row r="291" spans="1:1">
      <c r="A291" s="6"/>
    </row>
    <row r="297" spans="1:1">
      <c r="A297" s="9"/>
    </row>
    <row r="298" spans="1:1">
      <c r="A298" s="6"/>
    </row>
    <row r="299" spans="1:1">
      <c r="A299" s="6"/>
    </row>
    <row r="300" spans="1:1">
      <c r="A300" s="6"/>
    </row>
    <row r="301" spans="1:1">
      <c r="A301" s="6"/>
    </row>
    <row r="302" spans="1:1">
      <c r="A302" s="6"/>
    </row>
    <row r="303" spans="1:1">
      <c r="A303" s="6"/>
    </row>
    <row r="304" spans="1:1">
      <c r="A304" s="6"/>
    </row>
    <row r="305" spans="1:1">
      <c r="A305" s="6"/>
    </row>
    <row r="306" spans="1:1">
      <c r="A306" s="6"/>
    </row>
    <row r="307" spans="1:1">
      <c r="A307" s="6"/>
    </row>
    <row r="308" spans="1:1">
      <c r="A308" s="6"/>
    </row>
    <row r="309" spans="1:1">
      <c r="A309" s="6"/>
    </row>
    <row r="310" spans="1:1">
      <c r="A310" s="6"/>
    </row>
    <row r="311" spans="1:1">
      <c r="A311" s="6"/>
    </row>
    <row r="312" spans="1:1">
      <c r="A312" s="6"/>
    </row>
    <row r="313" spans="1:1">
      <c r="A313" s="6"/>
    </row>
    <row r="314" spans="1:1">
      <c r="A314" s="6"/>
    </row>
    <row r="315" spans="1:1">
      <c r="A315" s="6"/>
    </row>
    <row r="316" spans="1:1">
      <c r="A316" s="6"/>
    </row>
    <row r="317" spans="1:1">
      <c r="A317" s="6"/>
    </row>
    <row r="318" spans="1:1">
      <c r="A318" s="6"/>
    </row>
    <row r="319" spans="1:1">
      <c r="A319" s="6"/>
    </row>
    <row r="320" spans="1:1">
      <c r="A320" s="6"/>
    </row>
    <row r="321" spans="1:1">
      <c r="A321" s="6"/>
    </row>
    <row r="322" spans="1:1">
      <c r="A322" s="6"/>
    </row>
    <row r="323" spans="1:1">
      <c r="A323" s="6"/>
    </row>
    <row r="324" spans="1:1">
      <c r="A324" s="6"/>
    </row>
    <row r="325" spans="1:1">
      <c r="A325" s="6"/>
    </row>
    <row r="326" spans="1:1">
      <c r="A326" s="6"/>
    </row>
    <row r="327" spans="1:1">
      <c r="A327" s="6"/>
    </row>
    <row r="328" spans="1:1">
      <c r="A328" s="6"/>
    </row>
    <row r="329" spans="1:1">
      <c r="A329" s="6"/>
    </row>
    <row r="330" spans="1:1">
      <c r="A330" s="6"/>
    </row>
    <row r="331" spans="1:1">
      <c r="A331" s="6"/>
    </row>
    <row r="332" spans="1:1">
      <c r="A332" s="6"/>
    </row>
    <row r="333" spans="1:1">
      <c r="A333" s="6"/>
    </row>
    <row r="334" spans="1:1">
      <c r="A334" s="6"/>
    </row>
    <row r="335" spans="1:1">
      <c r="A335" s="6"/>
    </row>
    <row r="336" spans="1:1" ht="15" customHeight="1">
      <c r="A336" s="6"/>
    </row>
    <row r="337" spans="1:1">
      <c r="A337" s="6"/>
    </row>
    <row r="338" spans="1:1">
      <c r="A338" s="6"/>
    </row>
    <row r="339" spans="1:1">
      <c r="A339" s="6"/>
    </row>
    <row r="340" spans="1:1" ht="15" customHeight="1">
      <c r="A340" s="6"/>
    </row>
    <row r="341" spans="1:1">
      <c r="A341" s="6"/>
    </row>
    <row r="342" spans="1:1">
      <c r="A342" s="6"/>
    </row>
    <row r="343" spans="1:1">
      <c r="A343" s="6"/>
    </row>
    <row r="344" spans="1:1">
      <c r="A344" s="6"/>
    </row>
    <row r="345" spans="1:1">
      <c r="A345" s="6"/>
    </row>
    <row r="346" spans="1:1">
      <c r="A346" s="6"/>
    </row>
    <row r="347" spans="1:1">
      <c r="A347" s="6"/>
    </row>
    <row r="348" spans="1:1">
      <c r="A348" s="6"/>
    </row>
    <row r="349" spans="1:1">
      <c r="A349" s="6"/>
    </row>
    <row r="350" spans="1:1">
      <c r="A350" s="6"/>
    </row>
    <row r="351" spans="1:1">
      <c r="A351" s="6"/>
    </row>
    <row r="352" spans="1:1" ht="15" customHeight="1">
      <c r="A352" s="6"/>
    </row>
    <row r="353" spans="1:1">
      <c r="A353" s="6"/>
    </row>
    <row r="354" spans="1:1">
      <c r="A354" s="6"/>
    </row>
    <row r="355" spans="1:1">
      <c r="A355" s="6"/>
    </row>
    <row r="356" spans="1:1">
      <c r="A356" s="6"/>
    </row>
    <row r="357" spans="1:1">
      <c r="A357" s="6"/>
    </row>
    <row r="358" spans="1:1">
      <c r="A358" s="6"/>
    </row>
    <row r="359" spans="1:1">
      <c r="A359" s="6"/>
    </row>
    <row r="360" spans="1:1">
      <c r="A360" s="6"/>
    </row>
    <row r="361" spans="1:1">
      <c r="A361" s="6"/>
    </row>
    <row r="362" spans="1:1" ht="15" customHeight="1">
      <c r="A362" s="6"/>
    </row>
    <row r="363" spans="1:1">
      <c r="A363" s="6"/>
    </row>
    <row r="364" spans="1:1">
      <c r="A364" s="6"/>
    </row>
    <row r="365" spans="1:1">
      <c r="A365" s="6"/>
    </row>
    <row r="366" spans="1:1">
      <c r="A366" s="6"/>
    </row>
    <row r="367" spans="1:1">
      <c r="A367" s="6"/>
    </row>
    <row r="368" spans="1:1">
      <c r="A368" s="6"/>
    </row>
    <row r="369" spans="1:1">
      <c r="A369" s="6"/>
    </row>
    <row r="370" spans="1:1">
      <c r="A370" s="6"/>
    </row>
    <row r="371" spans="1:1">
      <c r="A371" s="6"/>
    </row>
    <row r="372" spans="1:1">
      <c r="A372" s="6"/>
    </row>
    <row r="373" spans="1:1">
      <c r="A373" s="6"/>
    </row>
    <row r="374" spans="1:1">
      <c r="A374" s="6"/>
    </row>
    <row r="375" spans="1:1">
      <c r="A375" s="6"/>
    </row>
    <row r="376" spans="1:1">
      <c r="A376" s="6"/>
    </row>
    <row r="377" spans="1:1">
      <c r="A377" s="6"/>
    </row>
    <row r="378" spans="1:1">
      <c r="A378" s="6"/>
    </row>
    <row r="379" spans="1:1">
      <c r="A379" s="6"/>
    </row>
    <row r="380" spans="1:1">
      <c r="A380" s="6"/>
    </row>
    <row r="381" spans="1:1">
      <c r="A381" s="6"/>
    </row>
    <row r="382" spans="1:1">
      <c r="A382" s="6"/>
    </row>
    <row r="383" spans="1:1">
      <c r="A383" s="6"/>
    </row>
    <row r="384" spans="1:1" ht="15" customHeight="1">
      <c r="A384" s="6"/>
    </row>
    <row r="385" spans="1:1">
      <c r="A385" s="6"/>
    </row>
    <row r="386" spans="1:1">
      <c r="A386" s="6"/>
    </row>
    <row r="387" spans="1:1">
      <c r="A387" s="6"/>
    </row>
    <row r="388" spans="1:1">
      <c r="A388" s="6"/>
    </row>
    <row r="389" spans="1:1">
      <c r="A389" s="6"/>
    </row>
    <row r="390" spans="1:1">
      <c r="A390" s="6"/>
    </row>
    <row r="391" spans="1:1">
      <c r="A391" s="6"/>
    </row>
    <row r="392" spans="1:1">
      <c r="A392" s="6"/>
    </row>
    <row r="393" spans="1:1">
      <c r="A393" s="6"/>
    </row>
    <row r="394" spans="1:1" ht="15" customHeight="1">
      <c r="A394" s="6"/>
    </row>
    <row r="395" spans="1:1">
      <c r="A395" s="6"/>
    </row>
    <row r="396" spans="1:1">
      <c r="A396" s="6"/>
    </row>
    <row r="397" spans="1:1">
      <c r="A397" s="6"/>
    </row>
    <row r="398" spans="1:1">
      <c r="A398" s="6"/>
    </row>
    <row r="399" spans="1:1">
      <c r="A399" s="6"/>
    </row>
    <row r="400" spans="1:1">
      <c r="A400" s="6"/>
    </row>
    <row r="401" spans="1:1">
      <c r="A401" s="6"/>
    </row>
    <row r="402" spans="1:1">
      <c r="A402" s="6"/>
    </row>
    <row r="403" spans="1:1">
      <c r="A403" s="6"/>
    </row>
    <row r="404" spans="1:1">
      <c r="A404" s="6"/>
    </row>
    <row r="405" spans="1:1">
      <c r="A405" s="6"/>
    </row>
    <row r="406" spans="1:1">
      <c r="A406" s="6"/>
    </row>
    <row r="407" spans="1:1">
      <c r="A407" s="6"/>
    </row>
    <row r="408" spans="1:1">
      <c r="A408" s="6"/>
    </row>
    <row r="409" spans="1:1">
      <c r="A409" s="6"/>
    </row>
    <row r="410" spans="1:1">
      <c r="A410" s="6"/>
    </row>
    <row r="411" spans="1:1">
      <c r="A411" s="6"/>
    </row>
    <row r="412" spans="1:1">
      <c r="A412" s="6"/>
    </row>
    <row r="413" spans="1:1">
      <c r="A413" s="6"/>
    </row>
    <row r="414" spans="1:1">
      <c r="A414" s="6"/>
    </row>
    <row r="415" spans="1:1">
      <c r="A415" s="6"/>
    </row>
    <row r="416" spans="1:1">
      <c r="A416" s="6"/>
    </row>
    <row r="417" spans="1:1">
      <c r="A417" s="6"/>
    </row>
    <row r="418" spans="1:1">
      <c r="A418" s="6"/>
    </row>
    <row r="419" spans="1:1">
      <c r="A419" s="6"/>
    </row>
    <row r="420" spans="1:1">
      <c r="A420" s="6"/>
    </row>
    <row r="421" spans="1:1">
      <c r="A421" s="6"/>
    </row>
    <row r="422" spans="1:1">
      <c r="A422" s="6"/>
    </row>
    <row r="423" spans="1:1">
      <c r="A423" s="6"/>
    </row>
    <row r="424" spans="1:1">
      <c r="A424" s="6"/>
    </row>
    <row r="425" spans="1:1">
      <c r="A425" s="6"/>
    </row>
    <row r="426" spans="1:1">
      <c r="A426" s="6"/>
    </row>
    <row r="427" spans="1:1">
      <c r="A427" s="6"/>
    </row>
    <row r="428" spans="1:1">
      <c r="A428" s="6"/>
    </row>
    <row r="429" spans="1:1">
      <c r="A429" s="6"/>
    </row>
    <row r="430" spans="1:1">
      <c r="A430" s="6"/>
    </row>
    <row r="431" spans="1:1">
      <c r="A431" s="6"/>
    </row>
    <row r="432" spans="1:1">
      <c r="A432" s="6"/>
    </row>
    <row r="433" spans="1:1">
      <c r="A433" s="6"/>
    </row>
    <row r="434" spans="1:1">
      <c r="A434" s="6"/>
    </row>
    <row r="435" spans="1:1">
      <c r="A435" s="6"/>
    </row>
    <row r="436" spans="1:1">
      <c r="A436" s="6"/>
    </row>
    <row r="437" spans="1:1">
      <c r="A437" s="6"/>
    </row>
    <row r="438" spans="1:1">
      <c r="A438" s="6"/>
    </row>
    <row r="439" spans="1:1">
      <c r="A439" s="6"/>
    </row>
    <row r="440" spans="1:1">
      <c r="A440" s="6"/>
    </row>
    <row r="441" spans="1:1">
      <c r="A441" s="6"/>
    </row>
    <row r="442" spans="1:1">
      <c r="A442" s="6"/>
    </row>
    <row r="443" spans="1:1">
      <c r="A443" s="6"/>
    </row>
    <row r="444" spans="1:1">
      <c r="A444" s="6"/>
    </row>
    <row r="445" spans="1:1">
      <c r="A445" s="6"/>
    </row>
    <row r="446" spans="1:1">
      <c r="A446" s="6"/>
    </row>
    <row r="447" spans="1:1">
      <c r="A447" s="6"/>
    </row>
    <row r="448" spans="1:1">
      <c r="A448" s="6"/>
    </row>
    <row r="449" spans="1:1">
      <c r="A449" s="6"/>
    </row>
    <row r="450" spans="1:1">
      <c r="A450" s="6"/>
    </row>
    <row r="451" spans="1:1">
      <c r="A451" s="6"/>
    </row>
    <row r="452" spans="1:1">
      <c r="A452" s="6"/>
    </row>
    <row r="453" spans="1:1">
      <c r="A453" s="6"/>
    </row>
    <row r="454" spans="1:1">
      <c r="A454" s="6"/>
    </row>
    <row r="455" spans="1:1">
      <c r="A455" s="6"/>
    </row>
    <row r="456" spans="1:1">
      <c r="A456" s="6"/>
    </row>
    <row r="457" spans="1:1">
      <c r="A457" s="6"/>
    </row>
    <row r="458" spans="1:1">
      <c r="A458" s="6"/>
    </row>
    <row r="459" spans="1:1">
      <c r="A459" s="6"/>
    </row>
    <row r="460" spans="1:1">
      <c r="A460" s="6"/>
    </row>
    <row r="461" spans="1:1">
      <c r="A461" s="6"/>
    </row>
    <row r="462" spans="1:1">
      <c r="A462" s="6"/>
    </row>
    <row r="463" spans="1:1">
      <c r="A463" s="6"/>
    </row>
    <row r="464" spans="1:1">
      <c r="A464" s="6"/>
    </row>
    <row r="465" spans="1:1">
      <c r="A465" s="6"/>
    </row>
    <row r="466" spans="1:1">
      <c r="A466" s="6"/>
    </row>
    <row r="467" spans="1:1">
      <c r="A467" s="6"/>
    </row>
    <row r="468" spans="1:1">
      <c r="A468" s="6"/>
    </row>
    <row r="469" spans="1:1">
      <c r="A469" s="6"/>
    </row>
    <row r="470" spans="1:1">
      <c r="A470" s="6"/>
    </row>
    <row r="471" spans="1:1">
      <c r="A471" s="6"/>
    </row>
    <row r="472" spans="1:1">
      <c r="A472" s="6"/>
    </row>
    <row r="473" spans="1:1">
      <c r="A473" s="6"/>
    </row>
    <row r="474" spans="1:1">
      <c r="A474" s="6"/>
    </row>
    <row r="475" spans="1:1">
      <c r="A475" s="6"/>
    </row>
    <row r="476" spans="1:1">
      <c r="A476" s="6"/>
    </row>
    <row r="477" spans="1:1">
      <c r="A477" s="6"/>
    </row>
    <row r="478" spans="1:1">
      <c r="A478" s="6"/>
    </row>
    <row r="479" spans="1:1">
      <c r="A479" s="6"/>
    </row>
    <row r="480" spans="1:1">
      <c r="A480" s="6"/>
    </row>
    <row r="481" spans="1:1">
      <c r="A481" s="6"/>
    </row>
    <row r="482" spans="1:1">
      <c r="A482" s="6"/>
    </row>
    <row r="483" spans="1:1">
      <c r="A483" s="6"/>
    </row>
    <row r="489" spans="1:1">
      <c r="A489" s="9"/>
    </row>
    <row r="490" spans="1:1">
      <c r="A490" s="6"/>
    </row>
    <row r="491" spans="1:1">
      <c r="A491" s="6"/>
    </row>
    <row r="492" spans="1:1">
      <c r="A492" s="6"/>
    </row>
    <row r="493" spans="1:1">
      <c r="A493" s="6"/>
    </row>
    <row r="494" spans="1:1">
      <c r="A494" s="6"/>
    </row>
    <row r="495" spans="1:1">
      <c r="A495" s="6"/>
    </row>
    <row r="496" spans="1:1">
      <c r="A496" s="6"/>
    </row>
    <row r="497" spans="1:1">
      <c r="A497" s="6"/>
    </row>
    <row r="498" spans="1:1">
      <c r="A498" s="6"/>
    </row>
    <row r="499" spans="1:1">
      <c r="A499" s="6"/>
    </row>
    <row r="500" spans="1:1" ht="15" customHeight="1">
      <c r="A500" s="6"/>
    </row>
    <row r="501" spans="1:1">
      <c r="A501" s="6"/>
    </row>
    <row r="502" spans="1:1">
      <c r="A502" s="6"/>
    </row>
    <row r="503" spans="1:1">
      <c r="A503" s="6"/>
    </row>
    <row r="504" spans="1:1">
      <c r="A504" s="6"/>
    </row>
    <row r="505" spans="1:1">
      <c r="A505" s="6"/>
    </row>
    <row r="506" spans="1:1">
      <c r="A506" s="6"/>
    </row>
    <row r="507" spans="1:1">
      <c r="A507" s="6"/>
    </row>
    <row r="508" spans="1:1">
      <c r="A508" s="6"/>
    </row>
    <row r="509" spans="1:1">
      <c r="A509" s="6"/>
    </row>
    <row r="510" spans="1:1">
      <c r="A510" s="6"/>
    </row>
    <row r="511" spans="1:1">
      <c r="A511" s="6"/>
    </row>
    <row r="512" spans="1:1">
      <c r="A512" s="6"/>
    </row>
    <row r="513" spans="1:1">
      <c r="A513" s="6"/>
    </row>
    <row r="514" spans="1:1">
      <c r="A514" s="6"/>
    </row>
    <row r="515" spans="1:1">
      <c r="A515" s="6"/>
    </row>
    <row r="516" spans="1:1">
      <c r="A516" s="6"/>
    </row>
    <row r="517" spans="1:1">
      <c r="A517" s="6"/>
    </row>
    <row r="518" spans="1:1">
      <c r="A518" s="6"/>
    </row>
    <row r="519" spans="1:1">
      <c r="A519" s="6"/>
    </row>
    <row r="520" spans="1:1">
      <c r="A520" s="6"/>
    </row>
    <row r="521" spans="1:1">
      <c r="A521" s="6"/>
    </row>
    <row r="522" spans="1:1">
      <c r="A522" s="6"/>
    </row>
    <row r="523" spans="1:1">
      <c r="A523" s="6"/>
    </row>
    <row r="524" spans="1:1">
      <c r="A524" s="6"/>
    </row>
    <row r="525" spans="1:1">
      <c r="A525" s="6"/>
    </row>
    <row r="526" spans="1:1">
      <c r="A526" s="6"/>
    </row>
    <row r="527" spans="1:1">
      <c r="A527" s="6"/>
    </row>
    <row r="528" spans="1:1">
      <c r="A528" s="6"/>
    </row>
    <row r="529" spans="1:1">
      <c r="A529" s="6"/>
    </row>
    <row r="530" spans="1:1" ht="15" customHeight="1">
      <c r="A530" s="6"/>
    </row>
    <row r="531" spans="1:1">
      <c r="A531" s="6"/>
    </row>
    <row r="532" spans="1:1">
      <c r="A532" s="6"/>
    </row>
    <row r="533" spans="1:1">
      <c r="A533" s="6"/>
    </row>
    <row r="534" spans="1:1">
      <c r="A534" s="6"/>
    </row>
    <row r="535" spans="1:1">
      <c r="A535" s="6"/>
    </row>
    <row r="536" spans="1:1">
      <c r="A536" s="6"/>
    </row>
    <row r="537" spans="1:1">
      <c r="A537" s="6"/>
    </row>
    <row r="539" spans="1:1">
      <c r="A539" s="6"/>
    </row>
    <row r="540" spans="1:1">
      <c r="A540" s="6"/>
    </row>
    <row r="541" spans="1:1">
      <c r="A541" s="6"/>
    </row>
    <row r="542" spans="1:1">
      <c r="A542" s="6"/>
    </row>
    <row r="543" spans="1:1">
      <c r="A543" s="6"/>
    </row>
    <row r="544" spans="1:1">
      <c r="A544" s="6"/>
    </row>
    <row r="545" spans="1:1">
      <c r="A545" s="6"/>
    </row>
    <row r="546" spans="1:1">
      <c r="A546" s="6"/>
    </row>
    <row r="547" spans="1:1">
      <c r="A547" s="6"/>
    </row>
    <row r="548" spans="1:1">
      <c r="A548" s="6"/>
    </row>
    <row r="549" spans="1:1">
      <c r="A549" s="6"/>
    </row>
    <row r="550" spans="1:1">
      <c r="A550" s="6"/>
    </row>
    <row r="551" spans="1:1">
      <c r="A551" s="6"/>
    </row>
    <row r="552" spans="1:1">
      <c r="A552" s="6"/>
    </row>
    <row r="553" spans="1:1">
      <c r="A553" s="6"/>
    </row>
    <row r="554" spans="1:1">
      <c r="A554" s="6"/>
    </row>
    <row r="555" spans="1:1">
      <c r="A555" s="6"/>
    </row>
    <row r="556" spans="1:1">
      <c r="A556" s="6"/>
    </row>
    <row r="557" spans="1:1">
      <c r="A557" s="6"/>
    </row>
    <row r="558" spans="1:1">
      <c r="A558" s="6"/>
    </row>
    <row r="559" spans="1:1">
      <c r="A559" s="6"/>
    </row>
    <row r="560" spans="1:1">
      <c r="A560" s="6"/>
    </row>
    <row r="561" spans="1:1" ht="15" customHeight="1">
      <c r="A561" s="6"/>
    </row>
    <row r="562" spans="1:1">
      <c r="A562" s="6"/>
    </row>
    <row r="563" spans="1:1" ht="15" customHeight="1">
      <c r="A563" s="6"/>
    </row>
    <row r="564" spans="1:1">
      <c r="A564" s="6"/>
    </row>
    <row r="565" spans="1:1">
      <c r="A565" s="6"/>
    </row>
    <row r="566" spans="1:1">
      <c r="A566" s="6"/>
    </row>
    <row r="567" spans="1:1">
      <c r="A567" s="6"/>
    </row>
    <row r="568" spans="1:1">
      <c r="A568" s="6"/>
    </row>
    <row r="569" spans="1:1">
      <c r="A569" s="6"/>
    </row>
    <row r="570" spans="1:1">
      <c r="A570" s="6"/>
    </row>
    <row r="571" spans="1:1">
      <c r="A571" s="6"/>
    </row>
    <row r="572" spans="1:1">
      <c r="A572" s="6"/>
    </row>
    <row r="573" spans="1:1" ht="15" customHeight="1">
      <c r="A573" s="6"/>
    </row>
    <row r="574" spans="1:1">
      <c r="A574" s="6"/>
    </row>
    <row r="575" spans="1:1">
      <c r="A575" s="6"/>
    </row>
    <row r="576" spans="1:1">
      <c r="A576" s="6"/>
    </row>
    <row r="577" spans="1:1">
      <c r="A577" s="6"/>
    </row>
    <row r="578" spans="1:1">
      <c r="A578" s="6"/>
    </row>
    <row r="579" spans="1:1">
      <c r="A579" s="6"/>
    </row>
    <row r="580" spans="1:1">
      <c r="A580" s="6"/>
    </row>
    <row r="581" spans="1:1">
      <c r="A581" s="6"/>
    </row>
    <row r="582" spans="1:1">
      <c r="A582" s="6"/>
    </row>
    <row r="583" spans="1:1">
      <c r="A583" s="6"/>
    </row>
    <row r="584" spans="1:1">
      <c r="A584" s="6"/>
    </row>
    <row r="585" spans="1:1">
      <c r="A585" s="6"/>
    </row>
    <row r="586" spans="1:1">
      <c r="A586" s="6"/>
    </row>
    <row r="587" spans="1:1">
      <c r="A587" s="6"/>
    </row>
    <row r="588" spans="1:1">
      <c r="A588" s="6"/>
    </row>
    <row r="589" spans="1:1">
      <c r="A589" s="6"/>
    </row>
    <row r="590" spans="1:1">
      <c r="A590" s="6"/>
    </row>
    <row r="591" spans="1:1">
      <c r="A591" s="6"/>
    </row>
    <row r="592" spans="1:1">
      <c r="A592" s="6"/>
    </row>
    <row r="593" spans="1:1">
      <c r="A593" s="6"/>
    </row>
    <row r="594" spans="1:1">
      <c r="A594" s="6"/>
    </row>
    <row r="595" spans="1:1">
      <c r="A595" s="6"/>
    </row>
    <row r="596" spans="1:1">
      <c r="A596" s="6"/>
    </row>
    <row r="597" spans="1:1">
      <c r="A597" s="6"/>
    </row>
    <row r="598" spans="1:1">
      <c r="A598" s="6"/>
    </row>
    <row r="599" spans="1:1">
      <c r="A599" s="6"/>
    </row>
    <row r="600" spans="1:1">
      <c r="A600" s="6"/>
    </row>
  </sheetData>
  <mergeCells count="7">
    <mergeCell ref="C90:D90"/>
    <mergeCell ref="B2:E2"/>
    <mergeCell ref="G2:L2"/>
    <mergeCell ref="C4:E4"/>
    <mergeCell ref="I4:L4"/>
    <mergeCell ref="I5:K6"/>
    <mergeCell ref="H7:L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tabColor rgb="FF92D050"/>
  </sheetPr>
  <dimension ref="A1:AA111"/>
  <sheetViews>
    <sheetView view="pageBreakPreview" zoomScaleNormal="78" zoomScaleSheetLayoutView="100" workbookViewId="0"/>
  </sheetViews>
  <sheetFormatPr defaultColWidth="9" defaultRowHeight="14.25"/>
  <cols>
    <col min="1" max="1" width="7.42578125" style="253" customWidth="1"/>
    <col min="2" max="2" width="27.42578125" style="254" customWidth="1"/>
    <col min="3" max="3" width="31.42578125" style="254" customWidth="1"/>
    <col min="4" max="4" width="41.42578125" style="255" customWidth="1"/>
    <col min="5" max="5" width="2.5703125" style="241" customWidth="1"/>
    <col min="6" max="11" width="9" style="251" hidden="1" customWidth="1"/>
    <col min="12" max="16384" width="9" style="251"/>
  </cols>
  <sheetData>
    <row r="1" spans="1:11" ht="29.25" thickBot="1">
      <c r="A1" s="237">
        <v>1</v>
      </c>
      <c r="B1" s="238" t="s">
        <v>618</v>
      </c>
      <c r="C1" s="239" t="s">
        <v>619</v>
      </c>
      <c r="D1" s="240"/>
      <c r="K1" s="251" t="s">
        <v>650</v>
      </c>
    </row>
    <row r="2" spans="1:11" ht="28.5">
      <c r="A2" s="242">
        <v>1.1000000000000001</v>
      </c>
      <c r="B2" s="243" t="s">
        <v>58</v>
      </c>
      <c r="C2" s="243" t="s">
        <v>620</v>
      </c>
      <c r="D2" s="244" t="s">
        <v>383</v>
      </c>
      <c r="K2" s="251" t="s">
        <v>650</v>
      </c>
    </row>
    <row r="3" spans="1:11" ht="28.5">
      <c r="A3" s="245" t="s">
        <v>59</v>
      </c>
      <c r="B3" s="246" t="s">
        <v>60</v>
      </c>
      <c r="C3" s="540" t="s">
        <v>2110</v>
      </c>
      <c r="D3" s="247" t="s">
        <v>621</v>
      </c>
      <c r="K3" s="251" t="s">
        <v>650</v>
      </c>
    </row>
    <row r="4" spans="1:11">
      <c r="A4" s="245" t="s">
        <v>468</v>
      </c>
      <c r="B4" s="248" t="s">
        <v>469</v>
      </c>
      <c r="C4" s="249" t="s">
        <v>715</v>
      </c>
      <c r="D4" s="247"/>
      <c r="K4" s="251" t="s">
        <v>650</v>
      </c>
    </row>
    <row r="5" spans="1:11" s="51" customFormat="1" ht="79.5" hidden="1" customHeight="1">
      <c r="A5" s="100" t="s">
        <v>622</v>
      </c>
      <c r="B5" s="250" t="s">
        <v>623</v>
      </c>
      <c r="C5" s="53"/>
      <c r="D5" s="101" t="s">
        <v>624</v>
      </c>
      <c r="E5" s="114"/>
      <c r="K5" s="51" t="s">
        <v>651</v>
      </c>
    </row>
    <row r="6" spans="1:11" s="51" customFormat="1" ht="69.75" hidden="1" customHeight="1">
      <c r="A6" s="100" t="s">
        <v>625</v>
      </c>
      <c r="B6" s="250" t="s">
        <v>626</v>
      </c>
      <c r="C6" s="53"/>
      <c r="D6" s="101" t="s">
        <v>624</v>
      </c>
      <c r="E6" s="114"/>
      <c r="K6" s="51" t="s">
        <v>651</v>
      </c>
    </row>
    <row r="7" spans="1:11" ht="115.5" hidden="1" customHeight="1">
      <c r="A7" s="245" t="s">
        <v>560</v>
      </c>
      <c r="B7" s="288" t="s">
        <v>660</v>
      </c>
      <c r="C7" s="289"/>
      <c r="D7" s="290" t="s">
        <v>661</v>
      </c>
      <c r="K7" s="251" t="s">
        <v>662</v>
      </c>
    </row>
    <row r="8" spans="1:11" s="35" customFormat="1" ht="71.25" hidden="1">
      <c r="A8" s="190" t="s">
        <v>627</v>
      </c>
      <c r="B8" s="252" t="s">
        <v>547</v>
      </c>
      <c r="C8" s="53"/>
      <c r="D8" s="202" t="s">
        <v>546</v>
      </c>
      <c r="E8" s="114"/>
      <c r="K8" s="35" t="s">
        <v>651</v>
      </c>
    </row>
    <row r="9" spans="1:11">
      <c r="K9" s="251" t="s">
        <v>650</v>
      </c>
    </row>
    <row r="10" spans="1:11" ht="15" thickBot="1">
      <c r="A10" s="242">
        <v>1.2</v>
      </c>
      <c r="B10" s="256" t="s">
        <v>628</v>
      </c>
      <c r="C10" s="256"/>
      <c r="D10" s="257"/>
      <c r="K10" s="251" t="s">
        <v>650</v>
      </c>
    </row>
    <row r="11" spans="1:11" ht="29.25" thickBot="1">
      <c r="A11" s="258" t="s">
        <v>61</v>
      </c>
      <c r="B11" s="259" t="s">
        <v>163</v>
      </c>
      <c r="C11" s="318" t="s">
        <v>2111</v>
      </c>
      <c r="D11" s="260"/>
      <c r="K11" s="251" t="s">
        <v>650</v>
      </c>
    </row>
    <row r="12" spans="1:11" ht="29.25" thickBot="1">
      <c r="A12" s="258" t="s">
        <v>62</v>
      </c>
      <c r="B12" s="259" t="s">
        <v>531</v>
      </c>
      <c r="C12" s="318" t="s">
        <v>2112</v>
      </c>
      <c r="D12" s="260"/>
      <c r="K12" s="251" t="s">
        <v>650</v>
      </c>
    </row>
    <row r="13" spans="1:11" ht="29.25" thickBot="1">
      <c r="A13" s="258" t="s">
        <v>64</v>
      </c>
      <c r="B13" s="254" t="s">
        <v>532</v>
      </c>
      <c r="C13" s="318" t="s">
        <v>716</v>
      </c>
      <c r="D13" s="260"/>
      <c r="K13" s="251" t="s">
        <v>650</v>
      </c>
    </row>
    <row r="14" spans="1:11" ht="15" thickBot="1">
      <c r="A14" s="258" t="s">
        <v>66</v>
      </c>
      <c r="B14" s="259" t="s">
        <v>63</v>
      </c>
      <c r="C14" s="318" t="s">
        <v>2119</v>
      </c>
      <c r="D14" s="260"/>
      <c r="K14" s="251" t="s">
        <v>650</v>
      </c>
    </row>
    <row r="15" spans="1:11" ht="43.5" thickBot="1">
      <c r="A15" s="258" t="s">
        <v>68</v>
      </c>
      <c r="B15" s="259" t="s">
        <v>65</v>
      </c>
      <c r="C15" s="318" t="s">
        <v>2113</v>
      </c>
      <c r="D15" s="261" t="s">
        <v>629</v>
      </c>
      <c r="G15" s="251" t="s">
        <v>652</v>
      </c>
      <c r="K15" s="251" t="s">
        <v>650</v>
      </c>
    </row>
    <row r="16" spans="1:11" ht="15" thickBot="1">
      <c r="A16" s="258" t="s">
        <v>118</v>
      </c>
      <c r="B16" s="259" t="s">
        <v>76</v>
      </c>
      <c r="C16" s="318" t="s">
        <v>713</v>
      </c>
      <c r="D16" s="260"/>
      <c r="G16" s="251" t="s">
        <v>653</v>
      </c>
      <c r="K16" s="251" t="s">
        <v>650</v>
      </c>
    </row>
    <row r="17" spans="1:11" ht="15" thickBot="1">
      <c r="A17" s="258" t="s">
        <v>11</v>
      </c>
      <c r="B17" s="259" t="s">
        <v>67</v>
      </c>
      <c r="C17" s="319" t="s">
        <v>717</v>
      </c>
      <c r="D17" s="260"/>
      <c r="G17" s="251" t="s">
        <v>654</v>
      </c>
      <c r="K17" s="251" t="s">
        <v>650</v>
      </c>
    </row>
    <row r="18" spans="1:11" ht="15" thickBot="1">
      <c r="A18" s="258" t="s">
        <v>175</v>
      </c>
      <c r="B18" s="259" t="s">
        <v>69</v>
      </c>
      <c r="C18" s="318"/>
      <c r="D18" s="260"/>
      <c r="G18" s="251" t="s">
        <v>655</v>
      </c>
      <c r="K18" s="251" t="s">
        <v>650</v>
      </c>
    </row>
    <row r="19" spans="1:11" ht="15.75" thickBot="1">
      <c r="A19" s="258" t="s">
        <v>176</v>
      </c>
      <c r="B19" s="259" t="s">
        <v>70</v>
      </c>
      <c r="C19" s="320" t="s">
        <v>718</v>
      </c>
      <c r="D19" s="260"/>
      <c r="G19" s="251" t="s">
        <v>656</v>
      </c>
      <c r="K19" s="251" t="s">
        <v>650</v>
      </c>
    </row>
    <row r="20" spans="1:11" ht="15.75" thickBot="1">
      <c r="A20" s="258" t="s">
        <v>384</v>
      </c>
      <c r="B20" s="259" t="s">
        <v>10</v>
      </c>
      <c r="C20" s="320" t="s">
        <v>719</v>
      </c>
      <c r="D20" s="260"/>
      <c r="G20" s="251" t="s">
        <v>657</v>
      </c>
      <c r="K20" s="251" t="s">
        <v>650</v>
      </c>
    </row>
    <row r="21" spans="1:11" ht="42.75">
      <c r="A21" s="258" t="s">
        <v>533</v>
      </c>
      <c r="B21" s="254" t="s">
        <v>119</v>
      </c>
      <c r="C21" s="318"/>
      <c r="D21" s="262" t="s">
        <v>120</v>
      </c>
      <c r="K21" s="251" t="s">
        <v>650</v>
      </c>
    </row>
    <row r="22" spans="1:11" ht="42.75">
      <c r="A22" s="258" t="s">
        <v>534</v>
      </c>
      <c r="B22" s="263" t="s">
        <v>561</v>
      </c>
      <c r="C22" s="318"/>
      <c r="D22" s="262"/>
      <c r="K22" s="251" t="s">
        <v>650</v>
      </c>
    </row>
    <row r="23" spans="1:11">
      <c r="A23" s="258"/>
      <c r="C23" s="249"/>
      <c r="D23" s="260"/>
      <c r="K23" s="251" t="s">
        <v>650</v>
      </c>
    </row>
    <row r="24" spans="1:11" ht="15" thickBot="1">
      <c r="A24" s="242">
        <v>1.3</v>
      </c>
      <c r="B24" s="264" t="s">
        <v>71</v>
      </c>
      <c r="C24" s="265"/>
      <c r="D24" s="257"/>
      <c r="K24" s="251" t="s">
        <v>650</v>
      </c>
    </row>
    <row r="25" spans="1:11" ht="15" thickBot="1">
      <c r="A25" s="258" t="s">
        <v>72</v>
      </c>
      <c r="B25" s="259" t="s">
        <v>73</v>
      </c>
      <c r="C25" s="318" t="s">
        <v>465</v>
      </c>
      <c r="D25" s="261" t="s">
        <v>630</v>
      </c>
      <c r="G25" s="251" t="s">
        <v>465</v>
      </c>
      <c r="K25" s="251" t="s">
        <v>650</v>
      </c>
    </row>
    <row r="26" spans="1:11" ht="28.5">
      <c r="A26" s="258" t="s">
        <v>466</v>
      </c>
      <c r="B26" s="254" t="s">
        <v>467</v>
      </c>
      <c r="C26" s="318" t="s">
        <v>652</v>
      </c>
      <c r="D26" s="262" t="s">
        <v>631</v>
      </c>
      <c r="G26" s="251" t="s">
        <v>4</v>
      </c>
      <c r="K26" s="251" t="s">
        <v>650</v>
      </c>
    </row>
    <row r="27" spans="1:11" ht="71.25">
      <c r="A27" s="258" t="s">
        <v>632</v>
      </c>
      <c r="B27" s="254" t="s">
        <v>467</v>
      </c>
      <c r="C27" s="318" t="s">
        <v>720</v>
      </c>
      <c r="D27" s="262" t="s">
        <v>633</v>
      </c>
      <c r="K27" s="251" t="s">
        <v>651</v>
      </c>
    </row>
    <row r="28" spans="1:11" ht="43.5" thickBot="1">
      <c r="A28" s="258" t="s">
        <v>538</v>
      </c>
      <c r="B28" s="254" t="s">
        <v>559</v>
      </c>
      <c r="C28" s="318" t="s">
        <v>422</v>
      </c>
      <c r="D28" s="262" t="s">
        <v>177</v>
      </c>
      <c r="K28" s="251" t="s">
        <v>650</v>
      </c>
    </row>
    <row r="29" spans="1:11" ht="15" thickBot="1">
      <c r="A29" s="258" t="s">
        <v>535</v>
      </c>
      <c r="B29" s="259" t="s">
        <v>536</v>
      </c>
      <c r="C29" s="318">
        <v>82</v>
      </c>
      <c r="D29" s="262" t="s">
        <v>537</v>
      </c>
      <c r="K29" s="251" t="s">
        <v>650</v>
      </c>
    </row>
    <row r="30" spans="1:11" ht="28.5">
      <c r="A30" s="258" t="s">
        <v>74</v>
      </c>
      <c r="B30" s="254" t="s">
        <v>385</v>
      </c>
      <c r="C30" s="318">
        <v>82</v>
      </c>
      <c r="D30" s="262" t="s">
        <v>386</v>
      </c>
      <c r="K30" s="251" t="s">
        <v>650</v>
      </c>
    </row>
    <row r="31" spans="1:11">
      <c r="A31" s="258" t="s">
        <v>75</v>
      </c>
      <c r="B31" s="254" t="s">
        <v>76</v>
      </c>
      <c r="C31" s="318" t="s">
        <v>713</v>
      </c>
      <c r="D31" s="262"/>
      <c r="K31" s="251" t="s">
        <v>650</v>
      </c>
    </row>
    <row r="32" spans="1:11">
      <c r="A32" s="258" t="s">
        <v>77</v>
      </c>
      <c r="B32" s="254" t="s">
        <v>78</v>
      </c>
      <c r="C32" s="249"/>
      <c r="D32" s="260"/>
      <c r="K32" s="251" t="s">
        <v>650</v>
      </c>
    </row>
    <row r="33" spans="1:11" ht="57">
      <c r="A33" s="258" t="s">
        <v>79</v>
      </c>
      <c r="B33" s="254" t="s">
        <v>80</v>
      </c>
      <c r="C33" s="318" t="s">
        <v>721</v>
      </c>
      <c r="D33" s="262" t="s">
        <v>634</v>
      </c>
      <c r="K33" s="251" t="s">
        <v>650</v>
      </c>
    </row>
    <row r="34" spans="1:11" ht="57">
      <c r="A34" s="258" t="s">
        <v>81</v>
      </c>
      <c r="B34" s="254" t="s">
        <v>82</v>
      </c>
      <c r="C34" s="318" t="s">
        <v>721</v>
      </c>
      <c r="D34" s="262" t="s">
        <v>635</v>
      </c>
      <c r="G34" s="251" t="s">
        <v>658</v>
      </c>
      <c r="K34" s="251" t="s">
        <v>650</v>
      </c>
    </row>
    <row r="35" spans="1:11" ht="15" thickBot="1">
      <c r="A35" s="258" t="s">
        <v>84</v>
      </c>
      <c r="B35" s="254" t="s">
        <v>83</v>
      </c>
      <c r="C35" s="318" t="s">
        <v>658</v>
      </c>
      <c r="D35" s="262" t="s">
        <v>636</v>
      </c>
      <c r="G35" s="251" t="s">
        <v>425</v>
      </c>
      <c r="K35" s="251" t="s">
        <v>650</v>
      </c>
    </row>
    <row r="36" spans="1:11" ht="15" thickBot="1">
      <c r="A36" s="258" t="s">
        <v>86</v>
      </c>
      <c r="B36" s="259" t="s">
        <v>85</v>
      </c>
      <c r="C36" s="318" t="s">
        <v>426</v>
      </c>
      <c r="D36" s="262" t="s">
        <v>637</v>
      </c>
      <c r="G36" s="251" t="s">
        <v>659</v>
      </c>
      <c r="K36" s="254" t="s">
        <v>650</v>
      </c>
    </row>
    <row r="37" spans="1:11">
      <c r="A37" s="258"/>
      <c r="C37" s="249"/>
      <c r="D37" s="260"/>
      <c r="G37" s="251" t="s">
        <v>426</v>
      </c>
      <c r="K37" s="254" t="s">
        <v>650</v>
      </c>
    </row>
    <row r="38" spans="1:11" ht="16.5" hidden="1">
      <c r="A38" s="245" t="s">
        <v>47</v>
      </c>
      <c r="B38" s="291" t="s">
        <v>663</v>
      </c>
      <c r="C38" s="283" t="s">
        <v>664</v>
      </c>
      <c r="D38" s="283" t="s">
        <v>665</v>
      </c>
      <c r="G38" s="251" t="s">
        <v>427</v>
      </c>
      <c r="K38" s="251" t="s">
        <v>666</v>
      </c>
    </row>
    <row r="39" spans="1:11" ht="28.5" hidden="1">
      <c r="A39" s="258"/>
      <c r="B39" s="292" t="s">
        <v>435</v>
      </c>
      <c r="C39" s="293"/>
      <c r="D39" s="294"/>
      <c r="G39" s="251" t="s">
        <v>428</v>
      </c>
      <c r="K39" s="251" t="s">
        <v>666</v>
      </c>
    </row>
    <row r="40" spans="1:11" ht="28.5" hidden="1">
      <c r="A40" s="258"/>
      <c r="B40" s="292" t="s">
        <v>436</v>
      </c>
      <c r="C40" s="293"/>
      <c r="D40" s="294"/>
      <c r="K40" s="251" t="s">
        <v>666</v>
      </c>
    </row>
    <row r="41" spans="1:11" hidden="1">
      <c r="A41" s="258"/>
      <c r="B41" s="292" t="s">
        <v>437</v>
      </c>
      <c r="C41" s="293"/>
      <c r="D41" s="294"/>
      <c r="K41" s="251" t="s">
        <v>666</v>
      </c>
    </row>
    <row r="42" spans="1:11" hidden="1">
      <c r="A42" s="258"/>
      <c r="B42" s="292" t="s">
        <v>438</v>
      </c>
      <c r="C42" s="293"/>
      <c r="D42" s="294"/>
      <c r="K42" s="251" t="s">
        <v>666</v>
      </c>
    </row>
    <row r="43" spans="1:11" hidden="1">
      <c r="A43" s="258"/>
      <c r="B43" s="292" t="s">
        <v>439</v>
      </c>
      <c r="C43" s="293"/>
      <c r="D43" s="294"/>
      <c r="K43" s="251" t="s">
        <v>666</v>
      </c>
    </row>
    <row r="44" spans="1:11" hidden="1">
      <c r="A44" s="258"/>
      <c r="B44" s="292" t="s">
        <v>430</v>
      </c>
      <c r="C44" s="293"/>
      <c r="D44" s="294"/>
      <c r="K44" s="251" t="s">
        <v>666</v>
      </c>
    </row>
    <row r="45" spans="1:11" hidden="1">
      <c r="A45" s="258"/>
      <c r="B45" s="246"/>
      <c r="C45" s="295"/>
      <c r="D45" s="296"/>
      <c r="K45" s="251" t="s">
        <v>666</v>
      </c>
    </row>
    <row r="46" spans="1:11" s="35" customFormat="1" ht="28.5">
      <c r="A46" s="99" t="s">
        <v>638</v>
      </c>
      <c r="B46" s="200" t="s">
        <v>266</v>
      </c>
      <c r="C46" s="67"/>
      <c r="D46" s="189"/>
      <c r="E46" s="114"/>
      <c r="G46" s="35" t="s">
        <v>426</v>
      </c>
      <c r="K46" s="35" t="s">
        <v>651</v>
      </c>
    </row>
    <row r="47" spans="1:11">
      <c r="A47" s="258"/>
      <c r="B47" s="246"/>
      <c r="C47" s="266"/>
      <c r="D47" s="267"/>
      <c r="K47" s="251" t="s">
        <v>650</v>
      </c>
    </row>
    <row r="48" spans="1:11">
      <c r="A48" s="242">
        <v>1.4</v>
      </c>
      <c r="B48" s="264" t="s">
        <v>48</v>
      </c>
      <c r="C48" s="265"/>
      <c r="D48" s="268" t="s">
        <v>387</v>
      </c>
      <c r="K48" s="251" t="s">
        <v>650</v>
      </c>
    </row>
    <row r="49" spans="1:11" ht="43.5" thickBot="1">
      <c r="A49" s="245" t="s">
        <v>87</v>
      </c>
      <c r="B49" s="246" t="s">
        <v>88</v>
      </c>
      <c r="C49" s="321" t="s">
        <v>583</v>
      </c>
      <c r="D49" s="247" t="s">
        <v>388</v>
      </c>
      <c r="K49" s="251" t="s">
        <v>650</v>
      </c>
    </row>
    <row r="50" spans="1:11" ht="42.75">
      <c r="A50" s="245"/>
      <c r="B50" s="653" t="s">
        <v>187</v>
      </c>
      <c r="C50" s="318" t="s">
        <v>583</v>
      </c>
      <c r="D50" s="261" t="s">
        <v>639</v>
      </c>
      <c r="K50" s="251" t="s">
        <v>650</v>
      </c>
    </row>
    <row r="51" spans="1:11" ht="28.5">
      <c r="A51" s="245"/>
      <c r="B51" s="654"/>
      <c r="C51" s="318"/>
      <c r="D51" s="262" t="s">
        <v>640</v>
      </c>
      <c r="K51" s="251" t="s">
        <v>650</v>
      </c>
    </row>
    <row r="52" spans="1:11" ht="15" thickBot="1">
      <c r="A52" s="245"/>
      <c r="B52" s="655"/>
      <c r="C52" s="318"/>
      <c r="D52" s="269" t="s">
        <v>641</v>
      </c>
      <c r="K52" s="251" t="s">
        <v>651</v>
      </c>
    </row>
    <row r="53" spans="1:11" ht="28.5">
      <c r="A53" s="245"/>
      <c r="B53" s="656" t="s">
        <v>188</v>
      </c>
      <c r="C53" s="318" t="s">
        <v>583</v>
      </c>
      <c r="D53" s="261" t="s">
        <v>642</v>
      </c>
      <c r="K53" s="251" t="s">
        <v>650</v>
      </c>
    </row>
    <row r="54" spans="1:11" ht="15" thickBot="1">
      <c r="A54" s="245"/>
      <c r="B54" s="657"/>
      <c r="C54" s="318"/>
      <c r="D54" s="262" t="s">
        <v>643</v>
      </c>
      <c r="K54" s="251" t="s">
        <v>650</v>
      </c>
    </row>
    <row r="55" spans="1:11" s="35" customFormat="1" ht="114">
      <c r="A55" s="99"/>
      <c r="B55" s="270" t="s">
        <v>482</v>
      </c>
      <c r="C55" s="319" t="s">
        <v>1893</v>
      </c>
      <c r="D55" s="101" t="s">
        <v>483</v>
      </c>
      <c r="E55" s="114"/>
      <c r="K55" s="35" t="s">
        <v>651</v>
      </c>
    </row>
    <row r="56" spans="1:11">
      <c r="A56" s="245"/>
      <c r="B56" s="248"/>
      <c r="C56" s="249"/>
      <c r="D56" s="262"/>
    </row>
    <row r="57" spans="1:11" ht="15" thickBot="1">
      <c r="A57" s="245" t="s">
        <v>89</v>
      </c>
      <c r="B57" s="248" t="s">
        <v>94</v>
      </c>
      <c r="C57" s="271">
        <f>$D$92</f>
        <v>16773.5</v>
      </c>
      <c r="D57" s="272"/>
      <c r="K57" s="251" t="s">
        <v>650</v>
      </c>
    </row>
    <row r="58" spans="1:11" ht="29.25" hidden="1" thickBot="1">
      <c r="A58" s="245" t="s">
        <v>667</v>
      </c>
      <c r="B58" s="248" t="s">
        <v>668</v>
      </c>
      <c r="C58" s="271"/>
      <c r="D58" s="261" t="s">
        <v>669</v>
      </c>
      <c r="K58" s="251" t="s">
        <v>662</v>
      </c>
    </row>
    <row r="59" spans="1:11" ht="29.25" hidden="1" thickBot="1">
      <c r="A59" s="245" t="s">
        <v>670</v>
      </c>
      <c r="B59" s="248" t="s">
        <v>671</v>
      </c>
      <c r="C59" s="271"/>
      <c r="D59" s="261"/>
      <c r="K59" s="251" t="s">
        <v>662</v>
      </c>
    </row>
    <row r="60" spans="1:11" ht="86.25" hidden="1" thickBot="1">
      <c r="A60" s="245" t="s">
        <v>672</v>
      </c>
      <c r="B60" s="248" t="s">
        <v>673</v>
      </c>
      <c r="C60" s="271"/>
      <c r="D60" s="261"/>
      <c r="K60" s="251" t="s">
        <v>662</v>
      </c>
    </row>
    <row r="61" spans="1:11" ht="100.5" hidden="1" thickBot="1">
      <c r="A61" s="253" t="s">
        <v>674</v>
      </c>
      <c r="B61" s="248" t="s">
        <v>675</v>
      </c>
      <c r="C61" s="271"/>
      <c r="D61" s="261"/>
      <c r="K61" s="251" t="s">
        <v>662</v>
      </c>
    </row>
    <row r="62" spans="1:11" ht="29.25" thickBot="1">
      <c r="A62" s="245" t="s">
        <v>91</v>
      </c>
      <c r="B62" s="273" t="s">
        <v>15</v>
      </c>
      <c r="C62" s="249" t="s">
        <v>430</v>
      </c>
      <c r="D62" s="262" t="s">
        <v>644</v>
      </c>
      <c r="G62" s="251" t="s">
        <v>429</v>
      </c>
      <c r="K62" s="251" t="s">
        <v>650</v>
      </c>
    </row>
    <row r="63" spans="1:11" ht="28.5">
      <c r="A63" s="245" t="s">
        <v>93</v>
      </c>
      <c r="B63" s="248" t="s">
        <v>96</v>
      </c>
      <c r="C63" s="249" t="s">
        <v>722</v>
      </c>
      <c r="D63" s="261" t="s">
        <v>389</v>
      </c>
      <c r="G63" s="251" t="s">
        <v>430</v>
      </c>
      <c r="K63" s="251" t="s">
        <v>650</v>
      </c>
    </row>
    <row r="64" spans="1:11" ht="105" hidden="1" customHeight="1">
      <c r="A64" s="245" t="s">
        <v>676</v>
      </c>
      <c r="B64" s="248" t="s">
        <v>677</v>
      </c>
      <c r="C64" s="297" t="s">
        <v>678</v>
      </c>
      <c r="D64" s="298" t="s">
        <v>679</v>
      </c>
      <c r="G64" s="251" t="s">
        <v>431</v>
      </c>
      <c r="K64" s="251" t="s">
        <v>662</v>
      </c>
    </row>
    <row r="65" spans="1:11" ht="49.5" hidden="1" customHeight="1">
      <c r="A65" s="245"/>
      <c r="B65" s="248" t="s">
        <v>680</v>
      </c>
      <c r="C65" s="271"/>
      <c r="D65" s="298"/>
      <c r="K65" s="251" t="s">
        <v>662</v>
      </c>
    </row>
    <row r="66" spans="1:11" ht="42.75">
      <c r="A66" s="245"/>
      <c r="B66" s="270" t="s">
        <v>645</v>
      </c>
      <c r="C66" s="509" t="s">
        <v>1895</v>
      </c>
      <c r="D66" s="203" t="s">
        <v>450</v>
      </c>
      <c r="K66" s="251" t="s">
        <v>651</v>
      </c>
    </row>
    <row r="67" spans="1:11" ht="28.5" hidden="1">
      <c r="A67" s="245" t="s">
        <v>681</v>
      </c>
      <c r="B67" s="277" t="s">
        <v>682</v>
      </c>
      <c r="C67" s="249"/>
      <c r="D67" s="298" t="s">
        <v>683</v>
      </c>
      <c r="K67" s="251" t="s">
        <v>662</v>
      </c>
    </row>
    <row r="68" spans="1:11" ht="28.5" hidden="1" customHeight="1">
      <c r="A68" s="299" t="s">
        <v>684</v>
      </c>
      <c r="B68" s="277" t="s">
        <v>685</v>
      </c>
      <c r="C68" s="249"/>
      <c r="D68" s="298" t="s">
        <v>683</v>
      </c>
      <c r="K68" s="251" t="s">
        <v>662</v>
      </c>
    </row>
    <row r="69" spans="1:11" ht="71.25" hidden="1">
      <c r="A69" s="300" t="s">
        <v>686</v>
      </c>
      <c r="B69" s="248" t="s">
        <v>687</v>
      </c>
      <c r="C69" s="249"/>
      <c r="D69" s="261" t="s">
        <v>688</v>
      </c>
      <c r="K69" s="251" t="s">
        <v>662</v>
      </c>
    </row>
    <row r="70" spans="1:11" ht="71.25" hidden="1">
      <c r="A70" s="300" t="s">
        <v>689</v>
      </c>
      <c r="B70" s="248" t="s">
        <v>690</v>
      </c>
      <c r="C70" s="249"/>
      <c r="D70" s="272"/>
      <c r="K70" s="251" t="s">
        <v>662</v>
      </c>
    </row>
    <row r="71" spans="1:11" hidden="1">
      <c r="A71" s="300" t="s">
        <v>691</v>
      </c>
      <c r="B71" s="248" t="s">
        <v>692</v>
      </c>
      <c r="C71" s="249"/>
      <c r="D71" s="262" t="s">
        <v>647</v>
      </c>
      <c r="K71" s="251" t="s">
        <v>662</v>
      </c>
    </row>
    <row r="72" spans="1:11" ht="28.5">
      <c r="A72" s="245" t="s">
        <v>95</v>
      </c>
      <c r="B72" s="248" t="s">
        <v>98</v>
      </c>
      <c r="C72" s="510" t="s">
        <v>1896</v>
      </c>
      <c r="D72" s="262" t="s">
        <v>390</v>
      </c>
      <c r="K72" s="251" t="s">
        <v>650</v>
      </c>
    </row>
    <row r="73" spans="1:11" ht="28.5">
      <c r="A73" s="245" t="s">
        <v>97</v>
      </c>
      <c r="B73" s="248" t="s">
        <v>100</v>
      </c>
      <c r="C73" s="510" t="s">
        <v>1897</v>
      </c>
      <c r="D73" s="262" t="s">
        <v>9</v>
      </c>
      <c r="K73" s="251" t="s">
        <v>650</v>
      </c>
    </row>
    <row r="74" spans="1:11" ht="28.5">
      <c r="A74" s="245" t="s">
        <v>99</v>
      </c>
      <c r="B74" s="248" t="s">
        <v>134</v>
      </c>
      <c r="C74" s="511" t="s">
        <v>1898</v>
      </c>
      <c r="D74" s="272" t="s">
        <v>1899</v>
      </c>
      <c r="K74" s="251" t="s">
        <v>650</v>
      </c>
    </row>
    <row r="75" spans="1:11">
      <c r="A75" s="245"/>
      <c r="B75" s="248" t="s">
        <v>114</v>
      </c>
      <c r="C75" s="510">
        <v>116091</v>
      </c>
      <c r="D75" s="272" t="s">
        <v>1899</v>
      </c>
      <c r="K75" s="251" t="s">
        <v>650</v>
      </c>
    </row>
    <row r="76" spans="1:11" ht="71.25" hidden="1">
      <c r="A76" s="245" t="s">
        <v>693</v>
      </c>
      <c r="B76" s="248" t="s">
        <v>694</v>
      </c>
      <c r="C76" s="249"/>
      <c r="D76" s="272"/>
      <c r="K76" s="251" t="s">
        <v>662</v>
      </c>
    </row>
    <row r="77" spans="1:11" ht="42.75">
      <c r="A77" s="245" t="s">
        <v>101</v>
      </c>
      <c r="B77" s="248" t="s">
        <v>135</v>
      </c>
      <c r="C77" s="249" t="s">
        <v>723</v>
      </c>
      <c r="D77" s="262" t="s">
        <v>31</v>
      </c>
      <c r="K77" s="251" t="s">
        <v>650</v>
      </c>
    </row>
    <row r="78" spans="1:11" ht="15" thickBot="1">
      <c r="A78" s="245" t="s">
        <v>102</v>
      </c>
      <c r="B78" s="248" t="s">
        <v>136</v>
      </c>
      <c r="C78" s="249" t="s">
        <v>724</v>
      </c>
      <c r="D78" s="262" t="s">
        <v>137</v>
      </c>
      <c r="K78" s="251" t="s">
        <v>650</v>
      </c>
    </row>
    <row r="79" spans="1:11" ht="29.25" thickBot="1">
      <c r="A79" s="245" t="s">
        <v>186</v>
      </c>
      <c r="B79" s="273" t="s">
        <v>90</v>
      </c>
      <c r="C79" s="510" t="s">
        <v>1900</v>
      </c>
      <c r="D79" s="274" t="s">
        <v>111</v>
      </c>
      <c r="K79" s="251" t="s">
        <v>650</v>
      </c>
    </row>
    <row r="80" spans="1:11">
      <c r="A80" s="245"/>
      <c r="B80" s="275" t="s">
        <v>646</v>
      </c>
      <c r="C80" s="510">
        <v>9</v>
      </c>
      <c r="D80" s="276"/>
      <c r="K80" s="251" t="s">
        <v>650</v>
      </c>
    </row>
    <row r="81" spans="1:11" ht="71.25">
      <c r="A81" s="245" t="s">
        <v>13</v>
      </c>
      <c r="B81" s="277" t="s">
        <v>92</v>
      </c>
      <c r="C81" s="510" t="s">
        <v>1901</v>
      </c>
      <c r="D81" s="276" t="s">
        <v>111</v>
      </c>
      <c r="K81" s="251" t="s">
        <v>650</v>
      </c>
    </row>
    <row r="82" spans="1:11">
      <c r="A82" s="245"/>
      <c r="B82" s="275" t="s">
        <v>646</v>
      </c>
      <c r="C82" s="510">
        <v>26</v>
      </c>
      <c r="D82" s="276"/>
      <c r="K82" s="251" t="s">
        <v>650</v>
      </c>
    </row>
    <row r="83" spans="1:11">
      <c r="A83" s="245" t="s">
        <v>14</v>
      </c>
      <c r="B83" s="248" t="s">
        <v>138</v>
      </c>
      <c r="C83" s="249" t="s">
        <v>649</v>
      </c>
      <c r="D83" s="262" t="s">
        <v>647</v>
      </c>
      <c r="K83" s="251" t="s">
        <v>650</v>
      </c>
    </row>
    <row r="84" spans="1:11" ht="15" hidden="1" thickBot="1">
      <c r="A84" s="245" t="s">
        <v>695</v>
      </c>
      <c r="B84" s="273" t="s">
        <v>696</v>
      </c>
      <c r="C84" s="249"/>
      <c r="D84" s="262" t="s">
        <v>647</v>
      </c>
      <c r="K84" s="251" t="s">
        <v>662</v>
      </c>
    </row>
    <row r="85" spans="1:11" ht="15" hidden="1" thickBot="1">
      <c r="A85" s="245" t="s">
        <v>697</v>
      </c>
      <c r="B85" s="273" t="s">
        <v>698</v>
      </c>
      <c r="C85" s="249"/>
      <c r="D85" s="262" t="s">
        <v>647</v>
      </c>
      <c r="K85" s="251" t="s">
        <v>662</v>
      </c>
    </row>
    <row r="86" spans="1:11">
      <c r="A86" s="245"/>
      <c r="B86" s="278"/>
      <c r="C86" s="279"/>
      <c r="D86" s="280"/>
      <c r="K86" s="251" t="s">
        <v>650</v>
      </c>
    </row>
    <row r="87" spans="1:11">
      <c r="A87" s="281" t="s">
        <v>391</v>
      </c>
      <c r="B87" s="282" t="s">
        <v>139</v>
      </c>
      <c r="C87" s="283" t="s">
        <v>140</v>
      </c>
      <c r="D87" s="283" t="s">
        <v>141</v>
      </c>
      <c r="E87" s="284"/>
      <c r="K87" s="251" t="s">
        <v>650</v>
      </c>
    </row>
    <row r="88" spans="1:11">
      <c r="A88" s="258"/>
      <c r="B88" s="285" t="s">
        <v>142</v>
      </c>
      <c r="C88" s="506">
        <v>35</v>
      </c>
      <c r="D88" s="506">
        <v>2031.7</v>
      </c>
      <c r="K88" s="251" t="s">
        <v>650</v>
      </c>
    </row>
    <row r="89" spans="1:11">
      <c r="A89" s="258"/>
      <c r="B89" s="285" t="s">
        <v>143</v>
      </c>
      <c r="C89" s="506">
        <v>46</v>
      </c>
      <c r="D89" s="507">
        <v>13608.4</v>
      </c>
      <c r="K89" s="251" t="s">
        <v>650</v>
      </c>
    </row>
    <row r="90" spans="1:11" ht="15">
      <c r="A90" s="258"/>
      <c r="B90" s="285" t="s">
        <v>144</v>
      </c>
      <c r="C90" s="506">
        <v>1</v>
      </c>
      <c r="D90" s="508">
        <v>1133.4000000000001</v>
      </c>
      <c r="K90" s="251" t="s">
        <v>650</v>
      </c>
    </row>
    <row r="91" spans="1:11">
      <c r="A91" s="258"/>
      <c r="B91" s="285" t="s">
        <v>145</v>
      </c>
      <c r="C91" s="506"/>
      <c r="D91" s="506"/>
      <c r="K91" s="251" t="s">
        <v>650</v>
      </c>
    </row>
    <row r="92" spans="1:11">
      <c r="A92" s="258"/>
      <c r="B92" s="285" t="s">
        <v>146</v>
      </c>
      <c r="C92" s="506">
        <v>82</v>
      </c>
      <c r="D92" s="507">
        <v>16773.5</v>
      </c>
      <c r="K92" s="251" t="s">
        <v>650</v>
      </c>
    </row>
    <row r="93" spans="1:11">
      <c r="A93" s="286"/>
      <c r="D93" s="260"/>
      <c r="K93" s="251" t="s">
        <v>650</v>
      </c>
    </row>
    <row r="94" spans="1:11" ht="33.75" hidden="1" customHeight="1">
      <c r="A94" s="281" t="s">
        <v>699</v>
      </c>
      <c r="B94" s="658" t="s">
        <v>700</v>
      </c>
      <c r="C94" s="659"/>
      <c r="D94" s="660"/>
      <c r="E94" s="284"/>
      <c r="K94" s="251" t="s">
        <v>662</v>
      </c>
    </row>
    <row r="95" spans="1:11" ht="90" hidden="1" customHeight="1">
      <c r="A95" s="301"/>
      <c r="B95" s="302" t="s">
        <v>701</v>
      </c>
      <c r="C95" s="303" t="s">
        <v>141</v>
      </c>
      <c r="D95" s="303" t="s">
        <v>702</v>
      </c>
      <c r="E95" s="284"/>
      <c r="K95" s="251" t="s">
        <v>662</v>
      </c>
    </row>
    <row r="96" spans="1:11" ht="42.75" hidden="1">
      <c r="A96" s="258"/>
      <c r="B96" s="304" t="s">
        <v>703</v>
      </c>
      <c r="C96" s="305" t="s">
        <v>704</v>
      </c>
      <c r="D96" s="305" t="s">
        <v>705</v>
      </c>
      <c r="K96" s="251" t="s">
        <v>662</v>
      </c>
    </row>
    <row r="97" spans="1:27" ht="42.75" hidden="1">
      <c r="A97" s="258"/>
      <c r="B97" s="304" t="s">
        <v>706</v>
      </c>
      <c r="C97" s="305" t="s">
        <v>704</v>
      </c>
      <c r="D97" s="305" t="s">
        <v>707</v>
      </c>
      <c r="K97" s="251" t="s">
        <v>662</v>
      </c>
    </row>
    <row r="98" spans="1:27" hidden="1">
      <c r="A98" s="258"/>
      <c r="B98" s="306"/>
      <c r="C98" s="293"/>
      <c r="D98" s="294"/>
      <c r="K98" s="251" t="s">
        <v>662</v>
      </c>
    </row>
    <row r="99" spans="1:27" hidden="1">
      <c r="A99" s="258"/>
      <c r="B99" s="306"/>
      <c r="C99" s="293"/>
      <c r="D99" s="294"/>
      <c r="K99" s="251" t="s">
        <v>662</v>
      </c>
    </row>
    <row r="100" spans="1:27" hidden="1">
      <c r="A100" s="258"/>
      <c r="B100" s="306"/>
      <c r="C100" s="293"/>
      <c r="D100" s="294"/>
      <c r="K100" s="251" t="s">
        <v>662</v>
      </c>
    </row>
    <row r="101" spans="1:27">
      <c r="B101" s="249"/>
      <c r="C101" s="249"/>
      <c r="D101" s="287"/>
    </row>
    <row r="110" spans="1:27">
      <c r="AA110" s="251" t="s">
        <v>648</v>
      </c>
    </row>
    <row r="111" spans="1:27">
      <c r="AA111" s="251" t="s">
        <v>649</v>
      </c>
    </row>
  </sheetData>
  <sheetProtection formatCells="0" formatColumns="0" formatRows="0" insertColumns="0" insertRows="0" insertHyperlinks="0" sort="0" autoFilter="0" pivotTables="0"/>
  <autoFilter ref="K1:K111" xr:uid="{00000000-0009-0000-0000-000001000000}">
    <filterColumn colId="0">
      <filters blank="1">
        <filter val="both"/>
        <filter val="PEFC"/>
      </filters>
    </filterColumn>
  </autoFilter>
  <mergeCells count="3">
    <mergeCell ref="B50:B52"/>
    <mergeCell ref="B53:B54"/>
    <mergeCell ref="B94:D94"/>
  </mergeCells>
  <dataValidations count="6">
    <dataValidation type="list" allowBlank="1" showInputMessage="1" showErrorMessage="1" sqref="C67:C68 C71 C83:C85" xr:uid="{00000000-0002-0000-0100-000000000000}">
      <formula1>$AA$110:$AA$111</formula1>
    </dataValidation>
    <dataValidation type="list" allowBlank="1" showInputMessage="1" showErrorMessage="1" sqref="C62" xr:uid="{00000000-0002-0000-0100-000001000000}">
      <formula1>$G$62:$G$64</formula1>
    </dataValidation>
    <dataValidation type="list" allowBlank="1" showInputMessage="1" showErrorMessage="1" sqref="C25" xr:uid="{00000000-0002-0000-0100-000002000000}">
      <formula1>$G$21:$G$25</formula1>
    </dataValidation>
    <dataValidation type="list" allowBlank="1" showInputMessage="1" showErrorMessage="1" sqref="C26" xr:uid="{00000000-0002-0000-0100-000003000000}">
      <formula1>$G$11:$G$16</formula1>
    </dataValidation>
    <dataValidation type="list" allowBlank="1" showInputMessage="1" showErrorMessage="1" sqref="C36" xr:uid="{00000000-0002-0000-0100-000004000000}">
      <formula1>$G$31:$G$34</formula1>
    </dataValidation>
    <dataValidation type="list" allowBlank="1" showInputMessage="1" showErrorMessage="1" sqref="C35" xr:uid="{00000000-0002-0000-0100-000005000000}">
      <formula1>$G$29:$G$30</formula1>
    </dataValidation>
  </dataValidations>
  <hyperlinks>
    <hyperlink ref="C19" r:id="rId1" xr:uid="{00000000-0004-0000-0100-000000000000}"/>
    <hyperlink ref="C20" r:id="rId2" xr:uid="{00000000-0004-0000-0100-000001000000}"/>
  </hyperlinks>
  <pageMargins left="0.7" right="0.7" top="0.75" bottom="0.75" header="0.3" footer="0.3"/>
  <pageSetup paperSize="9" scale="83" orientation="portrait" r:id="rId3"/>
  <colBreaks count="1" manualBreakCount="1">
    <brk id="4" max="92"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N24"/>
  <sheetViews>
    <sheetView workbookViewId="0"/>
  </sheetViews>
  <sheetFormatPr defaultRowHeight="15"/>
  <sheetData>
    <row r="1" spans="1:14">
      <c r="A1" s="207" t="s">
        <v>504</v>
      </c>
      <c r="B1" s="207"/>
      <c r="C1" s="207"/>
      <c r="D1" s="207"/>
      <c r="E1" s="207"/>
      <c r="F1" s="207"/>
      <c r="G1" s="207"/>
      <c r="H1" s="207"/>
      <c r="I1" s="208"/>
      <c r="J1" s="208"/>
      <c r="K1" s="208"/>
      <c r="L1" s="208"/>
      <c r="M1" s="208"/>
      <c r="N1" s="208"/>
    </row>
    <row r="2" spans="1:14">
      <c r="A2" s="209">
        <v>1</v>
      </c>
      <c r="B2" s="208"/>
      <c r="C2" s="208" t="s">
        <v>516</v>
      </c>
      <c r="D2" s="208"/>
      <c r="E2" s="208"/>
      <c r="F2" s="208"/>
      <c r="G2" s="208"/>
      <c r="H2" s="208"/>
      <c r="I2" s="208"/>
      <c r="J2" s="208"/>
      <c r="K2" s="208"/>
      <c r="L2" s="208"/>
      <c r="M2" s="208"/>
      <c r="N2" s="208"/>
    </row>
    <row r="3" spans="1:14">
      <c r="A3" s="209">
        <v>2</v>
      </c>
      <c r="B3" s="208"/>
      <c r="C3" s="208" t="s">
        <v>493</v>
      </c>
      <c r="D3" s="208"/>
      <c r="E3" s="208"/>
      <c r="F3" s="208"/>
      <c r="G3" s="208"/>
      <c r="H3" s="208"/>
      <c r="I3" s="208"/>
      <c r="J3" s="208"/>
      <c r="K3" s="208"/>
      <c r="L3" s="208"/>
      <c r="M3" s="208"/>
      <c r="N3" s="208"/>
    </row>
    <row r="4" spans="1:14">
      <c r="A4" s="209">
        <v>3</v>
      </c>
      <c r="B4" s="208"/>
      <c r="C4" s="208" t="s">
        <v>545</v>
      </c>
      <c r="D4" s="208"/>
      <c r="E4" s="208"/>
      <c r="F4" s="208"/>
      <c r="G4" s="208"/>
      <c r="H4" s="208"/>
      <c r="I4" s="208"/>
      <c r="J4" s="208"/>
      <c r="K4" s="208"/>
      <c r="L4" s="208"/>
      <c r="M4" s="208"/>
      <c r="N4" s="208"/>
    </row>
    <row r="5" spans="1:14">
      <c r="A5" s="209">
        <v>4</v>
      </c>
      <c r="B5" s="208"/>
      <c r="C5" s="208" t="s">
        <v>508</v>
      </c>
      <c r="D5" s="208"/>
      <c r="E5" s="208"/>
      <c r="F5" s="208"/>
      <c r="G5" s="208"/>
      <c r="H5" s="208"/>
      <c r="I5" s="208"/>
      <c r="J5" s="208"/>
      <c r="K5" s="208"/>
      <c r="L5" s="208"/>
      <c r="M5" s="208"/>
      <c r="N5" s="208"/>
    </row>
    <row r="6" spans="1:14">
      <c r="A6" s="209">
        <v>5</v>
      </c>
      <c r="B6" s="208"/>
      <c r="C6" s="208" t="s">
        <v>494</v>
      </c>
      <c r="D6" s="208"/>
      <c r="E6" s="208"/>
      <c r="F6" s="208"/>
      <c r="G6" s="208"/>
      <c r="H6" s="208"/>
      <c r="I6" s="208"/>
      <c r="J6" s="208"/>
      <c r="K6" s="208"/>
      <c r="L6" s="208"/>
      <c r="M6" s="208"/>
      <c r="N6" s="208"/>
    </row>
    <row r="7" spans="1:14">
      <c r="A7" s="209">
        <v>6</v>
      </c>
      <c r="B7" s="208"/>
      <c r="C7" s="208" t="s">
        <v>495</v>
      </c>
      <c r="D7" s="208"/>
      <c r="E7" s="208"/>
      <c r="F7" s="208"/>
      <c r="G7" s="208"/>
      <c r="H7" s="208"/>
      <c r="I7" s="208"/>
      <c r="J7" s="208"/>
      <c r="K7" s="208"/>
      <c r="L7" s="208"/>
      <c r="M7" s="208"/>
      <c r="N7" s="208"/>
    </row>
    <row r="8" spans="1:14">
      <c r="A8" s="209">
        <v>7</v>
      </c>
      <c r="B8" s="208"/>
      <c r="C8" s="208" t="s">
        <v>509</v>
      </c>
      <c r="D8" s="208"/>
      <c r="E8" s="208"/>
      <c r="F8" s="208"/>
      <c r="G8" s="208"/>
      <c r="H8" s="208"/>
      <c r="I8" s="208"/>
      <c r="J8" s="208"/>
      <c r="K8" s="208"/>
      <c r="L8" s="208"/>
      <c r="M8" s="208"/>
      <c r="N8" s="208"/>
    </row>
    <row r="9" spans="1:14">
      <c r="A9" s="209">
        <v>8</v>
      </c>
      <c r="B9" s="208"/>
      <c r="C9" s="208" t="s">
        <v>496</v>
      </c>
      <c r="D9" s="208"/>
      <c r="E9" s="208"/>
      <c r="F9" s="208"/>
      <c r="G9" s="208"/>
      <c r="H9" s="208"/>
      <c r="I9" s="208"/>
      <c r="J9" s="208"/>
      <c r="K9" s="208"/>
      <c r="L9" s="208"/>
      <c r="M9" s="208"/>
      <c r="N9" s="208"/>
    </row>
    <row r="10" spans="1:14">
      <c r="A10" s="209">
        <v>9</v>
      </c>
      <c r="B10" s="208"/>
      <c r="C10" s="208" t="s">
        <v>497</v>
      </c>
      <c r="D10" s="208"/>
      <c r="E10" s="208"/>
      <c r="F10" s="208"/>
      <c r="G10" s="208"/>
      <c r="H10" s="208"/>
      <c r="I10" s="208"/>
      <c r="J10" s="208"/>
      <c r="K10" s="208"/>
      <c r="L10" s="208"/>
      <c r="M10" s="208"/>
      <c r="N10" s="208"/>
    </row>
    <row r="11" spans="1:14">
      <c r="A11" s="209">
        <v>10</v>
      </c>
      <c r="B11" s="208"/>
      <c r="C11" s="208" t="s">
        <v>510</v>
      </c>
      <c r="D11" s="208"/>
      <c r="E11" s="208"/>
      <c r="F11" s="208"/>
      <c r="G11" s="208"/>
      <c r="H11" s="208"/>
      <c r="I11" s="208"/>
      <c r="J11" s="208"/>
      <c r="K11" s="208"/>
      <c r="L11" s="208"/>
      <c r="M11" s="208"/>
      <c r="N11" s="208"/>
    </row>
    <row r="12" spans="1:14">
      <c r="A12" s="209">
        <v>11</v>
      </c>
      <c r="B12" s="208"/>
      <c r="C12" s="208" t="s">
        <v>511</v>
      </c>
      <c r="D12" s="208"/>
      <c r="E12" s="208"/>
      <c r="F12" s="208"/>
      <c r="G12" s="208"/>
      <c r="H12" s="208"/>
      <c r="I12" s="208"/>
      <c r="J12" s="208"/>
      <c r="K12" s="208"/>
      <c r="L12" s="208"/>
      <c r="M12" s="208"/>
      <c r="N12" s="208"/>
    </row>
    <row r="13" spans="1:14">
      <c r="A13" s="209">
        <v>12</v>
      </c>
      <c r="B13" s="208"/>
      <c r="C13" s="208" t="s">
        <v>498</v>
      </c>
      <c r="D13" s="208"/>
      <c r="E13" s="208"/>
      <c r="F13" s="208"/>
      <c r="G13" s="208"/>
      <c r="H13" s="208"/>
      <c r="I13" s="208"/>
      <c r="J13" s="208"/>
      <c r="K13" s="208"/>
      <c r="L13" s="208"/>
      <c r="M13" s="208"/>
      <c r="N13" s="208"/>
    </row>
    <row r="14" spans="1:14">
      <c r="A14" s="209">
        <v>13</v>
      </c>
      <c r="B14" s="208"/>
      <c r="C14" s="208" t="s">
        <v>499</v>
      </c>
      <c r="D14" s="208"/>
      <c r="E14" s="208"/>
      <c r="F14" s="208"/>
      <c r="G14" s="208"/>
      <c r="H14" s="208"/>
      <c r="I14" s="208"/>
      <c r="J14" s="208"/>
      <c r="K14" s="208"/>
      <c r="L14" s="208"/>
      <c r="M14" s="208"/>
      <c r="N14" s="208"/>
    </row>
    <row r="15" spans="1:14">
      <c r="A15" s="209">
        <v>14</v>
      </c>
      <c r="B15" s="208"/>
      <c r="C15" s="208" t="s">
        <v>500</v>
      </c>
      <c r="D15" s="208"/>
      <c r="E15" s="208"/>
      <c r="F15" s="208"/>
      <c r="G15" s="208"/>
      <c r="H15" s="208"/>
      <c r="I15" s="208"/>
      <c r="J15" s="208"/>
      <c r="K15" s="208"/>
      <c r="L15" s="208"/>
      <c r="M15" s="208"/>
      <c r="N15" s="208"/>
    </row>
    <row r="16" spans="1:14">
      <c r="A16" s="209">
        <v>15</v>
      </c>
      <c r="B16" s="208"/>
      <c r="C16" s="208" t="s">
        <v>512</v>
      </c>
      <c r="D16" s="208"/>
      <c r="E16" s="208"/>
      <c r="F16" s="208"/>
      <c r="G16" s="208"/>
      <c r="H16" s="208"/>
      <c r="I16" s="208"/>
      <c r="J16" s="208"/>
      <c r="K16" s="208"/>
      <c r="L16" s="208"/>
      <c r="M16" s="208"/>
      <c r="N16" s="208"/>
    </row>
    <row r="17" spans="1:14">
      <c r="A17" s="209"/>
      <c r="B17" s="208"/>
      <c r="C17" s="208"/>
      <c r="D17" s="208"/>
      <c r="E17" s="208"/>
      <c r="F17" s="208"/>
      <c r="G17" s="208"/>
      <c r="H17" s="208"/>
      <c r="I17" s="208"/>
      <c r="J17" s="208"/>
      <c r="K17" s="208"/>
      <c r="L17" s="208"/>
      <c r="M17" s="208"/>
      <c r="N17" s="208"/>
    </row>
    <row r="18" spans="1:14">
      <c r="A18" s="207" t="s">
        <v>505</v>
      </c>
      <c r="B18" s="207"/>
      <c r="C18" s="207"/>
      <c r="D18" s="207"/>
      <c r="E18" s="207"/>
      <c r="F18" s="207"/>
      <c r="G18" s="207"/>
      <c r="H18" s="207"/>
      <c r="I18" s="208"/>
      <c r="J18" s="208"/>
      <c r="K18" s="208"/>
      <c r="L18" s="208"/>
      <c r="M18" s="208"/>
      <c r="N18" s="208"/>
    </row>
    <row r="19" spans="1:14">
      <c r="A19" s="209">
        <v>1</v>
      </c>
      <c r="B19" s="208"/>
      <c r="C19" s="208" t="s">
        <v>501</v>
      </c>
      <c r="D19" s="208"/>
      <c r="E19" s="208"/>
      <c r="F19" s="208"/>
      <c r="G19" s="208"/>
      <c r="H19" s="208"/>
      <c r="I19" s="208"/>
      <c r="J19" s="208"/>
      <c r="K19" s="208"/>
      <c r="L19" s="208"/>
      <c r="M19" s="208"/>
      <c r="N19" s="208"/>
    </row>
    <row r="20" spans="1:14">
      <c r="A20" s="209">
        <v>2</v>
      </c>
      <c r="B20" s="208"/>
      <c r="C20" s="208" t="s">
        <v>502</v>
      </c>
      <c r="D20" s="208"/>
      <c r="E20" s="208"/>
      <c r="F20" s="208"/>
      <c r="G20" s="208"/>
      <c r="H20" s="208"/>
      <c r="I20" s="208"/>
      <c r="J20" s="208"/>
      <c r="K20" s="208"/>
      <c r="L20" s="208"/>
      <c r="M20" s="208"/>
      <c r="N20" s="208"/>
    </row>
    <row r="21" spans="1:14">
      <c r="A21" s="209">
        <v>3</v>
      </c>
      <c r="B21" s="208"/>
      <c r="C21" s="208" t="s">
        <v>514</v>
      </c>
      <c r="D21" s="208"/>
      <c r="E21" s="208"/>
      <c r="F21" s="208"/>
      <c r="G21" s="208"/>
      <c r="H21" s="208"/>
      <c r="I21" s="208"/>
      <c r="J21" s="208"/>
      <c r="K21" s="208"/>
      <c r="L21" s="208"/>
      <c r="M21" s="208"/>
      <c r="N21" s="208"/>
    </row>
    <row r="22" spans="1:14">
      <c r="A22" s="209">
        <v>4</v>
      </c>
      <c r="B22" s="208"/>
      <c r="C22" s="208" t="s">
        <v>513</v>
      </c>
      <c r="D22" s="208"/>
      <c r="E22" s="208"/>
      <c r="F22" s="208"/>
      <c r="G22" s="208"/>
      <c r="H22" s="208"/>
      <c r="I22" s="208"/>
      <c r="J22" s="208"/>
      <c r="K22" s="208"/>
      <c r="L22" s="208"/>
      <c r="M22" s="208"/>
      <c r="N22" s="208"/>
    </row>
    <row r="23" spans="1:14">
      <c r="A23" s="209">
        <v>5</v>
      </c>
      <c r="B23" s="208"/>
      <c r="C23" s="208" t="s">
        <v>503</v>
      </c>
      <c r="D23" s="208"/>
      <c r="E23" s="208"/>
      <c r="F23" s="208"/>
      <c r="G23" s="208"/>
      <c r="H23" s="208"/>
      <c r="I23" s="208"/>
      <c r="J23" s="208"/>
      <c r="K23" s="208"/>
      <c r="L23" s="208"/>
      <c r="M23" s="208"/>
      <c r="N23" s="208"/>
    </row>
    <row r="24" spans="1:14">
      <c r="A24" s="209">
        <v>6</v>
      </c>
      <c r="B24" s="208"/>
      <c r="C24" s="208" t="s">
        <v>500</v>
      </c>
      <c r="D24" s="208"/>
      <c r="E24" s="208"/>
      <c r="F24" s="208"/>
      <c r="G24" s="208"/>
      <c r="H24" s="208"/>
      <c r="I24" s="208"/>
      <c r="J24" s="208"/>
      <c r="K24" s="208"/>
      <c r="L24" s="208"/>
      <c r="M24" s="208"/>
      <c r="N24" s="208"/>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N347"/>
  <sheetViews>
    <sheetView view="pageBreakPreview" zoomScale="70" zoomScaleNormal="100" zoomScaleSheetLayoutView="70" workbookViewId="0">
      <pane ySplit="5" topLeftCell="A15" activePane="bottomLeft" state="frozen"/>
      <selection pane="bottomLeft" activeCell="A19" sqref="A19"/>
    </sheetView>
  </sheetViews>
  <sheetFormatPr defaultColWidth="9" defaultRowHeight="14.25"/>
  <cols>
    <col min="1" max="1" width="8" style="53" customWidth="1"/>
    <col min="2" max="2" width="7.42578125" style="53" customWidth="1"/>
    <col min="3" max="3" width="68.42578125" style="53" customWidth="1"/>
    <col min="4" max="4" width="9.5703125" style="56" customWidth="1"/>
    <col min="5" max="5" width="61.5703125" style="53" customWidth="1"/>
    <col min="6" max="7" width="50.7109375" style="53" customWidth="1"/>
    <col min="8" max="8" width="25.5703125" style="53" customWidth="1"/>
    <col min="9" max="9" width="77.7109375" style="53" customWidth="1"/>
    <col min="10" max="10" width="8.42578125" style="53" customWidth="1"/>
    <col min="11" max="11" width="12.42578125" style="53" bestFit="1" customWidth="1"/>
    <col min="12" max="12" width="3" style="53" customWidth="1"/>
    <col min="13" max="13" width="9" style="35"/>
    <col min="14" max="14" width="9" style="35" customWidth="1"/>
    <col min="15" max="16384" width="9" style="35"/>
  </cols>
  <sheetData>
    <row r="1" spans="1:14" s="68" customFormat="1" ht="21" hidden="1" customHeight="1">
      <c r="A1" s="661" t="s">
        <v>443</v>
      </c>
      <c r="B1" s="661"/>
      <c r="C1" s="661"/>
      <c r="D1" s="181"/>
      <c r="E1" s="114"/>
      <c r="F1" s="114"/>
      <c r="G1" s="114"/>
      <c r="H1" s="114"/>
      <c r="I1" s="114"/>
      <c r="J1" s="114"/>
      <c r="K1" s="114"/>
      <c r="L1" s="114"/>
      <c r="N1" s="68" t="s">
        <v>444</v>
      </c>
    </row>
    <row r="2" spans="1:14" s="68" customFormat="1" ht="13.5" hidden="1" customHeight="1">
      <c r="A2" s="114"/>
      <c r="B2" s="114"/>
      <c r="C2" s="114"/>
      <c r="D2" s="181"/>
      <c r="E2" s="114"/>
      <c r="F2" s="114"/>
      <c r="G2" s="114"/>
      <c r="H2" s="114"/>
      <c r="I2" s="114"/>
      <c r="J2" s="114"/>
      <c r="K2" s="114"/>
      <c r="L2" s="114"/>
      <c r="N2" s="68" t="s">
        <v>191</v>
      </c>
    </row>
    <row r="3" spans="1:14" s="68" customFormat="1" hidden="1">
      <c r="A3" s="114"/>
      <c r="B3" s="114"/>
      <c r="C3" s="114"/>
      <c r="D3" s="181"/>
      <c r="E3" s="114"/>
      <c r="F3" s="114"/>
      <c r="G3" s="114"/>
      <c r="H3" s="114"/>
      <c r="I3" s="114"/>
      <c r="J3" s="114"/>
      <c r="K3" s="114"/>
      <c r="L3" s="114"/>
      <c r="N3" s="68" t="s">
        <v>440</v>
      </c>
    </row>
    <row r="4" spans="1:14" s="106" customFormat="1" ht="24" customHeight="1">
      <c r="A4" s="102">
        <v>2</v>
      </c>
      <c r="B4" s="103" t="s">
        <v>392</v>
      </c>
      <c r="C4" s="104"/>
      <c r="D4" s="662" t="e">
        <f>#REF!</f>
        <v>#REF!</v>
      </c>
      <c r="E4" s="662"/>
      <c r="F4" s="662"/>
      <c r="G4" s="662"/>
      <c r="H4" s="662"/>
      <c r="I4" s="104" t="str">
        <f>Cover!D8</f>
        <v>SA-PEFC-FM-013526</v>
      </c>
      <c r="J4" s="104"/>
      <c r="K4" s="175"/>
      <c r="L4" s="105"/>
    </row>
    <row r="5" spans="1:14" ht="49.5" customHeight="1">
      <c r="A5" s="176" t="s">
        <v>27</v>
      </c>
      <c r="B5" s="176" t="s">
        <v>55</v>
      </c>
      <c r="C5" s="176" t="s">
        <v>441</v>
      </c>
      <c r="D5" s="174" t="s">
        <v>190</v>
      </c>
      <c r="E5" s="176" t="s">
        <v>442</v>
      </c>
      <c r="F5" s="205" t="s">
        <v>486</v>
      </c>
      <c r="G5" s="205" t="s">
        <v>485</v>
      </c>
      <c r="H5" s="176" t="s">
        <v>41</v>
      </c>
      <c r="I5" s="176" t="s">
        <v>484</v>
      </c>
      <c r="J5" s="176" t="s">
        <v>28</v>
      </c>
      <c r="K5" s="175" t="s">
        <v>445</v>
      </c>
      <c r="L5" s="59"/>
    </row>
    <row r="6" spans="1:14" ht="15" hidden="1">
      <c r="A6" s="60" t="s">
        <v>446</v>
      </c>
      <c r="B6" s="54"/>
      <c r="C6" s="54"/>
      <c r="D6" s="182"/>
      <c r="E6" s="54"/>
      <c r="F6" s="666" t="s">
        <v>506</v>
      </c>
      <c r="G6" s="667"/>
      <c r="H6" s="54"/>
      <c r="I6" s="54"/>
      <c r="J6" s="54"/>
      <c r="K6" s="54"/>
      <c r="L6" s="59"/>
    </row>
    <row r="7" spans="1:14" s="68" customFormat="1" ht="193.35" hidden="1" customHeight="1">
      <c r="A7" s="322" t="s">
        <v>725</v>
      </c>
      <c r="B7" s="177" t="s">
        <v>191</v>
      </c>
      <c r="C7" s="323" t="s">
        <v>727</v>
      </c>
      <c r="D7" s="323" t="s">
        <v>728</v>
      </c>
      <c r="E7" s="323" t="s">
        <v>729</v>
      </c>
      <c r="F7" s="180"/>
      <c r="G7" s="180"/>
      <c r="H7" s="180" t="s">
        <v>393</v>
      </c>
      <c r="I7" s="323" t="s">
        <v>1850</v>
      </c>
      <c r="J7" s="177" t="s">
        <v>1851</v>
      </c>
      <c r="K7" s="488">
        <v>44897</v>
      </c>
      <c r="L7" s="120"/>
    </row>
    <row r="8" spans="1:14" ht="27.6" customHeight="1">
      <c r="A8" s="663" t="s">
        <v>1910</v>
      </c>
      <c r="B8" s="664"/>
      <c r="C8" s="664"/>
      <c r="D8" s="664"/>
      <c r="E8" s="664"/>
      <c r="F8" s="664"/>
      <c r="G8" s="664"/>
      <c r="H8" s="664"/>
      <c r="I8" s="664"/>
      <c r="J8" s="664"/>
      <c r="K8" s="665"/>
      <c r="L8" s="63"/>
    </row>
    <row r="9" spans="1:14" ht="142.5" customHeight="1">
      <c r="A9" s="58">
        <v>2022.1</v>
      </c>
      <c r="B9" s="61" t="s">
        <v>191</v>
      </c>
      <c r="C9" s="500" t="s">
        <v>1879</v>
      </c>
      <c r="D9" s="98" t="s">
        <v>1885</v>
      </c>
      <c r="E9" s="58" t="s">
        <v>1884</v>
      </c>
      <c r="F9" s="58" t="s">
        <v>1886</v>
      </c>
      <c r="G9" s="58" t="s">
        <v>1887</v>
      </c>
      <c r="H9" s="98" t="s">
        <v>1888</v>
      </c>
      <c r="I9" s="58" t="s">
        <v>2143</v>
      </c>
      <c r="J9" s="58" t="s">
        <v>2145</v>
      </c>
      <c r="K9" s="576">
        <v>45246</v>
      </c>
    </row>
    <row r="10" spans="1:14">
      <c r="A10" s="58">
        <v>2022.2</v>
      </c>
      <c r="B10" s="61" t="s">
        <v>191</v>
      </c>
      <c r="C10" s="58" t="s">
        <v>1903</v>
      </c>
      <c r="D10" s="98"/>
      <c r="E10" s="58"/>
      <c r="F10" s="58"/>
      <c r="G10" s="58"/>
      <c r="H10" s="58"/>
      <c r="I10" s="58"/>
      <c r="J10" s="58"/>
      <c r="K10" s="58"/>
    </row>
    <row r="11" spans="1:14" s="500" customFormat="1" ht="165" customHeight="1">
      <c r="A11" s="500">
        <v>2022.3</v>
      </c>
      <c r="B11" s="500" t="s">
        <v>191</v>
      </c>
      <c r="C11" s="500" t="s">
        <v>1902</v>
      </c>
      <c r="D11" s="98" t="s">
        <v>1904</v>
      </c>
      <c r="E11" s="98" t="s">
        <v>1905</v>
      </c>
      <c r="F11" s="58" t="s">
        <v>1911</v>
      </c>
      <c r="G11" s="58" t="s">
        <v>1912</v>
      </c>
      <c r="H11" s="98" t="s">
        <v>1888</v>
      </c>
      <c r="I11" s="98" t="s">
        <v>2144</v>
      </c>
      <c r="J11" s="58" t="s">
        <v>2145</v>
      </c>
      <c r="K11" s="575">
        <v>45246</v>
      </c>
    </row>
    <row r="12" spans="1:14" s="53" customFormat="1" ht="297.75" customHeight="1">
      <c r="A12" s="58">
        <v>2022.4</v>
      </c>
      <c r="B12" s="58" t="s">
        <v>444</v>
      </c>
      <c r="C12" s="536" t="s">
        <v>2107</v>
      </c>
      <c r="D12" s="58" t="s">
        <v>1908</v>
      </c>
      <c r="E12" s="58" t="s">
        <v>1909</v>
      </c>
      <c r="F12" s="58"/>
      <c r="G12" s="513"/>
      <c r="H12" s="58"/>
      <c r="I12" s="58" t="s">
        <v>2181</v>
      </c>
      <c r="J12" s="58" t="s">
        <v>192</v>
      </c>
      <c r="K12" s="58"/>
      <c r="M12" s="35"/>
      <c r="N12" s="35"/>
    </row>
    <row r="13" spans="1:14" s="53" customFormat="1" ht="211.5" customHeight="1">
      <c r="A13" s="58">
        <v>2022.5</v>
      </c>
      <c r="B13" s="58" t="s">
        <v>444</v>
      </c>
      <c r="C13" s="542" t="s">
        <v>2108</v>
      </c>
      <c r="D13" s="58" t="s">
        <v>1906</v>
      </c>
      <c r="E13" s="58" t="s">
        <v>1907</v>
      </c>
      <c r="F13" s="58"/>
      <c r="G13" s="58"/>
      <c r="H13" s="58"/>
      <c r="I13" s="58" t="s">
        <v>2182</v>
      </c>
      <c r="J13" s="58" t="s">
        <v>192</v>
      </c>
      <c r="K13" s="58"/>
      <c r="M13" s="35"/>
      <c r="N13" s="35"/>
    </row>
    <row r="14" spans="1:14" s="53" customFormat="1">
      <c r="A14" s="58">
        <v>2022.6</v>
      </c>
      <c r="B14" s="61" t="s">
        <v>444</v>
      </c>
      <c r="C14" s="58" t="s">
        <v>1903</v>
      </c>
      <c r="D14" s="98"/>
      <c r="E14" s="58"/>
      <c r="F14" s="58"/>
      <c r="G14" s="58"/>
      <c r="H14" s="58"/>
      <c r="I14" s="58"/>
      <c r="J14" s="58"/>
      <c r="K14" s="58"/>
      <c r="M14" s="35"/>
      <c r="N14" s="35"/>
    </row>
    <row r="15" spans="1:14" s="53" customFormat="1" ht="59.25" customHeight="1">
      <c r="A15" s="53">
        <v>2022.7</v>
      </c>
      <c r="B15" s="53" t="s">
        <v>444</v>
      </c>
      <c r="C15" s="98" t="s">
        <v>1938</v>
      </c>
      <c r="D15" s="98" t="s">
        <v>1940</v>
      </c>
      <c r="E15" s="58" t="s">
        <v>1939</v>
      </c>
      <c r="F15" s="58"/>
      <c r="G15" s="58"/>
      <c r="H15" s="58" t="s">
        <v>2180</v>
      </c>
      <c r="I15" s="58"/>
      <c r="J15" s="58" t="s">
        <v>192</v>
      </c>
      <c r="M15" s="35"/>
      <c r="N15" s="35"/>
    </row>
    <row r="16" spans="1:14" ht="15" customHeight="1">
      <c r="A16" s="668" t="s">
        <v>2183</v>
      </c>
      <c r="B16" s="669"/>
      <c r="C16" s="669"/>
      <c r="D16" s="582"/>
      <c r="E16" s="582"/>
      <c r="F16" s="582"/>
      <c r="G16" s="582"/>
      <c r="H16" s="582"/>
      <c r="I16" s="582"/>
      <c r="J16" s="583"/>
      <c r="K16" s="63"/>
      <c r="L16" s="35"/>
    </row>
    <row r="17" spans="1:14" s="53" customFormat="1" ht="399">
      <c r="A17" s="58" t="s">
        <v>725</v>
      </c>
      <c r="B17" s="61" t="s">
        <v>191</v>
      </c>
      <c r="C17" s="58" t="s">
        <v>2184</v>
      </c>
      <c r="D17" s="58" t="s">
        <v>2195</v>
      </c>
      <c r="E17" s="58" t="s">
        <v>2196</v>
      </c>
      <c r="F17" s="58"/>
      <c r="G17" s="58"/>
      <c r="H17" s="98" t="s">
        <v>1888</v>
      </c>
      <c r="I17" s="58" t="s">
        <v>2238</v>
      </c>
      <c r="J17" s="58" t="s">
        <v>2189</v>
      </c>
      <c r="K17" s="58"/>
      <c r="M17" s="35"/>
      <c r="N17" s="35"/>
    </row>
    <row r="18" spans="1:14" s="53" customFormat="1" ht="177.75" customHeight="1">
      <c r="A18" s="58">
        <v>2023.1</v>
      </c>
      <c r="B18" s="61" t="s">
        <v>191</v>
      </c>
      <c r="C18" s="58" t="s">
        <v>2190</v>
      </c>
      <c r="D18" s="58" t="s">
        <v>2185</v>
      </c>
      <c r="E18" s="58" t="s">
        <v>2186</v>
      </c>
      <c r="F18" s="58" t="s">
        <v>2187</v>
      </c>
      <c r="G18" s="58" t="s">
        <v>2188</v>
      </c>
      <c r="H18" s="98" t="s">
        <v>1888</v>
      </c>
      <c r="I18" s="58" t="s">
        <v>2191</v>
      </c>
      <c r="J18" s="58" t="s">
        <v>2189</v>
      </c>
      <c r="K18" s="58"/>
      <c r="M18" s="35"/>
      <c r="N18" s="35"/>
    </row>
    <row r="19" spans="1:14" s="53" customFormat="1" ht="126.75" customHeight="1">
      <c r="A19" s="58">
        <v>2023.2</v>
      </c>
      <c r="B19" s="61" t="s">
        <v>191</v>
      </c>
      <c r="C19" s="58" t="s">
        <v>2194</v>
      </c>
      <c r="D19" s="58" t="s">
        <v>1904</v>
      </c>
      <c r="E19" s="58" t="s">
        <v>1222</v>
      </c>
      <c r="F19" s="58" t="s">
        <v>2192</v>
      </c>
      <c r="G19" s="58" t="s">
        <v>2193</v>
      </c>
      <c r="H19" s="98" t="s">
        <v>1888</v>
      </c>
      <c r="I19" s="58" t="s">
        <v>2334</v>
      </c>
      <c r="J19" s="58"/>
      <c r="K19" s="58"/>
      <c r="M19" s="35"/>
      <c r="N19" s="35"/>
    </row>
    <row r="20" spans="1:14" s="53" customFormat="1">
      <c r="A20" s="58">
        <v>2023.3</v>
      </c>
      <c r="B20" s="61" t="s">
        <v>444</v>
      </c>
      <c r="C20" s="58" t="s">
        <v>1903</v>
      </c>
      <c r="D20" s="98"/>
      <c r="E20" s="58"/>
      <c r="F20" s="58"/>
      <c r="G20" s="58"/>
      <c r="H20" s="58"/>
      <c r="I20" s="58"/>
      <c r="J20" s="58"/>
      <c r="K20" s="58"/>
      <c r="M20" s="35"/>
      <c r="N20" s="35"/>
    </row>
    <row r="21" spans="1:14" s="53" customFormat="1">
      <c r="B21" s="55"/>
      <c r="C21" s="55"/>
      <c r="D21" s="56"/>
      <c r="M21" s="35"/>
      <c r="N21" s="35"/>
    </row>
    <row r="22" spans="1:14" s="53" customFormat="1">
      <c r="D22" s="56"/>
      <c r="M22" s="35"/>
      <c r="N22" s="35"/>
    </row>
    <row r="23" spans="1:14" s="53" customFormat="1">
      <c r="B23" s="55"/>
      <c r="D23" s="56"/>
      <c r="M23" s="35"/>
      <c r="N23" s="35"/>
    </row>
    <row r="24" spans="1:14" s="53" customFormat="1">
      <c r="A24" s="53" t="s">
        <v>29</v>
      </c>
      <c r="B24" s="55"/>
      <c r="D24" s="56"/>
      <c r="M24" s="35"/>
      <c r="N24" s="35"/>
    </row>
    <row r="25" spans="1:14" s="53" customFormat="1">
      <c r="B25" s="55"/>
      <c r="D25" s="56"/>
      <c r="M25" s="35"/>
      <c r="N25" s="35"/>
    </row>
    <row r="26" spans="1:14" s="53" customFormat="1">
      <c r="B26" s="55"/>
      <c r="D26" s="56"/>
      <c r="M26" s="35"/>
      <c r="N26" s="35"/>
    </row>
    <row r="27" spans="1:14" s="53" customFormat="1">
      <c r="B27" s="55"/>
      <c r="D27" s="56"/>
      <c r="M27" s="35"/>
      <c r="N27" s="35"/>
    </row>
    <row r="28" spans="1:14" s="53" customFormat="1">
      <c r="B28" s="55"/>
      <c r="D28" s="56"/>
      <c r="M28" s="35"/>
      <c r="N28" s="35"/>
    </row>
    <row r="29" spans="1:14" s="53" customFormat="1">
      <c r="B29" s="55"/>
      <c r="D29" s="56"/>
      <c r="M29" s="35"/>
      <c r="N29" s="35"/>
    </row>
    <row r="30" spans="1:14" s="53" customFormat="1">
      <c r="B30" s="55"/>
      <c r="D30" s="56"/>
      <c r="M30" s="35"/>
      <c r="N30" s="35"/>
    </row>
    <row r="31" spans="1:14" s="53" customFormat="1">
      <c r="B31" s="55"/>
      <c r="D31" s="56"/>
      <c r="M31" s="35"/>
      <c r="N31" s="35"/>
    </row>
    <row r="32" spans="1:14" s="53" customFormat="1">
      <c r="B32" s="55"/>
      <c r="D32" s="56"/>
      <c r="M32" s="35"/>
      <c r="N32" s="35"/>
    </row>
    <row r="33" spans="2:14" s="53" customFormat="1">
      <c r="B33" s="55"/>
      <c r="D33" s="56"/>
      <c r="M33" s="35"/>
      <c r="N33" s="35"/>
    </row>
    <row r="34" spans="2:14" s="53" customFormat="1">
      <c r="B34" s="55"/>
      <c r="D34" s="56"/>
      <c r="M34" s="35"/>
      <c r="N34" s="35"/>
    </row>
    <row r="35" spans="2:14" s="53" customFormat="1">
      <c r="B35" s="55"/>
      <c r="D35" s="56"/>
      <c r="M35" s="35"/>
      <c r="N35" s="35"/>
    </row>
    <row r="36" spans="2:14" s="53" customFormat="1">
      <c r="B36" s="55"/>
      <c r="D36" s="56"/>
      <c r="M36" s="35"/>
      <c r="N36" s="35"/>
    </row>
    <row r="37" spans="2:14" s="53" customFormat="1">
      <c r="B37" s="55"/>
      <c r="D37" s="56"/>
      <c r="M37" s="35"/>
      <c r="N37" s="35"/>
    </row>
    <row r="38" spans="2:14" s="53" customFormat="1">
      <c r="B38" s="55"/>
      <c r="D38" s="56"/>
      <c r="M38" s="35"/>
      <c r="N38" s="35"/>
    </row>
    <row r="39" spans="2:14" s="53" customFormat="1">
      <c r="B39" s="55"/>
      <c r="D39" s="56"/>
      <c r="M39" s="35"/>
      <c r="N39" s="35"/>
    </row>
    <row r="40" spans="2:14" s="53" customFormat="1">
      <c r="B40" s="55"/>
      <c r="D40" s="56"/>
      <c r="M40" s="35"/>
      <c r="N40" s="35"/>
    </row>
    <row r="41" spans="2:14" s="53" customFormat="1">
      <c r="B41" s="55"/>
      <c r="D41" s="56"/>
      <c r="M41" s="35"/>
      <c r="N41" s="35"/>
    </row>
    <row r="42" spans="2:14" s="53" customFormat="1">
      <c r="B42" s="55"/>
      <c r="D42" s="56"/>
      <c r="M42" s="35"/>
      <c r="N42" s="35"/>
    </row>
    <row r="43" spans="2:14" s="53" customFormat="1">
      <c r="B43" s="55"/>
      <c r="D43" s="56"/>
      <c r="M43" s="35"/>
      <c r="N43" s="35"/>
    </row>
    <row r="44" spans="2:14" s="53" customFormat="1">
      <c r="B44" s="55"/>
      <c r="D44" s="56"/>
      <c r="M44" s="35"/>
      <c r="N44" s="35"/>
    </row>
    <row r="45" spans="2:14">
      <c r="B45" s="55"/>
    </row>
    <row r="46" spans="2:14">
      <c r="B46" s="55"/>
    </row>
    <row r="47" spans="2:14">
      <c r="B47" s="55"/>
    </row>
    <row r="48" spans="2:14">
      <c r="B48" s="55"/>
    </row>
    <row r="49" spans="2:2">
      <c r="B49" s="55"/>
    </row>
    <row r="50" spans="2:2">
      <c r="B50" s="55"/>
    </row>
    <row r="51" spans="2:2">
      <c r="B51" s="55"/>
    </row>
    <row r="52" spans="2:2">
      <c r="B52" s="55"/>
    </row>
    <row r="53" spans="2:2">
      <c r="B53" s="55"/>
    </row>
    <row r="54" spans="2:2">
      <c r="B54" s="55"/>
    </row>
    <row r="55" spans="2:2">
      <c r="B55" s="55"/>
    </row>
    <row r="56" spans="2:2">
      <c r="B56" s="55"/>
    </row>
    <row r="57" spans="2:2">
      <c r="B57" s="55"/>
    </row>
    <row r="58" spans="2:2">
      <c r="B58" s="55"/>
    </row>
    <row r="59" spans="2:2">
      <c r="B59" s="55"/>
    </row>
    <row r="60" spans="2:2">
      <c r="B60" s="55"/>
    </row>
    <row r="61" spans="2:2">
      <c r="B61" s="55"/>
    </row>
    <row r="62" spans="2:2">
      <c r="B62" s="55"/>
    </row>
    <row r="63" spans="2:2">
      <c r="B63" s="55"/>
    </row>
    <row r="64" spans="2:2">
      <c r="B64" s="55"/>
    </row>
    <row r="65" spans="2:2">
      <c r="B65" s="55"/>
    </row>
    <row r="66" spans="2:2">
      <c r="B66" s="55"/>
    </row>
    <row r="67" spans="2:2">
      <c r="B67" s="55"/>
    </row>
    <row r="68" spans="2:2">
      <c r="B68" s="55"/>
    </row>
    <row r="69" spans="2:2">
      <c r="B69" s="55"/>
    </row>
    <row r="70" spans="2:2">
      <c r="B70" s="55"/>
    </row>
    <row r="71" spans="2:2">
      <c r="B71" s="55"/>
    </row>
    <row r="72" spans="2:2">
      <c r="B72" s="55"/>
    </row>
    <row r="73" spans="2:2">
      <c r="B73" s="55"/>
    </row>
    <row r="74" spans="2:2">
      <c r="B74" s="55"/>
    </row>
    <row r="75" spans="2:2">
      <c r="B75" s="55"/>
    </row>
    <row r="76" spans="2:2">
      <c r="B76" s="55"/>
    </row>
    <row r="77" spans="2:2">
      <c r="B77" s="55"/>
    </row>
    <row r="78" spans="2:2">
      <c r="B78" s="55"/>
    </row>
    <row r="79" spans="2:2">
      <c r="B79" s="55"/>
    </row>
    <row r="80" spans="2:2">
      <c r="B80" s="55"/>
    </row>
    <row r="81" spans="2:2">
      <c r="B81" s="55"/>
    </row>
    <row r="82" spans="2:2">
      <c r="B82" s="55"/>
    </row>
    <row r="83" spans="2:2">
      <c r="B83" s="55"/>
    </row>
    <row r="84" spans="2:2">
      <c r="B84" s="55"/>
    </row>
    <row r="85" spans="2:2">
      <c r="B85" s="55"/>
    </row>
    <row r="86" spans="2:2">
      <c r="B86" s="55"/>
    </row>
    <row r="87" spans="2:2">
      <c r="B87" s="55"/>
    </row>
    <row r="88" spans="2:2">
      <c r="B88" s="55"/>
    </row>
    <row r="89" spans="2:2">
      <c r="B89" s="55"/>
    </row>
    <row r="90" spans="2:2">
      <c r="B90" s="55"/>
    </row>
    <row r="91" spans="2:2">
      <c r="B91" s="55"/>
    </row>
    <row r="92" spans="2:2">
      <c r="B92" s="55"/>
    </row>
    <row r="93" spans="2:2">
      <c r="B93" s="55"/>
    </row>
    <row r="94" spans="2:2">
      <c r="B94" s="55"/>
    </row>
    <row r="95" spans="2:2">
      <c r="B95" s="55"/>
    </row>
    <row r="96" spans="2:2">
      <c r="B96" s="55"/>
    </row>
    <row r="97" spans="2:2">
      <c r="B97" s="55"/>
    </row>
    <row r="98" spans="2:2">
      <c r="B98" s="55"/>
    </row>
    <row r="99" spans="2:2">
      <c r="B99" s="55"/>
    </row>
    <row r="100" spans="2:2">
      <c r="B100" s="55"/>
    </row>
    <row r="101" spans="2:2">
      <c r="B101" s="55"/>
    </row>
    <row r="102" spans="2:2">
      <c r="B102" s="55"/>
    </row>
    <row r="103" spans="2:2">
      <c r="B103" s="55"/>
    </row>
    <row r="104" spans="2:2">
      <c r="B104" s="55"/>
    </row>
    <row r="105" spans="2:2">
      <c r="B105" s="55"/>
    </row>
    <row r="106" spans="2:2">
      <c r="B106" s="55"/>
    </row>
    <row r="107" spans="2:2">
      <c r="B107" s="55"/>
    </row>
    <row r="108" spans="2:2">
      <c r="B108" s="55"/>
    </row>
    <row r="109" spans="2:2">
      <c r="B109" s="55"/>
    </row>
    <row r="110" spans="2:2">
      <c r="B110" s="55"/>
    </row>
    <row r="111" spans="2:2">
      <c r="B111" s="55"/>
    </row>
    <row r="112" spans="2:2">
      <c r="B112" s="55"/>
    </row>
    <row r="113" spans="2:14">
      <c r="B113" s="55"/>
    </row>
    <row r="114" spans="2:14">
      <c r="B114" s="55"/>
    </row>
    <row r="115" spans="2:14">
      <c r="B115" s="55"/>
    </row>
    <row r="116" spans="2:14">
      <c r="B116" s="55"/>
    </row>
    <row r="117" spans="2:14">
      <c r="B117" s="55"/>
    </row>
    <row r="118" spans="2:14">
      <c r="B118" s="55"/>
    </row>
    <row r="119" spans="2:14">
      <c r="B119" s="55"/>
    </row>
    <row r="120" spans="2:14">
      <c r="B120" s="55"/>
    </row>
    <row r="121" spans="2:14">
      <c r="B121" s="55"/>
    </row>
    <row r="122" spans="2:14">
      <c r="B122" s="178"/>
    </row>
    <row r="123" spans="2:14">
      <c r="B123" s="179"/>
    </row>
    <row r="124" spans="2:14">
      <c r="B124" s="179"/>
    </row>
    <row r="125" spans="2:14" s="53" customFormat="1">
      <c r="B125" s="179"/>
      <c r="D125" s="56"/>
      <c r="M125" s="35"/>
      <c r="N125" s="35"/>
    </row>
    <row r="126" spans="2:14" s="53" customFormat="1">
      <c r="B126" s="179"/>
      <c r="D126" s="56"/>
      <c r="M126" s="35"/>
      <c r="N126" s="35"/>
    </row>
    <row r="127" spans="2:14" s="53" customFormat="1">
      <c r="B127" s="179"/>
      <c r="D127" s="56"/>
      <c r="M127" s="35"/>
      <c r="N127" s="35"/>
    </row>
    <row r="128" spans="2:14" s="53" customFormat="1">
      <c r="B128" s="179"/>
      <c r="D128" s="56"/>
      <c r="M128" s="35"/>
      <c r="N128" s="35"/>
    </row>
    <row r="129" spans="2:14" s="53" customFormat="1">
      <c r="B129" s="179"/>
      <c r="D129" s="56"/>
      <c r="M129" s="35"/>
      <c r="N129" s="35"/>
    </row>
    <row r="130" spans="2:14" s="53" customFormat="1">
      <c r="B130" s="179"/>
      <c r="D130" s="56"/>
      <c r="M130" s="35"/>
      <c r="N130" s="35"/>
    </row>
    <row r="131" spans="2:14" s="53" customFormat="1">
      <c r="B131" s="179"/>
      <c r="D131" s="56"/>
      <c r="M131" s="35"/>
      <c r="N131" s="35"/>
    </row>
    <row r="132" spans="2:14" s="53" customFormat="1">
      <c r="B132" s="179"/>
      <c r="D132" s="56"/>
      <c r="M132" s="35"/>
      <c r="N132" s="35"/>
    </row>
    <row r="133" spans="2:14" s="53" customFormat="1">
      <c r="B133" s="179"/>
      <c r="D133" s="56"/>
      <c r="M133" s="35"/>
      <c r="N133" s="35"/>
    </row>
    <row r="134" spans="2:14" s="53" customFormat="1">
      <c r="B134" s="179"/>
      <c r="D134" s="56"/>
      <c r="M134" s="35"/>
      <c r="N134" s="35"/>
    </row>
    <row r="135" spans="2:14" s="53" customFormat="1">
      <c r="B135" s="179"/>
      <c r="D135" s="56"/>
      <c r="M135" s="35"/>
      <c r="N135" s="35"/>
    </row>
    <row r="136" spans="2:14" s="53" customFormat="1">
      <c r="B136" s="179"/>
      <c r="D136" s="56"/>
      <c r="M136" s="35"/>
      <c r="N136" s="35"/>
    </row>
    <row r="137" spans="2:14" s="53" customFormat="1">
      <c r="B137" s="179"/>
      <c r="D137" s="56"/>
      <c r="M137" s="35"/>
      <c r="N137" s="35"/>
    </row>
    <row r="138" spans="2:14" s="53" customFormat="1">
      <c r="B138" s="179"/>
      <c r="D138" s="56"/>
      <c r="M138" s="35"/>
      <c r="N138" s="35"/>
    </row>
    <row r="139" spans="2:14" s="53" customFormat="1">
      <c r="B139" s="179"/>
      <c r="D139" s="56"/>
      <c r="M139" s="35"/>
      <c r="N139" s="35"/>
    </row>
    <row r="140" spans="2:14" s="53" customFormat="1">
      <c r="B140" s="179"/>
      <c r="D140" s="56"/>
      <c r="M140" s="35"/>
      <c r="N140" s="35"/>
    </row>
    <row r="141" spans="2:14" s="53" customFormat="1">
      <c r="B141" s="179"/>
      <c r="D141" s="56"/>
      <c r="M141" s="35"/>
      <c r="N141" s="35"/>
    </row>
    <row r="142" spans="2:14" s="53" customFormat="1">
      <c r="B142" s="179"/>
      <c r="D142" s="56"/>
      <c r="M142" s="35"/>
      <c r="N142" s="35"/>
    </row>
    <row r="143" spans="2:14" s="53" customFormat="1">
      <c r="B143" s="179"/>
      <c r="D143" s="56"/>
      <c r="M143" s="35"/>
      <c r="N143" s="35"/>
    </row>
    <row r="144" spans="2:14" s="53" customFormat="1">
      <c r="B144" s="179"/>
      <c r="D144" s="56"/>
      <c r="M144" s="35"/>
      <c r="N144" s="35"/>
    </row>
    <row r="145" spans="2:14" s="53" customFormat="1">
      <c r="B145" s="179"/>
      <c r="D145" s="56"/>
      <c r="M145" s="35"/>
      <c r="N145" s="35"/>
    </row>
    <row r="146" spans="2:14" s="53" customFormat="1">
      <c r="B146" s="179"/>
      <c r="D146" s="56"/>
      <c r="M146" s="35"/>
      <c r="N146" s="35"/>
    </row>
    <row r="147" spans="2:14" s="53" customFormat="1">
      <c r="B147" s="179"/>
      <c r="D147" s="56"/>
      <c r="M147" s="35"/>
      <c r="N147" s="35"/>
    </row>
    <row r="148" spans="2:14" s="53" customFormat="1">
      <c r="B148" s="179"/>
      <c r="D148" s="56"/>
      <c r="M148" s="35"/>
      <c r="N148" s="35"/>
    </row>
    <row r="149" spans="2:14" s="53" customFormat="1">
      <c r="B149" s="179"/>
      <c r="D149" s="56"/>
      <c r="M149" s="35"/>
      <c r="N149" s="35"/>
    </row>
    <row r="150" spans="2:14" s="53" customFormat="1">
      <c r="B150" s="179"/>
      <c r="D150" s="56"/>
      <c r="M150" s="35"/>
      <c r="N150" s="35"/>
    </row>
    <row r="151" spans="2:14" s="53" customFormat="1">
      <c r="B151" s="179"/>
      <c r="D151" s="56"/>
      <c r="M151" s="35"/>
      <c r="N151" s="35"/>
    </row>
    <row r="152" spans="2:14" s="53" customFormat="1">
      <c r="B152" s="179"/>
      <c r="D152" s="56"/>
      <c r="M152" s="35"/>
      <c r="N152" s="35"/>
    </row>
    <row r="153" spans="2:14" s="53" customFormat="1">
      <c r="B153" s="179"/>
      <c r="D153" s="56"/>
      <c r="M153" s="35"/>
      <c r="N153" s="35"/>
    </row>
    <row r="154" spans="2:14" s="53" customFormat="1">
      <c r="B154" s="179"/>
      <c r="D154" s="56"/>
      <c r="M154" s="35"/>
      <c r="N154" s="35"/>
    </row>
    <row r="155" spans="2:14" s="53" customFormat="1">
      <c r="B155" s="179"/>
      <c r="D155" s="56"/>
      <c r="M155" s="35"/>
      <c r="N155" s="35"/>
    </row>
    <row r="156" spans="2:14" s="53" customFormat="1">
      <c r="B156" s="179"/>
      <c r="D156" s="56"/>
      <c r="M156" s="35"/>
      <c r="N156" s="35"/>
    </row>
    <row r="157" spans="2:14" s="53" customFormat="1">
      <c r="B157" s="179"/>
      <c r="D157" s="56"/>
      <c r="M157" s="35"/>
      <c r="N157" s="35"/>
    </row>
    <row r="158" spans="2:14" s="53" customFormat="1">
      <c r="B158" s="179"/>
      <c r="D158" s="56"/>
      <c r="M158" s="35"/>
      <c r="N158" s="35"/>
    </row>
    <row r="159" spans="2:14" s="53" customFormat="1">
      <c r="B159" s="179"/>
      <c r="D159" s="56"/>
      <c r="M159" s="35"/>
      <c r="N159" s="35"/>
    </row>
    <row r="160" spans="2:14" s="53" customFormat="1">
      <c r="B160" s="179"/>
      <c r="D160" s="56"/>
      <c r="M160" s="35"/>
      <c r="N160" s="35"/>
    </row>
    <row r="161" spans="2:14" s="53" customFormat="1">
      <c r="B161" s="179"/>
      <c r="D161" s="56"/>
      <c r="M161" s="35"/>
      <c r="N161" s="35"/>
    </row>
    <row r="162" spans="2:14" s="53" customFormat="1">
      <c r="B162" s="179"/>
      <c r="D162" s="56"/>
      <c r="M162" s="35"/>
      <c r="N162" s="35"/>
    </row>
    <row r="163" spans="2:14" s="53" customFormat="1">
      <c r="B163" s="179"/>
      <c r="D163" s="56"/>
      <c r="M163" s="35"/>
      <c r="N163" s="35"/>
    </row>
    <row r="164" spans="2:14" s="53" customFormat="1">
      <c r="B164" s="179"/>
      <c r="D164" s="56"/>
      <c r="M164" s="35"/>
      <c r="N164" s="35"/>
    </row>
    <row r="165" spans="2:14" s="53" customFormat="1">
      <c r="B165" s="179"/>
      <c r="D165" s="56"/>
      <c r="M165" s="35"/>
      <c r="N165" s="35"/>
    </row>
    <row r="166" spans="2:14" s="53" customFormat="1">
      <c r="B166" s="179"/>
      <c r="D166" s="56"/>
      <c r="M166" s="35"/>
      <c r="N166" s="35"/>
    </row>
    <row r="167" spans="2:14" s="53" customFormat="1">
      <c r="B167" s="179"/>
      <c r="D167" s="56"/>
      <c r="M167" s="35"/>
      <c r="N167" s="35"/>
    </row>
    <row r="168" spans="2:14" s="53" customFormat="1">
      <c r="B168" s="179"/>
      <c r="D168" s="56"/>
      <c r="M168" s="35"/>
      <c r="N168" s="35"/>
    </row>
    <row r="169" spans="2:14" s="53" customFormat="1">
      <c r="B169" s="179"/>
      <c r="D169" s="56"/>
      <c r="M169" s="35"/>
      <c r="N169" s="35"/>
    </row>
    <row r="170" spans="2:14" s="53" customFormat="1">
      <c r="B170" s="179"/>
      <c r="D170" s="56"/>
      <c r="M170" s="35"/>
      <c r="N170" s="35"/>
    </row>
    <row r="171" spans="2:14" s="53" customFormat="1">
      <c r="B171" s="179"/>
      <c r="D171" s="56"/>
      <c r="M171" s="35"/>
      <c r="N171" s="35"/>
    </row>
    <row r="172" spans="2:14" s="53" customFormat="1">
      <c r="B172" s="179"/>
      <c r="D172" s="56"/>
      <c r="M172" s="35"/>
      <c r="N172" s="35"/>
    </row>
    <row r="173" spans="2:14" s="53" customFormat="1">
      <c r="B173" s="179"/>
      <c r="D173" s="56"/>
      <c r="M173" s="35"/>
      <c r="N173" s="35"/>
    </row>
    <row r="174" spans="2:14" s="53" customFormat="1">
      <c r="B174" s="179"/>
      <c r="D174" s="56"/>
      <c r="M174" s="35"/>
      <c r="N174" s="35"/>
    </row>
    <row r="175" spans="2:14" s="53" customFormat="1">
      <c r="B175" s="179"/>
      <c r="D175" s="56"/>
      <c r="M175" s="35"/>
      <c r="N175" s="35"/>
    </row>
    <row r="176" spans="2:14" s="53" customFormat="1">
      <c r="B176" s="179"/>
      <c r="D176" s="56"/>
      <c r="M176" s="35"/>
      <c r="N176" s="35"/>
    </row>
    <row r="177" spans="2:14" s="53" customFormat="1">
      <c r="B177" s="179"/>
      <c r="D177" s="56"/>
      <c r="M177" s="35"/>
      <c r="N177" s="35"/>
    </row>
    <row r="178" spans="2:14" s="53" customFormat="1">
      <c r="B178" s="179"/>
      <c r="D178" s="56"/>
      <c r="M178" s="35"/>
      <c r="N178" s="35"/>
    </row>
    <row r="179" spans="2:14" s="53" customFormat="1">
      <c r="B179" s="179"/>
      <c r="D179" s="56"/>
      <c r="M179" s="35"/>
      <c r="N179" s="35"/>
    </row>
    <row r="180" spans="2:14" s="53" customFormat="1">
      <c r="B180" s="179"/>
      <c r="D180" s="56"/>
      <c r="M180" s="35"/>
      <c r="N180" s="35"/>
    </row>
    <row r="181" spans="2:14" s="53" customFormat="1">
      <c r="B181" s="179"/>
      <c r="D181" s="56"/>
      <c r="M181" s="35"/>
      <c r="N181" s="35"/>
    </row>
    <row r="182" spans="2:14" s="53" customFormat="1">
      <c r="B182" s="179"/>
      <c r="D182" s="56"/>
      <c r="M182" s="35"/>
      <c r="N182" s="35"/>
    </row>
    <row r="183" spans="2:14" s="53" customFormat="1">
      <c r="B183" s="179"/>
      <c r="D183" s="56"/>
      <c r="M183" s="35"/>
      <c r="N183" s="35"/>
    </row>
    <row r="184" spans="2:14" s="53" customFormat="1">
      <c r="B184" s="179"/>
      <c r="D184" s="56"/>
      <c r="M184" s="35"/>
      <c r="N184" s="35"/>
    </row>
    <row r="185" spans="2:14" s="53" customFormat="1">
      <c r="B185" s="179"/>
      <c r="D185" s="56"/>
      <c r="M185" s="35"/>
      <c r="N185" s="35"/>
    </row>
    <row r="186" spans="2:14" s="53" customFormat="1">
      <c r="B186" s="179"/>
      <c r="D186" s="56"/>
      <c r="M186" s="35"/>
      <c r="N186" s="35"/>
    </row>
    <row r="187" spans="2:14" s="53" customFormat="1">
      <c r="B187" s="179"/>
      <c r="D187" s="56"/>
      <c r="M187" s="35"/>
      <c r="N187" s="35"/>
    </row>
    <row r="188" spans="2:14" s="53" customFormat="1">
      <c r="B188" s="179"/>
      <c r="D188" s="56"/>
      <c r="M188" s="35"/>
      <c r="N188" s="35"/>
    </row>
    <row r="189" spans="2:14" s="53" customFormat="1">
      <c r="B189" s="179"/>
      <c r="D189" s="56"/>
      <c r="M189" s="35"/>
      <c r="N189" s="35"/>
    </row>
    <row r="190" spans="2:14" s="53" customFormat="1">
      <c r="B190" s="179"/>
      <c r="D190" s="56"/>
      <c r="M190" s="35"/>
      <c r="N190" s="35"/>
    </row>
    <row r="191" spans="2:14" s="53" customFormat="1">
      <c r="B191" s="179"/>
      <c r="D191" s="56"/>
      <c r="M191" s="35"/>
      <c r="N191" s="35"/>
    </row>
    <row r="192" spans="2:14" s="53" customFormat="1">
      <c r="B192" s="179"/>
      <c r="D192" s="56"/>
      <c r="M192" s="35"/>
      <c r="N192" s="35"/>
    </row>
    <row r="193" spans="2:14" s="53" customFormat="1">
      <c r="B193" s="179"/>
      <c r="D193" s="56"/>
      <c r="M193" s="35"/>
      <c r="N193" s="35"/>
    </row>
    <row r="194" spans="2:14" s="53" customFormat="1">
      <c r="B194" s="179"/>
      <c r="D194" s="56"/>
      <c r="M194" s="35"/>
      <c r="N194" s="35"/>
    </row>
    <row r="195" spans="2:14" s="53" customFormat="1">
      <c r="B195" s="179"/>
      <c r="D195" s="56"/>
      <c r="M195" s="35"/>
      <c r="N195" s="35"/>
    </row>
    <row r="196" spans="2:14" s="53" customFormat="1">
      <c r="B196" s="179"/>
      <c r="D196" s="56"/>
      <c r="M196" s="35"/>
      <c r="N196" s="35"/>
    </row>
    <row r="197" spans="2:14" s="53" customFormat="1">
      <c r="B197" s="179"/>
      <c r="D197" s="56"/>
      <c r="M197" s="35"/>
      <c r="N197" s="35"/>
    </row>
    <row r="198" spans="2:14" s="53" customFormat="1">
      <c r="B198" s="179"/>
      <c r="D198" s="56"/>
      <c r="M198" s="35"/>
      <c r="N198" s="35"/>
    </row>
    <row r="199" spans="2:14" s="53" customFormat="1">
      <c r="B199" s="179"/>
      <c r="D199" s="56"/>
      <c r="M199" s="35"/>
      <c r="N199" s="35"/>
    </row>
    <row r="200" spans="2:14" s="53" customFormat="1">
      <c r="B200" s="179"/>
      <c r="D200" s="56"/>
      <c r="M200" s="35"/>
      <c r="N200" s="35"/>
    </row>
    <row r="201" spans="2:14" s="53" customFormat="1">
      <c r="B201" s="179"/>
      <c r="D201" s="56"/>
      <c r="M201" s="35"/>
      <c r="N201" s="35"/>
    </row>
    <row r="202" spans="2:14" s="53" customFormat="1">
      <c r="B202" s="179"/>
      <c r="D202" s="56"/>
      <c r="M202" s="35"/>
      <c r="N202" s="35"/>
    </row>
    <row r="203" spans="2:14" s="53" customFormat="1">
      <c r="B203" s="179"/>
      <c r="D203" s="56"/>
      <c r="M203" s="35"/>
      <c r="N203" s="35"/>
    </row>
    <row r="204" spans="2:14" s="53" customFormat="1">
      <c r="B204" s="179"/>
      <c r="D204" s="56"/>
      <c r="M204" s="35"/>
      <c r="N204" s="35"/>
    </row>
    <row r="205" spans="2:14" s="53" customFormat="1">
      <c r="B205" s="179"/>
      <c r="D205" s="56"/>
      <c r="M205" s="35"/>
      <c r="N205" s="35"/>
    </row>
    <row r="206" spans="2:14" s="53" customFormat="1">
      <c r="B206" s="179"/>
      <c r="D206" s="56"/>
      <c r="M206" s="35"/>
      <c r="N206" s="35"/>
    </row>
    <row r="207" spans="2:14" s="53" customFormat="1">
      <c r="B207" s="179"/>
      <c r="D207" s="56"/>
      <c r="M207" s="35"/>
      <c r="N207" s="35"/>
    </row>
    <row r="208" spans="2:14" s="53" customFormat="1">
      <c r="B208" s="179"/>
      <c r="D208" s="56"/>
      <c r="M208" s="35"/>
      <c r="N208" s="35"/>
    </row>
    <row r="209" spans="2:14" s="53" customFormat="1">
      <c r="B209" s="179"/>
      <c r="D209" s="56"/>
      <c r="M209" s="35"/>
      <c r="N209" s="35"/>
    </row>
    <row r="210" spans="2:14" s="53" customFormat="1">
      <c r="B210" s="179"/>
      <c r="D210" s="56"/>
      <c r="M210" s="35"/>
      <c r="N210" s="35"/>
    </row>
    <row r="211" spans="2:14" s="53" customFormat="1">
      <c r="B211" s="179"/>
      <c r="D211" s="56"/>
      <c r="M211" s="35"/>
      <c r="N211" s="35"/>
    </row>
    <row r="212" spans="2:14" s="53" customFormat="1">
      <c r="B212" s="179"/>
      <c r="D212" s="56"/>
      <c r="M212" s="35"/>
      <c r="N212" s="35"/>
    </row>
    <row r="213" spans="2:14" s="53" customFormat="1">
      <c r="B213" s="179"/>
      <c r="D213" s="56"/>
      <c r="M213" s="35"/>
      <c r="N213" s="35"/>
    </row>
    <row r="214" spans="2:14" s="53" customFormat="1">
      <c r="B214" s="179"/>
      <c r="D214" s="56"/>
      <c r="M214" s="35"/>
      <c r="N214" s="35"/>
    </row>
    <row r="215" spans="2:14" s="53" customFormat="1">
      <c r="B215" s="179"/>
      <c r="D215" s="56"/>
      <c r="M215" s="35"/>
      <c r="N215" s="35"/>
    </row>
    <row r="216" spans="2:14" s="53" customFormat="1">
      <c r="B216" s="179"/>
      <c r="D216" s="56"/>
      <c r="M216" s="35"/>
      <c r="N216" s="35"/>
    </row>
    <row r="217" spans="2:14" s="53" customFormat="1">
      <c r="B217" s="179"/>
      <c r="D217" s="56"/>
      <c r="M217" s="35"/>
      <c r="N217" s="35"/>
    </row>
    <row r="218" spans="2:14" s="53" customFormat="1">
      <c r="B218" s="179"/>
      <c r="D218" s="56"/>
      <c r="M218" s="35"/>
      <c r="N218" s="35"/>
    </row>
    <row r="219" spans="2:14" s="53" customFormat="1">
      <c r="B219" s="179"/>
      <c r="D219" s="56"/>
      <c r="M219" s="35"/>
      <c r="N219" s="35"/>
    </row>
    <row r="220" spans="2:14" s="53" customFormat="1">
      <c r="B220" s="179"/>
      <c r="D220" s="56"/>
      <c r="M220" s="35"/>
      <c r="N220" s="35"/>
    </row>
    <row r="221" spans="2:14" s="53" customFormat="1">
      <c r="B221" s="179"/>
      <c r="D221" s="56"/>
      <c r="M221" s="35"/>
      <c r="N221" s="35"/>
    </row>
    <row r="222" spans="2:14" s="53" customFormat="1">
      <c r="B222" s="179"/>
      <c r="D222" s="56"/>
      <c r="M222" s="35"/>
      <c r="N222" s="35"/>
    </row>
    <row r="223" spans="2:14" s="53" customFormat="1">
      <c r="B223" s="179"/>
      <c r="D223" s="56"/>
      <c r="M223" s="35"/>
      <c r="N223" s="35"/>
    </row>
    <row r="224" spans="2:14" s="53" customFormat="1">
      <c r="B224" s="179"/>
      <c r="D224" s="56"/>
      <c r="M224" s="35"/>
      <c r="N224" s="35"/>
    </row>
    <row r="225" spans="2:14" s="53" customFormat="1">
      <c r="B225" s="179"/>
      <c r="D225" s="56"/>
      <c r="M225" s="35"/>
      <c r="N225" s="35"/>
    </row>
    <row r="226" spans="2:14" s="53" customFormat="1">
      <c r="B226" s="179"/>
      <c r="D226" s="56"/>
      <c r="M226" s="35"/>
      <c r="N226" s="35"/>
    </row>
    <row r="227" spans="2:14" s="53" customFormat="1">
      <c r="B227" s="179"/>
      <c r="D227" s="56"/>
      <c r="M227" s="35"/>
      <c r="N227" s="35"/>
    </row>
    <row r="228" spans="2:14" s="53" customFormat="1">
      <c r="B228" s="179"/>
      <c r="D228" s="56"/>
      <c r="M228" s="35"/>
      <c r="N228" s="35"/>
    </row>
    <row r="229" spans="2:14" s="53" customFormat="1">
      <c r="B229" s="179"/>
      <c r="D229" s="56"/>
      <c r="M229" s="35"/>
      <c r="N229" s="35"/>
    </row>
    <row r="230" spans="2:14" s="53" customFormat="1">
      <c r="B230" s="179"/>
      <c r="D230" s="56"/>
      <c r="M230" s="35"/>
      <c r="N230" s="35"/>
    </row>
    <row r="231" spans="2:14" s="53" customFormat="1">
      <c r="B231" s="179"/>
      <c r="D231" s="56"/>
      <c r="M231" s="35"/>
      <c r="N231" s="35"/>
    </row>
    <row r="232" spans="2:14" s="53" customFormat="1">
      <c r="B232" s="179"/>
      <c r="D232" s="56"/>
      <c r="M232" s="35"/>
      <c r="N232" s="35"/>
    </row>
    <row r="233" spans="2:14" s="53" customFormat="1">
      <c r="B233" s="179"/>
      <c r="D233" s="56"/>
      <c r="M233" s="35"/>
      <c r="N233" s="35"/>
    </row>
    <row r="234" spans="2:14" s="53" customFormat="1">
      <c r="B234" s="179"/>
      <c r="D234" s="56"/>
      <c r="M234" s="35"/>
      <c r="N234" s="35"/>
    </row>
    <row r="235" spans="2:14" s="53" customFormat="1">
      <c r="B235" s="179"/>
      <c r="D235" s="56"/>
      <c r="M235" s="35"/>
      <c r="N235" s="35"/>
    </row>
    <row r="236" spans="2:14" s="53" customFormat="1">
      <c r="B236" s="179"/>
      <c r="D236" s="56"/>
      <c r="M236" s="35"/>
      <c r="N236" s="35"/>
    </row>
    <row r="237" spans="2:14" s="53" customFormat="1">
      <c r="B237" s="179"/>
      <c r="D237" s="56"/>
      <c r="M237" s="35"/>
      <c r="N237" s="35"/>
    </row>
    <row r="238" spans="2:14" s="53" customFormat="1">
      <c r="B238" s="179"/>
      <c r="D238" s="56"/>
      <c r="M238" s="35"/>
      <c r="N238" s="35"/>
    </row>
    <row r="239" spans="2:14" s="53" customFormat="1">
      <c r="B239" s="179"/>
      <c r="D239" s="56"/>
      <c r="M239" s="35"/>
      <c r="N239" s="35"/>
    </row>
    <row r="240" spans="2:14" s="53" customFormat="1">
      <c r="B240" s="179"/>
      <c r="D240" s="56"/>
      <c r="M240" s="35"/>
      <c r="N240" s="35"/>
    </row>
    <row r="241" spans="2:14" s="53" customFormat="1">
      <c r="B241" s="179"/>
      <c r="D241" s="56"/>
      <c r="M241" s="35"/>
      <c r="N241" s="35"/>
    </row>
    <row r="242" spans="2:14" s="53" customFormat="1">
      <c r="B242" s="179"/>
      <c r="D242" s="56"/>
      <c r="M242" s="35"/>
      <c r="N242" s="35"/>
    </row>
    <row r="243" spans="2:14" s="53" customFormat="1">
      <c r="B243" s="179"/>
      <c r="D243" s="56"/>
      <c r="M243" s="35"/>
      <c r="N243" s="35"/>
    </row>
    <row r="244" spans="2:14" s="53" customFormat="1">
      <c r="B244" s="179"/>
      <c r="D244" s="56"/>
      <c r="M244" s="35"/>
      <c r="N244" s="35"/>
    </row>
    <row r="245" spans="2:14" s="53" customFormat="1">
      <c r="B245" s="179"/>
      <c r="D245" s="56"/>
      <c r="M245" s="35"/>
      <c r="N245" s="35"/>
    </row>
    <row r="246" spans="2:14" s="53" customFormat="1">
      <c r="B246" s="179"/>
      <c r="D246" s="56"/>
      <c r="M246" s="35"/>
      <c r="N246" s="35"/>
    </row>
    <row r="247" spans="2:14" s="53" customFormat="1">
      <c r="B247" s="179"/>
      <c r="D247" s="56"/>
      <c r="M247" s="35"/>
      <c r="N247" s="35"/>
    </row>
    <row r="248" spans="2:14" s="53" customFormat="1">
      <c r="B248" s="179"/>
      <c r="D248" s="56"/>
      <c r="M248" s="35"/>
      <c r="N248" s="35"/>
    </row>
    <row r="249" spans="2:14" s="53" customFormat="1">
      <c r="B249" s="179"/>
      <c r="D249" s="56"/>
      <c r="M249" s="35"/>
      <c r="N249" s="35"/>
    </row>
    <row r="250" spans="2:14" s="53" customFormat="1">
      <c r="B250" s="179"/>
      <c r="D250" s="56"/>
      <c r="M250" s="35"/>
      <c r="N250" s="35"/>
    </row>
    <row r="251" spans="2:14" s="53" customFormat="1">
      <c r="B251" s="179"/>
      <c r="D251" s="56"/>
      <c r="M251" s="35"/>
      <c r="N251" s="35"/>
    </row>
    <row r="252" spans="2:14" s="53" customFormat="1">
      <c r="B252" s="179"/>
      <c r="D252" s="56"/>
      <c r="M252" s="35"/>
      <c r="N252" s="35"/>
    </row>
    <row r="253" spans="2:14" s="53" customFormat="1">
      <c r="B253" s="179"/>
      <c r="D253" s="56"/>
      <c r="M253" s="35"/>
      <c r="N253" s="35"/>
    </row>
    <row r="254" spans="2:14" s="53" customFormat="1">
      <c r="B254" s="179"/>
      <c r="D254" s="56"/>
      <c r="M254" s="35"/>
      <c r="N254" s="35"/>
    </row>
    <row r="255" spans="2:14" s="53" customFormat="1">
      <c r="B255" s="179"/>
      <c r="D255" s="56"/>
      <c r="M255" s="35"/>
      <c r="N255" s="35"/>
    </row>
    <row r="256" spans="2:14" s="53" customFormat="1">
      <c r="B256" s="179"/>
      <c r="D256" s="56"/>
      <c r="M256" s="35"/>
      <c r="N256" s="35"/>
    </row>
    <row r="257" spans="2:14" s="53" customFormat="1">
      <c r="B257" s="179"/>
      <c r="D257" s="56"/>
      <c r="M257" s="35"/>
      <c r="N257" s="35"/>
    </row>
    <row r="258" spans="2:14" s="53" customFormat="1">
      <c r="B258" s="179"/>
      <c r="D258" s="56"/>
      <c r="M258" s="35"/>
      <c r="N258" s="35"/>
    </row>
    <row r="259" spans="2:14" s="53" customFormat="1">
      <c r="B259" s="179"/>
      <c r="D259" s="56"/>
      <c r="M259" s="35"/>
      <c r="N259" s="35"/>
    </row>
    <row r="260" spans="2:14" s="53" customFormat="1">
      <c r="B260" s="179"/>
      <c r="D260" s="56"/>
      <c r="M260" s="35"/>
      <c r="N260" s="35"/>
    </row>
    <row r="261" spans="2:14" s="53" customFormat="1">
      <c r="B261" s="179"/>
      <c r="D261" s="56"/>
      <c r="M261" s="35"/>
      <c r="N261" s="35"/>
    </row>
    <row r="262" spans="2:14" s="53" customFormat="1">
      <c r="B262" s="179"/>
      <c r="D262" s="56"/>
      <c r="M262" s="35"/>
      <c r="N262" s="35"/>
    </row>
    <row r="263" spans="2:14" s="53" customFormat="1">
      <c r="B263" s="179"/>
      <c r="D263" s="56"/>
      <c r="M263" s="35"/>
      <c r="N263" s="35"/>
    </row>
    <row r="264" spans="2:14" s="53" customFormat="1">
      <c r="B264" s="179"/>
      <c r="D264" s="56"/>
      <c r="M264" s="35"/>
      <c r="N264" s="35"/>
    </row>
    <row r="265" spans="2:14" s="53" customFormat="1">
      <c r="B265" s="179"/>
      <c r="D265" s="56"/>
      <c r="M265" s="35"/>
      <c r="N265" s="35"/>
    </row>
    <row r="266" spans="2:14" s="53" customFormat="1">
      <c r="B266" s="179"/>
      <c r="D266" s="56"/>
      <c r="M266" s="35"/>
      <c r="N266" s="35"/>
    </row>
    <row r="267" spans="2:14" s="53" customFormat="1">
      <c r="B267" s="179"/>
      <c r="D267" s="56"/>
      <c r="M267" s="35"/>
      <c r="N267" s="35"/>
    </row>
    <row r="268" spans="2:14" s="53" customFormat="1">
      <c r="B268" s="179"/>
      <c r="D268" s="56"/>
      <c r="M268" s="35"/>
      <c r="N268" s="35"/>
    </row>
    <row r="269" spans="2:14" s="53" customFormat="1">
      <c r="B269" s="179"/>
      <c r="D269" s="56"/>
      <c r="M269" s="35"/>
      <c r="N269" s="35"/>
    </row>
    <row r="270" spans="2:14" s="53" customFormat="1">
      <c r="B270" s="179"/>
      <c r="D270" s="56"/>
      <c r="M270" s="35"/>
      <c r="N270" s="35"/>
    </row>
    <row r="271" spans="2:14" s="53" customFormat="1">
      <c r="B271" s="179"/>
      <c r="D271" s="56"/>
      <c r="M271" s="35"/>
      <c r="N271" s="35"/>
    </row>
    <row r="272" spans="2:14" s="53" customFormat="1">
      <c r="B272" s="179"/>
      <c r="D272" s="56"/>
      <c r="M272" s="35"/>
      <c r="N272" s="35"/>
    </row>
    <row r="273" spans="2:14" s="53" customFormat="1">
      <c r="B273" s="179"/>
      <c r="D273" s="56"/>
      <c r="M273" s="35"/>
      <c r="N273" s="35"/>
    </row>
    <row r="274" spans="2:14" s="53" customFormat="1">
      <c r="B274" s="179"/>
      <c r="D274" s="56"/>
      <c r="M274" s="35"/>
      <c r="N274" s="35"/>
    </row>
    <row r="275" spans="2:14" s="53" customFormat="1">
      <c r="B275" s="179"/>
      <c r="D275" s="56"/>
      <c r="M275" s="35"/>
      <c r="N275" s="35"/>
    </row>
    <row r="276" spans="2:14" s="53" customFormat="1">
      <c r="B276" s="179"/>
      <c r="D276" s="56"/>
      <c r="M276" s="35"/>
      <c r="N276" s="35"/>
    </row>
    <row r="277" spans="2:14" s="53" customFormat="1">
      <c r="B277" s="179"/>
      <c r="D277" s="56"/>
      <c r="M277" s="35"/>
      <c r="N277" s="35"/>
    </row>
    <row r="278" spans="2:14" s="53" customFormat="1">
      <c r="B278" s="179"/>
      <c r="D278" s="56"/>
      <c r="M278" s="35"/>
      <c r="N278" s="35"/>
    </row>
    <row r="279" spans="2:14" s="53" customFormat="1">
      <c r="B279" s="179"/>
      <c r="D279" s="56"/>
      <c r="M279" s="35"/>
      <c r="N279" s="35"/>
    </row>
    <row r="280" spans="2:14" s="53" customFormat="1">
      <c r="B280" s="179"/>
      <c r="D280" s="56"/>
      <c r="M280" s="35"/>
      <c r="N280" s="35"/>
    </row>
    <row r="281" spans="2:14" s="53" customFormat="1">
      <c r="B281" s="179"/>
      <c r="D281" s="56"/>
      <c r="M281" s="35"/>
      <c r="N281" s="35"/>
    </row>
    <row r="282" spans="2:14" s="53" customFormat="1">
      <c r="B282" s="179"/>
      <c r="D282" s="56"/>
      <c r="M282" s="35"/>
      <c r="N282" s="35"/>
    </row>
    <row r="283" spans="2:14" s="53" customFormat="1">
      <c r="B283" s="179"/>
      <c r="D283" s="56"/>
      <c r="M283" s="35"/>
      <c r="N283" s="35"/>
    </row>
    <row r="284" spans="2:14" s="53" customFormat="1">
      <c r="B284" s="179"/>
      <c r="D284" s="56"/>
      <c r="M284" s="35"/>
      <c r="N284" s="35"/>
    </row>
    <row r="285" spans="2:14" s="53" customFormat="1">
      <c r="B285" s="179"/>
      <c r="D285" s="56"/>
      <c r="M285" s="35"/>
      <c r="N285" s="35"/>
    </row>
    <row r="286" spans="2:14" s="53" customFormat="1">
      <c r="B286" s="179"/>
      <c r="D286" s="56"/>
      <c r="M286" s="35"/>
      <c r="N286" s="35"/>
    </row>
    <row r="287" spans="2:14" s="53" customFormat="1">
      <c r="B287" s="179"/>
      <c r="D287" s="56"/>
      <c r="M287" s="35"/>
      <c r="N287" s="35"/>
    </row>
    <row r="288" spans="2:14" s="53" customFormat="1">
      <c r="B288" s="179"/>
      <c r="D288" s="56"/>
      <c r="M288" s="35"/>
      <c r="N288" s="35"/>
    </row>
    <row r="289" spans="2:14" s="53" customFormat="1">
      <c r="B289" s="179"/>
      <c r="D289" s="56"/>
      <c r="M289" s="35"/>
      <c r="N289" s="35"/>
    </row>
    <row r="290" spans="2:14" s="53" customFormat="1">
      <c r="B290" s="179"/>
      <c r="D290" s="56"/>
      <c r="M290" s="35"/>
      <c r="N290" s="35"/>
    </row>
    <row r="291" spans="2:14" s="53" customFormat="1">
      <c r="B291" s="179"/>
      <c r="D291" s="56"/>
      <c r="M291" s="35"/>
      <c r="N291" s="35"/>
    </row>
    <row r="292" spans="2:14" s="53" customFormat="1">
      <c r="B292" s="179"/>
      <c r="D292" s="56"/>
      <c r="M292" s="35"/>
      <c r="N292" s="35"/>
    </row>
    <row r="293" spans="2:14" s="53" customFormat="1">
      <c r="B293" s="179"/>
      <c r="D293" s="56"/>
      <c r="M293" s="35"/>
      <c r="N293" s="35"/>
    </row>
    <row r="294" spans="2:14" s="53" customFormat="1">
      <c r="B294" s="179"/>
      <c r="D294" s="56"/>
      <c r="M294" s="35"/>
      <c r="N294" s="35"/>
    </row>
    <row r="295" spans="2:14" s="53" customFormat="1">
      <c r="B295" s="179"/>
      <c r="D295" s="56"/>
      <c r="M295" s="35"/>
      <c r="N295" s="35"/>
    </row>
    <row r="296" spans="2:14" s="53" customFormat="1">
      <c r="B296" s="179"/>
      <c r="D296" s="56"/>
      <c r="M296" s="35"/>
      <c r="N296" s="35"/>
    </row>
    <row r="297" spans="2:14" s="53" customFormat="1">
      <c r="B297" s="179"/>
      <c r="D297" s="56"/>
      <c r="M297" s="35"/>
      <c r="N297" s="35"/>
    </row>
    <row r="298" spans="2:14" s="53" customFormat="1">
      <c r="B298" s="179"/>
      <c r="D298" s="56"/>
      <c r="M298" s="35"/>
      <c r="N298" s="35"/>
    </row>
    <row r="299" spans="2:14" s="53" customFormat="1">
      <c r="B299" s="179"/>
      <c r="D299" s="56"/>
      <c r="M299" s="35"/>
      <c r="N299" s="35"/>
    </row>
    <row r="300" spans="2:14" s="53" customFormat="1">
      <c r="B300" s="179"/>
      <c r="D300" s="56"/>
      <c r="M300" s="35"/>
      <c r="N300" s="35"/>
    </row>
    <row r="301" spans="2:14" s="53" customFormat="1">
      <c r="B301" s="179"/>
      <c r="D301" s="56"/>
      <c r="M301" s="35"/>
      <c r="N301" s="35"/>
    </row>
    <row r="302" spans="2:14" s="53" customFormat="1">
      <c r="B302" s="179"/>
      <c r="D302" s="56"/>
      <c r="M302" s="35"/>
      <c r="N302" s="35"/>
    </row>
    <row r="303" spans="2:14" s="53" customFormat="1">
      <c r="B303" s="179"/>
      <c r="D303" s="56"/>
      <c r="M303" s="35"/>
      <c r="N303" s="35"/>
    </row>
    <row r="304" spans="2:14" s="53" customFormat="1">
      <c r="B304" s="179"/>
      <c r="D304" s="56"/>
      <c r="M304" s="35"/>
      <c r="N304" s="35"/>
    </row>
    <row r="305" spans="2:14" s="53" customFormat="1">
      <c r="B305" s="179"/>
      <c r="D305" s="56"/>
      <c r="M305" s="35"/>
      <c r="N305" s="35"/>
    </row>
    <row r="306" spans="2:14" s="53" customFormat="1">
      <c r="B306" s="179"/>
      <c r="D306" s="56"/>
      <c r="M306" s="35"/>
      <c r="N306" s="35"/>
    </row>
    <row r="307" spans="2:14" s="53" customFormat="1">
      <c r="B307" s="179"/>
      <c r="D307" s="56"/>
      <c r="M307" s="35"/>
      <c r="N307" s="35"/>
    </row>
    <row r="308" spans="2:14" s="53" customFormat="1">
      <c r="B308" s="179"/>
      <c r="D308" s="56"/>
      <c r="M308" s="35"/>
      <c r="N308" s="35"/>
    </row>
    <row r="309" spans="2:14" s="53" customFormat="1">
      <c r="B309" s="179"/>
      <c r="D309" s="56"/>
      <c r="M309" s="35"/>
      <c r="N309" s="35"/>
    </row>
    <row r="310" spans="2:14" s="53" customFormat="1">
      <c r="B310" s="179"/>
      <c r="D310" s="56"/>
      <c r="M310" s="35"/>
      <c r="N310" s="35"/>
    </row>
    <row r="311" spans="2:14" s="53" customFormat="1">
      <c r="B311" s="179"/>
      <c r="D311" s="56"/>
      <c r="M311" s="35"/>
      <c r="N311" s="35"/>
    </row>
    <row r="312" spans="2:14" s="53" customFormat="1">
      <c r="B312" s="179"/>
      <c r="D312" s="56"/>
      <c r="M312" s="35"/>
      <c r="N312" s="35"/>
    </row>
    <row r="313" spans="2:14" s="53" customFormat="1">
      <c r="B313" s="179"/>
      <c r="D313" s="56"/>
      <c r="M313" s="35"/>
      <c r="N313" s="35"/>
    </row>
    <row r="314" spans="2:14" s="53" customFormat="1">
      <c r="B314" s="179"/>
      <c r="D314" s="56"/>
      <c r="M314" s="35"/>
      <c r="N314" s="35"/>
    </row>
    <row r="315" spans="2:14" s="53" customFormat="1">
      <c r="B315" s="179"/>
      <c r="D315" s="56"/>
      <c r="M315" s="35"/>
      <c r="N315" s="35"/>
    </row>
    <row r="316" spans="2:14" s="53" customFormat="1">
      <c r="B316" s="179"/>
      <c r="D316" s="56"/>
      <c r="M316" s="35"/>
      <c r="N316" s="35"/>
    </row>
    <row r="317" spans="2:14" s="53" customFormat="1">
      <c r="B317" s="179"/>
      <c r="D317" s="56"/>
      <c r="M317" s="35"/>
      <c r="N317" s="35"/>
    </row>
    <row r="318" spans="2:14" s="53" customFormat="1">
      <c r="B318" s="179"/>
      <c r="D318" s="56"/>
      <c r="M318" s="35"/>
      <c r="N318" s="35"/>
    </row>
    <row r="319" spans="2:14" s="53" customFormat="1">
      <c r="B319" s="179"/>
      <c r="D319" s="56"/>
      <c r="M319" s="35"/>
      <c r="N319" s="35"/>
    </row>
    <row r="320" spans="2:14" s="53" customFormat="1">
      <c r="B320" s="179"/>
      <c r="D320" s="56"/>
      <c r="M320" s="35"/>
      <c r="N320" s="35"/>
    </row>
    <row r="321" spans="2:14" s="53" customFormat="1">
      <c r="B321" s="179"/>
      <c r="D321" s="56"/>
      <c r="M321" s="35"/>
      <c r="N321" s="35"/>
    </row>
    <row r="322" spans="2:14" s="53" customFormat="1">
      <c r="B322" s="179"/>
      <c r="D322" s="56"/>
      <c r="M322" s="35"/>
      <c r="N322" s="35"/>
    </row>
    <row r="323" spans="2:14" s="53" customFormat="1">
      <c r="B323" s="179"/>
      <c r="D323" s="56"/>
      <c r="M323" s="35"/>
      <c r="N323" s="35"/>
    </row>
    <row r="324" spans="2:14" s="53" customFormat="1">
      <c r="B324" s="179"/>
      <c r="D324" s="56"/>
      <c r="M324" s="35"/>
      <c r="N324" s="35"/>
    </row>
    <row r="325" spans="2:14" s="53" customFormat="1">
      <c r="B325" s="179"/>
      <c r="D325" s="56"/>
      <c r="M325" s="35"/>
      <c r="N325" s="35"/>
    </row>
    <row r="326" spans="2:14" s="53" customFormat="1">
      <c r="B326" s="179"/>
      <c r="D326" s="56"/>
      <c r="M326" s="35"/>
      <c r="N326" s="35"/>
    </row>
    <row r="327" spans="2:14" s="53" customFormat="1">
      <c r="B327" s="179"/>
      <c r="D327" s="56"/>
      <c r="M327" s="35"/>
      <c r="N327" s="35"/>
    </row>
    <row r="328" spans="2:14" s="53" customFormat="1">
      <c r="B328" s="179"/>
      <c r="D328" s="56"/>
      <c r="M328" s="35"/>
      <c r="N328" s="35"/>
    </row>
    <row r="329" spans="2:14" s="53" customFormat="1">
      <c r="B329" s="179"/>
      <c r="D329" s="56"/>
      <c r="M329" s="35"/>
      <c r="N329" s="35"/>
    </row>
    <row r="330" spans="2:14" s="53" customFormat="1">
      <c r="B330" s="179"/>
      <c r="D330" s="56"/>
      <c r="M330" s="35"/>
      <c r="N330" s="35"/>
    </row>
    <row r="331" spans="2:14" s="53" customFormat="1">
      <c r="B331" s="179"/>
      <c r="D331" s="56"/>
      <c r="M331" s="35"/>
      <c r="N331" s="35"/>
    </row>
    <row r="332" spans="2:14" s="53" customFormat="1">
      <c r="B332" s="179"/>
      <c r="D332" s="56"/>
      <c r="M332" s="35"/>
      <c r="N332" s="35"/>
    </row>
    <row r="333" spans="2:14" s="53" customFormat="1">
      <c r="B333" s="179"/>
      <c r="D333" s="56"/>
      <c r="M333" s="35"/>
      <c r="N333" s="35"/>
    </row>
    <row r="334" spans="2:14" s="53" customFormat="1">
      <c r="B334" s="179"/>
      <c r="D334" s="56"/>
      <c r="M334" s="35"/>
      <c r="N334" s="35"/>
    </row>
    <row r="335" spans="2:14" s="53" customFormat="1">
      <c r="B335" s="179"/>
      <c r="D335" s="56"/>
      <c r="M335" s="35"/>
      <c r="N335" s="35"/>
    </row>
    <row r="336" spans="2:14" s="53" customFormat="1">
      <c r="B336" s="179"/>
      <c r="D336" s="56"/>
      <c r="M336" s="35"/>
      <c r="N336" s="35"/>
    </row>
    <row r="337" spans="2:14" s="53" customFormat="1">
      <c r="B337" s="179"/>
      <c r="D337" s="56"/>
      <c r="M337" s="35"/>
      <c r="N337" s="35"/>
    </row>
    <row r="338" spans="2:14" s="53" customFormat="1">
      <c r="B338" s="179"/>
      <c r="D338" s="56"/>
      <c r="M338" s="35"/>
      <c r="N338" s="35"/>
    </row>
    <row r="339" spans="2:14" s="53" customFormat="1">
      <c r="B339" s="179"/>
      <c r="D339" s="56"/>
      <c r="M339" s="35"/>
      <c r="N339" s="35"/>
    </row>
    <row r="340" spans="2:14" s="53" customFormat="1">
      <c r="B340" s="179"/>
      <c r="D340" s="56"/>
      <c r="M340" s="35"/>
      <c r="N340" s="35"/>
    </row>
    <row r="341" spans="2:14" s="53" customFormat="1">
      <c r="B341" s="179"/>
      <c r="D341" s="56"/>
      <c r="M341" s="35"/>
      <c r="N341" s="35"/>
    </row>
    <row r="342" spans="2:14" s="53" customFormat="1">
      <c r="B342" s="179"/>
      <c r="D342" s="56"/>
      <c r="M342" s="35"/>
      <c r="N342" s="35"/>
    </row>
    <row r="343" spans="2:14" s="53" customFormat="1">
      <c r="B343" s="179"/>
      <c r="D343" s="56"/>
      <c r="M343" s="35"/>
      <c r="N343" s="35"/>
    </row>
    <row r="344" spans="2:14" s="53" customFormat="1">
      <c r="B344" s="179"/>
      <c r="D344" s="56"/>
      <c r="M344" s="35"/>
      <c r="N344" s="35"/>
    </row>
    <row r="345" spans="2:14" s="53" customFormat="1">
      <c r="B345" s="179"/>
      <c r="D345" s="56"/>
      <c r="M345" s="35"/>
      <c r="N345" s="35"/>
    </row>
    <row r="346" spans="2:14" s="53" customFormat="1">
      <c r="B346" s="179"/>
      <c r="D346" s="56"/>
      <c r="M346" s="35"/>
      <c r="N346" s="35"/>
    </row>
    <row r="347" spans="2:14" s="53" customFormat="1">
      <c r="B347" s="179"/>
      <c r="D347" s="56"/>
      <c r="M347" s="35"/>
      <c r="N347" s="35"/>
    </row>
  </sheetData>
  <mergeCells count="5">
    <mergeCell ref="A1:C1"/>
    <mergeCell ref="D4:H4"/>
    <mergeCell ref="A8:K8"/>
    <mergeCell ref="F6:G6"/>
    <mergeCell ref="A16:C16"/>
  </mergeCells>
  <phoneticPr fontId="11" type="noConversion"/>
  <conditionalFormatting sqref="A7">
    <cfRule type="expression" dxfId="59" priority="187" stopIfTrue="1">
      <formula>ISNUMBER(SEARCH("Closed",$H7))</formula>
    </cfRule>
    <cfRule type="expression" dxfId="58" priority="188" stopIfTrue="1">
      <formula>IF($C7="Minor", TRUE, FALSE)</formula>
    </cfRule>
    <cfRule type="expression" dxfId="57" priority="189" stopIfTrue="1">
      <formula>IF(OR($C7="Major",$C7="Pre-Condition"), TRUE, FALSE)</formula>
    </cfRule>
  </conditionalFormatting>
  <conditionalFormatting sqref="A16">
    <cfRule type="expression" dxfId="56" priority="10" stopIfTrue="1">
      <formula>ISNUMBER(SEARCH("Closed",$I16))</formula>
    </cfRule>
    <cfRule type="expression" dxfId="55" priority="11" stopIfTrue="1">
      <formula>IF($C16="Minor", TRUE, FALSE)</formula>
    </cfRule>
    <cfRule type="expression" dxfId="54" priority="12" stopIfTrue="1">
      <formula>IF(OR($C16="Major",$C16="Pre-Condition"), TRUE, FALSE)</formula>
    </cfRule>
  </conditionalFormatting>
  <conditionalFormatting sqref="A22 C22:K22">
    <cfRule type="expression" dxfId="53" priority="207" stopIfTrue="1">
      <formula>IF($C21="Minor", TRUE, FALSE)</formula>
    </cfRule>
    <cfRule type="expression" dxfId="52" priority="208" stopIfTrue="1">
      <formula>IF(OR($C21="Major",$C21="Pre-Condition"), TRUE, FALSE)</formula>
    </cfRule>
  </conditionalFormatting>
  <conditionalFormatting sqref="A8:K10 A17:B21 D21:K21 A22:A297 C22:K297 B23:B347">
    <cfRule type="expression" dxfId="51" priority="16" stopIfTrue="1">
      <formula>ISNUMBER(SEARCH("Closed",$J8))</formula>
    </cfRule>
  </conditionalFormatting>
  <conditionalFormatting sqref="A8:K10 A17:B21 D21:K21 A23:A297 C23:K297 B23:B347">
    <cfRule type="expression" dxfId="50" priority="17" stopIfTrue="1">
      <formula>IF($B8="Minor", TRUE, FALSE)</formula>
    </cfRule>
    <cfRule type="expression" dxfId="49" priority="18" stopIfTrue="1">
      <formula>IF(OR($B8="Major",$B8="Pre-Condition"), TRUE, FALSE)</formula>
    </cfRule>
  </conditionalFormatting>
  <conditionalFormatting sqref="A11:XFD11">
    <cfRule type="expression" dxfId="48" priority="13" stopIfTrue="1">
      <formula>ISNUMBER(SEARCH("Closed",$J11))</formula>
    </cfRule>
    <cfRule type="expression" dxfId="47" priority="14" stopIfTrue="1">
      <formula>IF($B11="Minor", TRUE, FALSE)</formula>
    </cfRule>
    <cfRule type="expression" dxfId="46" priority="15" stopIfTrue="1">
      <formula>IF(OR($B11="Major",$B11="Pre-Condition"), TRUE, FALSE)</formula>
    </cfRule>
  </conditionalFormatting>
  <conditionalFormatting sqref="B7 F12 H12:K12 A12:B15 F13:K13 C14:K14 K15">
    <cfRule type="expression" dxfId="45" priority="200" stopIfTrue="1">
      <formula>ISNUMBER(SEARCH("Closed",$J7))</formula>
    </cfRule>
    <cfRule type="expression" dxfId="44" priority="201" stopIfTrue="1">
      <formula>IF($B7="Minor", TRUE, FALSE)</formula>
    </cfRule>
    <cfRule type="expression" dxfId="43" priority="202" stopIfTrue="1">
      <formula>IF(OR($B7="Major",$B7="Pre-Condition"), TRUE, FALSE)</formula>
    </cfRule>
  </conditionalFormatting>
  <conditionalFormatting sqref="C21">
    <cfRule type="expression" dxfId="42" priority="212" stopIfTrue="1">
      <formula>ISNUMBER(SEARCH("Closed",$J22))</formula>
    </cfRule>
    <cfRule type="expression" dxfId="41" priority="213" stopIfTrue="1">
      <formula>IF($C21="Minor", TRUE, FALSE)</formula>
    </cfRule>
    <cfRule type="expression" dxfId="40" priority="214" stopIfTrue="1">
      <formula>IF(OR($C21="Major",$C21="Pre-Condition"), TRUE, FALSE)</formula>
    </cfRule>
  </conditionalFormatting>
  <conditionalFormatting sqref="C7:E7">
    <cfRule type="expression" dxfId="39" priority="166" stopIfTrue="1">
      <formula>ISNUMBER(SEARCH("Closed",$I7))</formula>
    </cfRule>
    <cfRule type="expression" dxfId="38" priority="167" stopIfTrue="1">
      <formula>IF($C7="Minor", TRUE, FALSE)</formula>
    </cfRule>
    <cfRule type="expression" dxfId="37" priority="168" stopIfTrue="1">
      <formula>IF(OR($C7="Major",$C7="Pre-Condition"), TRUE, FALSE)</formula>
    </cfRule>
  </conditionalFormatting>
  <conditionalFormatting sqref="C17:K20">
    <cfRule type="expression" dxfId="36" priority="1" stopIfTrue="1">
      <formula>ISNUMBER(SEARCH("Closed",$J17))</formula>
    </cfRule>
    <cfRule type="expression" dxfId="35" priority="2" stopIfTrue="1">
      <formula>IF($B17="Minor", TRUE, FALSE)</formula>
    </cfRule>
    <cfRule type="expression" dxfId="34" priority="3" stopIfTrue="1">
      <formula>IF(OR($B17="Major",$B17="Pre-Condition"), TRUE, FALSE)</formula>
    </cfRule>
  </conditionalFormatting>
  <conditionalFormatting sqref="D12:E13">
    <cfRule type="expression" dxfId="33" priority="25" stopIfTrue="1">
      <formula>ISNUMBER(SEARCH("Closed",$I12))</formula>
    </cfRule>
    <cfRule type="expression" dxfId="32" priority="26" stopIfTrue="1">
      <formula>IF($C12="Minor", TRUE, FALSE)</formula>
    </cfRule>
    <cfRule type="expression" dxfId="31" priority="27" stopIfTrue="1">
      <formula>IF(OR($C12="Major",$C12="Pre-Condition"), TRUE, FALSE)</formula>
    </cfRule>
  </conditionalFormatting>
  <conditionalFormatting sqref="F7:H7">
    <cfRule type="expression" dxfId="30" priority="190" stopIfTrue="1">
      <formula>ISNUMBER(SEARCH("Closed",$J7))</formula>
    </cfRule>
    <cfRule type="expression" dxfId="29" priority="191" stopIfTrue="1">
      <formula>IF($B7="Minor", TRUE, FALSE)</formula>
    </cfRule>
    <cfRule type="expression" dxfId="28" priority="192" stopIfTrue="1">
      <formula>IF(OR($B7="Major",$B7="Pre-Condition"), TRUE, FALSE)</formula>
    </cfRule>
  </conditionalFormatting>
  <conditionalFormatting sqref="I7">
    <cfRule type="expression" dxfId="27" priority="94" stopIfTrue="1">
      <formula>ISNUMBER(SEARCH("Closed",$I7))</formula>
    </cfRule>
    <cfRule type="expression" dxfId="26" priority="95" stopIfTrue="1">
      <formula>IF($C7="Minor", TRUE, FALSE)</formula>
    </cfRule>
    <cfRule type="expression" dxfId="25" priority="96" stopIfTrue="1">
      <formula>IF(OR($C7="Major",$C7="Pre-Condition"), TRUE, FALSE)</formula>
    </cfRule>
  </conditionalFormatting>
  <conditionalFormatting sqref="J7:K7">
    <cfRule type="expression" dxfId="24" priority="43" stopIfTrue="1">
      <formula>ISNUMBER(SEARCH("Closed",$J7))</formula>
    </cfRule>
    <cfRule type="expression" dxfId="23" priority="44" stopIfTrue="1">
      <formula>IF($B7="Minor", TRUE, FALSE)</formula>
    </cfRule>
    <cfRule type="expression" dxfId="22" priority="45" stopIfTrue="1">
      <formula>IF(OR($B7="Major",$B7="Pre-Condition"), TRUE, FALSE)</formula>
    </cfRule>
  </conditionalFormatting>
  <dataValidations count="1">
    <dataValidation type="list" allowBlank="1" showInputMessage="1" showErrorMessage="1" sqref="B7 B9:B15 C21 B17:B21 B23:B347" xr:uid="{00000000-0002-0000-0200-000000000000}">
      <formula1>$N$1:$N$3</formula1>
    </dataValidation>
  </dataValidations>
  <pageMargins left="0.74803149606299213" right="0.74803149606299213" top="0.98425196850393704" bottom="0.98425196850393704" header="0.51181102362204722" footer="0.51181102362204722"/>
  <pageSetup paperSize="9" scale="79" orientation="landscape" horizontalDpi="4294967294" r:id="rId1"/>
  <headerFooter alignWithMargins="0"/>
  <rowBreaks count="1" manualBreakCount="1">
    <brk id="8" max="11" man="1"/>
  </rowBreaks>
  <colBreaks count="1" manualBreakCount="1">
    <brk id="11" max="1048575"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8"/>
  <sheetViews>
    <sheetView view="pageBreakPreview" zoomScaleNormal="75" zoomScaleSheetLayoutView="100" workbookViewId="0"/>
  </sheetViews>
  <sheetFormatPr defaultColWidth="9" defaultRowHeight="14.25"/>
  <cols>
    <col min="1" max="1" width="8.42578125" style="112" customWidth="1"/>
    <col min="2" max="2" width="78.5703125" style="53" customWidth="1"/>
    <col min="3" max="3" width="3" style="114" customWidth="1"/>
    <col min="4" max="4" width="19" style="62" customWidth="1"/>
    <col min="5" max="16384" width="9" style="35"/>
  </cols>
  <sheetData>
    <row r="1" spans="1:4" ht="28.5">
      <c r="A1" s="107">
        <v>3</v>
      </c>
      <c r="B1" s="108" t="s">
        <v>394</v>
      </c>
      <c r="C1" s="109"/>
      <c r="D1" s="59"/>
    </row>
    <row r="2" spans="1:4">
      <c r="A2" s="110">
        <v>3.1</v>
      </c>
      <c r="B2" s="111" t="s">
        <v>147</v>
      </c>
      <c r="C2" s="109"/>
      <c r="D2" s="59"/>
    </row>
    <row r="3" spans="1:4">
      <c r="B3" s="113" t="s">
        <v>42</v>
      </c>
      <c r="C3" s="109"/>
      <c r="D3" s="59"/>
    </row>
    <row r="4" spans="1:4">
      <c r="B4" s="81"/>
    </row>
    <row r="5" spans="1:4">
      <c r="B5" s="113" t="s">
        <v>43</v>
      </c>
      <c r="C5" s="109"/>
      <c r="D5" s="59"/>
    </row>
    <row r="6" spans="1:4">
      <c r="B6" s="127" t="s">
        <v>1868</v>
      </c>
      <c r="C6" s="109"/>
      <c r="D6" s="59"/>
    </row>
    <row r="7" spans="1:4">
      <c r="B7" s="113" t="s">
        <v>562</v>
      </c>
    </row>
    <row r="8" spans="1:4" ht="42.75">
      <c r="B8" s="131" t="s">
        <v>2102</v>
      </c>
    </row>
    <row r="9" spans="1:4">
      <c r="B9" s="81" t="s">
        <v>2101</v>
      </c>
    </row>
    <row r="10" spans="1:4" ht="85.5">
      <c r="B10" s="81" t="s">
        <v>1933</v>
      </c>
    </row>
    <row r="11" spans="1:4">
      <c r="B11" s="131" t="s">
        <v>1934</v>
      </c>
    </row>
    <row r="12" spans="1:4">
      <c r="B12" s="81" t="s">
        <v>2103</v>
      </c>
    </row>
    <row r="13" spans="1:4" ht="327.75">
      <c r="B13" s="81" t="s">
        <v>1918</v>
      </c>
    </row>
    <row r="14" spans="1:4">
      <c r="B14" s="515" t="s">
        <v>1935</v>
      </c>
    </row>
    <row r="15" spans="1:4">
      <c r="B15" s="81" t="s">
        <v>2104</v>
      </c>
    </row>
    <row r="16" spans="1:4" ht="171">
      <c r="B16" s="81" t="s">
        <v>1928</v>
      </c>
    </row>
    <row r="17" spans="1:4">
      <c r="B17" s="515" t="s">
        <v>1936</v>
      </c>
    </row>
    <row r="18" spans="1:4" ht="28.5">
      <c r="B18" s="81" t="s">
        <v>1869</v>
      </c>
    </row>
    <row r="19" spans="1:4">
      <c r="B19" s="81" t="s">
        <v>2105</v>
      </c>
    </row>
    <row r="20" spans="1:4">
      <c r="B20" s="515" t="s">
        <v>1937</v>
      </c>
    </row>
    <row r="21" spans="1:4" ht="42.75">
      <c r="B21" s="81" t="s">
        <v>2106</v>
      </c>
    </row>
    <row r="22" spans="1:4">
      <c r="B22" s="113" t="s">
        <v>182</v>
      </c>
      <c r="C22" s="109"/>
      <c r="D22" s="59"/>
    </row>
    <row r="23" spans="1:4">
      <c r="B23" s="127" t="s">
        <v>1941</v>
      </c>
    </row>
    <row r="24" spans="1:4">
      <c r="B24" s="115"/>
    </row>
    <row r="25" spans="1:4">
      <c r="B25" s="115"/>
    </row>
    <row r="26" spans="1:4">
      <c r="A26" s="117" t="s">
        <v>592</v>
      </c>
      <c r="B26" s="35" t="s">
        <v>1891</v>
      </c>
    </row>
    <row r="27" spans="1:4">
      <c r="A27" s="117"/>
      <c r="B27" s="35"/>
    </row>
    <row r="28" spans="1:4">
      <c r="A28" s="117" t="s">
        <v>593</v>
      </c>
      <c r="B28" s="35" t="s">
        <v>1892</v>
      </c>
    </row>
    <row r="29" spans="1:4">
      <c r="B29" s="81"/>
    </row>
    <row r="30" spans="1:4">
      <c r="A30" s="110">
        <v>3.2</v>
      </c>
      <c r="B30" s="116" t="s">
        <v>515</v>
      </c>
      <c r="C30" s="109"/>
      <c r="D30" s="59"/>
    </row>
    <row r="31" spans="1:4">
      <c r="B31" s="81" t="s">
        <v>44</v>
      </c>
    </row>
    <row r="32" spans="1:4" ht="57">
      <c r="B32" s="496" t="s">
        <v>1871</v>
      </c>
    </row>
    <row r="33" spans="1:4" ht="28.5">
      <c r="B33" s="505" t="s">
        <v>1913</v>
      </c>
    </row>
    <row r="34" spans="1:4">
      <c r="B34" s="81" t="s">
        <v>519</v>
      </c>
    </row>
    <row r="35" spans="1:4">
      <c r="B35" s="81"/>
    </row>
    <row r="36" spans="1:4">
      <c r="A36" s="117" t="s">
        <v>243</v>
      </c>
      <c r="B36" s="113" t="s">
        <v>30</v>
      </c>
      <c r="C36" s="109"/>
      <c r="D36" s="59"/>
    </row>
    <row r="37" spans="1:4">
      <c r="A37" s="117"/>
      <c r="B37" s="81" t="s">
        <v>1870</v>
      </c>
      <c r="C37" s="109"/>
      <c r="D37" s="59"/>
    </row>
    <row r="38" spans="1:4">
      <c r="B38" s="81"/>
    </row>
    <row r="39" spans="1:4" s="195" customFormat="1">
      <c r="A39" s="110">
        <v>3.3</v>
      </c>
      <c r="B39" s="116" t="s">
        <v>115</v>
      </c>
      <c r="C39" s="193"/>
      <c r="D39" s="194"/>
    </row>
    <row r="40" spans="1:4" s="195" customFormat="1" ht="28.5">
      <c r="A40" s="196"/>
      <c r="B40" s="81" t="s">
        <v>520</v>
      </c>
      <c r="C40" s="198"/>
      <c r="D40" s="199"/>
    </row>
    <row r="41" spans="1:4" s="195" customFormat="1">
      <c r="A41" s="196"/>
      <c r="B41" s="81" t="s">
        <v>396</v>
      </c>
      <c r="C41" s="198"/>
      <c r="D41" s="199"/>
    </row>
    <row r="42" spans="1:4" s="195" customFormat="1">
      <c r="A42" s="196"/>
      <c r="B42" s="81" t="s">
        <v>396</v>
      </c>
      <c r="C42" s="198"/>
      <c r="D42" s="199"/>
    </row>
    <row r="43" spans="1:4" s="195" customFormat="1" ht="28.5">
      <c r="A43" s="196"/>
      <c r="B43" s="81" t="s">
        <v>521</v>
      </c>
      <c r="C43" s="198"/>
      <c r="D43" s="199"/>
    </row>
    <row r="44" spans="1:4" s="195" customFormat="1">
      <c r="A44" s="196"/>
      <c r="B44" s="197"/>
      <c r="C44" s="198"/>
      <c r="D44" s="199"/>
    </row>
    <row r="45" spans="1:4">
      <c r="A45" s="110">
        <v>3.4</v>
      </c>
      <c r="B45" s="116" t="s">
        <v>116</v>
      </c>
      <c r="C45" s="109"/>
      <c r="D45" s="54"/>
    </row>
    <row r="46" spans="1:4">
      <c r="B46" s="81" t="s">
        <v>193</v>
      </c>
      <c r="D46" s="53"/>
    </row>
    <row r="47" spans="1:4">
      <c r="B47" s="81"/>
    </row>
    <row r="48" spans="1:4">
      <c r="A48" s="110">
        <v>3.5</v>
      </c>
      <c r="B48" s="116" t="s">
        <v>183</v>
      </c>
      <c r="C48" s="109"/>
      <c r="D48" s="59"/>
    </row>
    <row r="49" spans="1:4" ht="99" customHeight="1">
      <c r="B49" s="184" t="s">
        <v>1872</v>
      </c>
      <c r="C49" s="119"/>
      <c r="D49" s="64"/>
    </row>
    <row r="50" spans="1:4">
      <c r="B50" s="81"/>
    </row>
    <row r="51" spans="1:4">
      <c r="A51" s="110">
        <v>3.6</v>
      </c>
      <c r="B51" s="116" t="s">
        <v>242</v>
      </c>
      <c r="C51" s="109"/>
      <c r="D51" s="59"/>
    </row>
    <row r="52" spans="1:4" ht="85.5">
      <c r="B52" s="81" t="s">
        <v>1914</v>
      </c>
      <c r="C52" s="120"/>
      <c r="D52" s="63"/>
    </row>
    <row r="53" spans="1:4" ht="399">
      <c r="B53" s="514" t="s">
        <v>1915</v>
      </c>
      <c r="C53" s="120"/>
      <c r="D53" s="63"/>
    </row>
    <row r="54" spans="1:4" ht="114">
      <c r="B54" s="514" t="s">
        <v>1916</v>
      </c>
      <c r="C54" s="120"/>
      <c r="D54" s="63"/>
    </row>
    <row r="55" spans="1:4" ht="42.75">
      <c r="B55" s="514" t="s">
        <v>1942</v>
      </c>
      <c r="C55" s="120"/>
      <c r="D55" s="63"/>
    </row>
    <row r="56" spans="1:4" ht="71.25">
      <c r="B56" s="514" t="s">
        <v>1917</v>
      </c>
      <c r="C56" s="120"/>
      <c r="D56" s="63"/>
    </row>
    <row r="57" spans="1:4" ht="327.75">
      <c r="B57" s="81" t="s">
        <v>1918</v>
      </c>
      <c r="C57" s="120"/>
      <c r="D57" s="63"/>
    </row>
    <row r="58" spans="1:4" ht="285">
      <c r="B58" s="514" t="s">
        <v>1919</v>
      </c>
      <c r="C58" s="120"/>
      <c r="D58" s="63"/>
    </row>
    <row r="59" spans="1:4" ht="114">
      <c r="B59" s="514" t="s">
        <v>1920</v>
      </c>
      <c r="C59" s="120"/>
      <c r="D59" s="63"/>
    </row>
    <row r="60" spans="1:4" ht="142.5">
      <c r="B60" s="514" t="s">
        <v>1921</v>
      </c>
      <c r="C60" s="120"/>
      <c r="D60" s="63"/>
    </row>
    <row r="61" spans="1:4" ht="71.25">
      <c r="B61" s="514" t="s">
        <v>1922</v>
      </c>
      <c r="C61" s="120"/>
      <c r="D61" s="63"/>
    </row>
    <row r="62" spans="1:4" ht="299.25">
      <c r="B62" s="53" t="s">
        <v>1923</v>
      </c>
      <c r="C62" s="120"/>
      <c r="D62" s="63"/>
    </row>
    <row r="63" spans="1:4" ht="99.75">
      <c r="B63" s="56" t="s">
        <v>1924</v>
      </c>
      <c r="C63" s="120"/>
      <c r="D63" s="63"/>
    </row>
    <row r="64" spans="1:4" ht="71.25">
      <c r="B64" s="56" t="s">
        <v>1925</v>
      </c>
      <c r="C64" s="120"/>
      <c r="D64" s="63"/>
    </row>
    <row r="65" spans="1:4" ht="28.5">
      <c r="B65" s="56" t="s">
        <v>1926</v>
      </c>
      <c r="C65" s="120"/>
      <c r="D65" s="63"/>
    </row>
    <row r="66" spans="1:4" ht="42.75">
      <c r="B66" s="56" t="s">
        <v>1927</v>
      </c>
      <c r="C66" s="120"/>
      <c r="D66" s="63"/>
    </row>
    <row r="67" spans="1:4" ht="171">
      <c r="B67" s="81" t="s">
        <v>1928</v>
      </c>
      <c r="C67" s="120"/>
      <c r="D67" s="63"/>
    </row>
    <row r="68" spans="1:4" ht="228">
      <c r="B68" s="505" t="s">
        <v>1929</v>
      </c>
      <c r="C68" s="120"/>
      <c r="D68" s="63"/>
    </row>
    <row r="69" spans="1:4" ht="85.5">
      <c r="B69" s="131" t="s">
        <v>1930</v>
      </c>
      <c r="C69" s="120"/>
      <c r="D69" s="63"/>
    </row>
    <row r="70" spans="1:4" ht="71.25">
      <c r="B70" s="131" t="s">
        <v>1931</v>
      </c>
      <c r="C70" s="120"/>
      <c r="D70" s="63"/>
    </row>
    <row r="71" spans="1:4">
      <c r="B71" s="81"/>
    </row>
    <row r="72" spans="1:4" ht="28.5">
      <c r="A72" s="110">
        <v>3.7</v>
      </c>
      <c r="B72" s="116" t="s">
        <v>601</v>
      </c>
      <c r="C72" s="109"/>
      <c r="D72" s="54"/>
    </row>
    <row r="73" spans="1:4" ht="171">
      <c r="A73" s="117" t="s">
        <v>397</v>
      </c>
      <c r="B73" s="113" t="s">
        <v>600</v>
      </c>
      <c r="C73" s="109"/>
      <c r="D73" s="54"/>
    </row>
    <row r="74" spans="1:4" ht="57">
      <c r="A74" s="117" t="s">
        <v>613</v>
      </c>
      <c r="B74" s="113" t="s">
        <v>602</v>
      </c>
      <c r="C74" s="109"/>
      <c r="D74" s="54"/>
    </row>
    <row r="75" spans="1:4">
      <c r="A75" s="117"/>
      <c r="B75" s="101"/>
      <c r="C75" s="109"/>
      <c r="D75" s="54"/>
    </row>
    <row r="76" spans="1:4" s="65" customFormat="1" ht="45">
      <c r="A76" s="112"/>
      <c r="B76" s="498" t="s">
        <v>1878</v>
      </c>
      <c r="C76" s="120"/>
      <c r="D76" s="63"/>
    </row>
    <row r="77" spans="1:4" ht="46.5" customHeight="1">
      <c r="A77" s="121"/>
      <c r="B77" s="497" t="s">
        <v>1877</v>
      </c>
      <c r="C77" s="120"/>
      <c r="D77" s="55"/>
    </row>
    <row r="78" spans="1:4" ht="46.5" customHeight="1">
      <c r="A78" s="121"/>
      <c r="B78" s="81" t="s">
        <v>568</v>
      </c>
      <c r="C78" s="120"/>
      <c r="D78" s="55"/>
    </row>
    <row r="79" spans="1:4">
      <c r="B79" s="81"/>
    </row>
    <row r="80" spans="1:4">
      <c r="A80" s="117" t="s">
        <v>397</v>
      </c>
      <c r="B80" s="113" t="s">
        <v>398</v>
      </c>
      <c r="C80" s="109"/>
      <c r="D80" s="59"/>
    </row>
    <row r="81" spans="1:4">
      <c r="B81" s="80" t="s">
        <v>1876</v>
      </c>
      <c r="C81" s="120"/>
      <c r="D81" s="63"/>
    </row>
    <row r="82" spans="1:4">
      <c r="B82" s="81"/>
    </row>
    <row r="83" spans="1:4">
      <c r="A83" s="110">
        <v>3.8</v>
      </c>
      <c r="B83" s="116" t="s">
        <v>244</v>
      </c>
      <c r="C83" s="109"/>
      <c r="D83" s="54"/>
    </row>
    <row r="84" spans="1:4">
      <c r="A84" s="117" t="s">
        <v>124</v>
      </c>
      <c r="B84" s="113" t="s">
        <v>45</v>
      </c>
      <c r="C84" s="109"/>
      <c r="D84" s="54"/>
    </row>
    <row r="85" spans="1:4">
      <c r="B85" s="127" t="s">
        <v>1873</v>
      </c>
      <c r="C85" s="120"/>
      <c r="D85" s="55"/>
    </row>
    <row r="86" spans="1:4">
      <c r="B86" s="131" t="s">
        <v>1874</v>
      </c>
      <c r="C86" s="120"/>
      <c r="D86" s="55"/>
    </row>
    <row r="87" spans="1:4">
      <c r="B87" s="131" t="s">
        <v>1875</v>
      </c>
      <c r="C87" s="120"/>
      <c r="D87" s="55"/>
    </row>
    <row r="88" spans="1:4" ht="28.5">
      <c r="B88" s="131" t="s">
        <v>1932</v>
      </c>
      <c r="C88" s="120"/>
      <c r="D88" s="55"/>
    </row>
    <row r="89" spans="1:4">
      <c r="B89" s="131" t="s">
        <v>524</v>
      </c>
      <c r="D89" s="53"/>
    </row>
    <row r="90" spans="1:4">
      <c r="B90" s="80"/>
      <c r="D90" s="53"/>
    </row>
    <row r="91" spans="1:4" ht="42.75">
      <c r="A91" s="185" t="s">
        <v>455</v>
      </c>
      <c r="B91" s="204" t="s">
        <v>459</v>
      </c>
      <c r="D91" s="53"/>
    </row>
    <row r="92" spans="1:4">
      <c r="A92" s="187"/>
      <c r="B92" s="137" t="s">
        <v>456</v>
      </c>
      <c r="D92" s="53"/>
    </row>
    <row r="93" spans="1:4">
      <c r="A93" s="186"/>
      <c r="B93" s="137" t="s">
        <v>457</v>
      </c>
      <c r="D93" s="53"/>
    </row>
    <row r="94" spans="1:4" ht="28.5">
      <c r="A94" s="186"/>
      <c r="B94" s="137" t="s">
        <v>458</v>
      </c>
      <c r="D94" s="53"/>
    </row>
    <row r="95" spans="1:4">
      <c r="A95" s="186"/>
      <c r="B95" s="188"/>
      <c r="D95" s="53"/>
    </row>
    <row r="96" spans="1:4">
      <c r="A96" s="110">
        <v>3.9</v>
      </c>
      <c r="B96" s="116" t="s">
        <v>108</v>
      </c>
      <c r="C96" s="109"/>
      <c r="D96" s="59"/>
    </row>
    <row r="97" spans="1:4" ht="117" customHeight="1">
      <c r="B97" s="10" t="s">
        <v>479</v>
      </c>
      <c r="C97" s="120"/>
      <c r="D97" s="63"/>
    </row>
    <row r="98" spans="1:4">
      <c r="B98" s="81"/>
    </row>
    <row r="99" spans="1:4">
      <c r="B99" s="81"/>
    </row>
    <row r="100" spans="1:4">
      <c r="A100" s="122">
        <v>3.1</v>
      </c>
      <c r="B100" s="116" t="s">
        <v>189</v>
      </c>
      <c r="C100" s="109"/>
      <c r="D100" s="59"/>
    </row>
    <row r="101" spans="1:4" ht="28.5">
      <c r="A101" s="117"/>
      <c r="B101" s="81" t="s">
        <v>39</v>
      </c>
    </row>
    <row r="102" spans="1:4">
      <c r="A102" s="117" t="s">
        <v>8</v>
      </c>
      <c r="B102" s="113" t="s">
        <v>247</v>
      </c>
      <c r="C102" s="109"/>
      <c r="D102" s="59"/>
    </row>
    <row r="103" spans="1:4" ht="28.5">
      <c r="A103" s="121" t="s">
        <v>40</v>
      </c>
      <c r="B103" s="81" t="s">
        <v>1876</v>
      </c>
    </row>
    <row r="104" spans="1:4">
      <c r="B104" s="81"/>
    </row>
    <row r="105" spans="1:4">
      <c r="A105" s="122">
        <v>3.11</v>
      </c>
      <c r="B105" s="2" t="s">
        <v>248</v>
      </c>
      <c r="C105" s="109"/>
      <c r="D105" s="59"/>
    </row>
    <row r="106" spans="1:4" ht="150">
      <c r="A106" s="117"/>
      <c r="B106" s="1" t="s">
        <v>487</v>
      </c>
    </row>
    <row r="107" spans="1:4" ht="15">
      <c r="A107" s="117"/>
      <c r="B107" s="1"/>
    </row>
    <row r="108" spans="1:4" ht="15">
      <c r="A108" s="121"/>
      <c r="B108" s="1"/>
    </row>
  </sheetData>
  <phoneticPr fontId="11" type="noConversion"/>
  <pageMargins left="0.75" right="0.75" top="1" bottom="1" header="0.5" footer="0.5"/>
  <pageSetup paperSize="9" orientation="portrait" horizontalDpi="4294967294"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
  <sheetViews>
    <sheetView view="pageBreakPreview" topLeftCell="A7" zoomScaleNormal="100" zoomScaleSheetLayoutView="100" workbookViewId="0">
      <selection activeCell="B20" sqref="B20"/>
    </sheetView>
  </sheetViews>
  <sheetFormatPr defaultColWidth="9.42578125" defaultRowHeight="14.25"/>
  <cols>
    <col min="1" max="1" width="6.5703125" style="117" customWidth="1"/>
    <col min="2" max="2" width="79.42578125" style="183" customWidth="1"/>
    <col min="3" max="3" width="2.42578125" style="183" customWidth="1"/>
    <col min="4" max="16384" width="9.42578125" style="51"/>
  </cols>
  <sheetData>
    <row r="1" spans="1:3" ht="28.5">
      <c r="A1" s="107">
        <v>5</v>
      </c>
      <c r="B1" s="124" t="s">
        <v>472</v>
      </c>
      <c r="C1" s="59"/>
    </row>
    <row r="2" spans="1:3" ht="28.5">
      <c r="A2" s="110">
        <v>5.3</v>
      </c>
      <c r="B2" s="116" t="s">
        <v>473</v>
      </c>
      <c r="C2" s="59"/>
    </row>
    <row r="3" spans="1:3">
      <c r="A3" s="185" t="s">
        <v>478</v>
      </c>
      <c r="B3" s="113" t="s">
        <v>453</v>
      </c>
      <c r="C3" s="62"/>
    </row>
    <row r="4" spans="1:3">
      <c r="B4" s="118" t="s">
        <v>470</v>
      </c>
      <c r="C4" s="62"/>
    </row>
    <row r="5" spans="1:3" ht="28.5">
      <c r="B5" s="80" t="s">
        <v>452</v>
      </c>
      <c r="C5" s="62"/>
    </row>
    <row r="6" spans="1:3" ht="28.5">
      <c r="B6" s="80" t="s">
        <v>540</v>
      </c>
      <c r="C6" s="62"/>
    </row>
    <row r="7" spans="1:3">
      <c r="B7" s="81"/>
      <c r="C7" s="62"/>
    </row>
    <row r="8" spans="1:3">
      <c r="A8" s="185" t="s">
        <v>454</v>
      </c>
      <c r="B8" s="113" t="s">
        <v>451</v>
      </c>
      <c r="C8" s="59"/>
    </row>
    <row r="9" spans="1:3" ht="28.5">
      <c r="B9" s="80" t="s">
        <v>541</v>
      </c>
      <c r="C9" s="62"/>
    </row>
    <row r="10" spans="1:3">
      <c r="A10" s="112"/>
      <c r="B10" s="184"/>
    </row>
    <row r="11" spans="1:3">
      <c r="A11" s="112"/>
      <c r="B11" s="184"/>
    </row>
    <row r="12" spans="1:3">
      <c r="B12" s="81"/>
      <c r="C12" s="62"/>
    </row>
    <row r="13" spans="1:3" ht="57">
      <c r="A13" s="191">
        <v>5.4</v>
      </c>
      <c r="B13" s="192" t="s">
        <v>491</v>
      </c>
      <c r="C13" s="56"/>
    </row>
    <row r="14" spans="1:3" ht="57">
      <c r="A14" s="185" t="s">
        <v>474</v>
      </c>
      <c r="B14" s="182" t="s">
        <v>490</v>
      </c>
      <c r="C14" s="56"/>
    </row>
    <row r="15" spans="1:3">
      <c r="B15" s="118" t="s">
        <v>492</v>
      </c>
      <c r="C15" s="56"/>
    </row>
    <row r="16" spans="1:3">
      <c r="B16" s="206"/>
      <c r="C16" s="56"/>
    </row>
    <row r="17" spans="1:3">
      <c r="B17" s="81"/>
      <c r="C17" s="54"/>
    </row>
    <row r="18" spans="1:3">
      <c r="A18" s="185" t="s">
        <v>489</v>
      </c>
      <c r="B18" s="113" t="s">
        <v>453</v>
      </c>
      <c r="C18" s="54"/>
    </row>
    <row r="19" spans="1:3">
      <c r="B19" s="118" t="s">
        <v>470</v>
      </c>
    </row>
    <row r="20" spans="1:3" ht="28.5">
      <c r="B20" s="80" t="s">
        <v>452</v>
      </c>
    </row>
    <row r="21" spans="1:3">
      <c r="A21" s="112"/>
      <c r="B21" s="184"/>
    </row>
    <row r="22" spans="1:3">
      <c r="A22" s="112"/>
      <c r="B22" s="184"/>
    </row>
    <row r="23" spans="1:3">
      <c r="B23" s="81"/>
    </row>
    <row r="24" spans="1:3" ht="42.75">
      <c r="A24" s="191" t="s">
        <v>475</v>
      </c>
      <c r="B24" s="192" t="s">
        <v>477</v>
      </c>
      <c r="C24" s="56"/>
    </row>
    <row r="25" spans="1:3">
      <c r="A25" s="185" t="s">
        <v>476</v>
      </c>
      <c r="B25" s="113" t="s">
        <v>471</v>
      </c>
      <c r="C25" s="56"/>
    </row>
    <row r="26" spans="1:3">
      <c r="B26" s="118" t="s">
        <v>470</v>
      </c>
      <c r="C26" s="56"/>
    </row>
    <row r="27" spans="1:3">
      <c r="B27" s="80"/>
      <c r="C27" s="56"/>
    </row>
    <row r="28" spans="1:3">
      <c r="B28" s="81"/>
      <c r="C28" s="54"/>
    </row>
    <row r="29" spans="1:3">
      <c r="B29" s="81"/>
      <c r="C29" s="54"/>
    </row>
    <row r="30" spans="1:3">
      <c r="A30" s="112"/>
      <c r="B30" s="184"/>
    </row>
    <row r="31" spans="1:3">
      <c r="B31" s="81"/>
    </row>
  </sheetData>
  <pageMargins left="0.75" right="0.75" top="1" bottom="1" header="0.5" footer="0.5"/>
  <pageSetup paperSize="9" scale="99"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view="pageBreakPreview" topLeftCell="A36" zoomScaleNormal="100" workbookViewId="0">
      <selection activeCell="A22" sqref="A22:IV24"/>
    </sheetView>
  </sheetViews>
  <sheetFormatPr defaultColWidth="9" defaultRowHeight="14.25"/>
  <cols>
    <col min="1" max="1" width="7.42578125" style="142" customWidth="1"/>
    <col min="2" max="2" width="80.42578125" style="62" customWidth="1"/>
    <col min="3" max="3" width="2" style="62" customWidth="1"/>
    <col min="4" max="16384" width="9" style="35"/>
  </cols>
  <sheetData>
    <row r="1" spans="1:3" ht="28.5">
      <c r="A1" s="123">
        <v>6</v>
      </c>
      <c r="B1" s="124" t="s">
        <v>401</v>
      </c>
      <c r="C1" s="109"/>
    </row>
    <row r="2" spans="1:3">
      <c r="A2" s="125">
        <v>6.1</v>
      </c>
      <c r="B2" s="126" t="s">
        <v>103</v>
      </c>
      <c r="C2" s="109"/>
    </row>
    <row r="3" spans="1:3">
      <c r="A3" s="125"/>
      <c r="B3" s="127"/>
      <c r="C3" s="114"/>
    </row>
    <row r="4" spans="1:3">
      <c r="A4" s="125"/>
      <c r="B4" s="131"/>
      <c r="C4" s="114"/>
    </row>
    <row r="5" spans="1:3">
      <c r="A5" s="125"/>
      <c r="B5" s="132" t="s">
        <v>562</v>
      </c>
      <c r="C5" s="114"/>
    </row>
    <row r="6" spans="1:3">
      <c r="A6" s="125"/>
      <c r="B6" s="211" t="s">
        <v>615</v>
      </c>
      <c r="C6" s="114"/>
    </row>
    <row r="7" spans="1:3">
      <c r="A7" s="125"/>
      <c r="B7" s="211" t="s">
        <v>563</v>
      </c>
      <c r="C7" s="114"/>
    </row>
    <row r="8" spans="1:3">
      <c r="A8" s="125"/>
      <c r="B8" s="211" t="s">
        <v>564</v>
      </c>
      <c r="C8" s="114"/>
    </row>
    <row r="9" spans="1:3">
      <c r="A9" s="125"/>
      <c r="B9" s="211" t="s">
        <v>565</v>
      </c>
      <c r="C9" s="114"/>
    </row>
    <row r="10" spans="1:3">
      <c r="A10" s="125"/>
      <c r="B10" s="211" t="s">
        <v>565</v>
      </c>
      <c r="C10" s="114"/>
    </row>
    <row r="11" spans="1:3">
      <c r="A11" s="125"/>
      <c r="B11" s="211" t="s">
        <v>566</v>
      </c>
      <c r="C11" s="114"/>
    </row>
    <row r="12" spans="1:3">
      <c r="A12" s="125"/>
      <c r="B12" s="211" t="s">
        <v>567</v>
      </c>
      <c r="C12" s="114"/>
    </row>
    <row r="13" spans="1:3">
      <c r="A13" s="125"/>
      <c r="B13" s="211" t="s">
        <v>614</v>
      </c>
      <c r="C13" s="114"/>
    </row>
    <row r="14" spans="1:3">
      <c r="A14" s="125"/>
      <c r="B14" s="211"/>
      <c r="C14" s="114"/>
    </row>
    <row r="15" spans="1:3">
      <c r="A15" s="125" t="s">
        <v>588</v>
      </c>
      <c r="B15" s="35" t="s">
        <v>591</v>
      </c>
      <c r="C15" s="114"/>
    </row>
    <row r="16" spans="1:3">
      <c r="A16" s="125"/>
      <c r="B16" s="35"/>
      <c r="C16" s="114"/>
    </row>
    <row r="17" spans="1:3">
      <c r="A17" s="125" t="s">
        <v>589</v>
      </c>
      <c r="B17" s="35" t="s">
        <v>590</v>
      </c>
      <c r="C17" s="114"/>
    </row>
    <row r="18" spans="1:3">
      <c r="A18" s="125"/>
      <c r="B18" s="35"/>
      <c r="C18" s="114"/>
    </row>
    <row r="19" spans="1:3">
      <c r="A19" s="125">
        <v>6.2</v>
      </c>
      <c r="B19" s="129" t="s">
        <v>104</v>
      </c>
      <c r="C19" s="109"/>
    </row>
    <row r="20" spans="1:3" ht="33.75" customHeight="1">
      <c r="A20" s="125"/>
      <c r="B20" s="115" t="s">
        <v>395</v>
      </c>
      <c r="C20" s="114"/>
    </row>
    <row r="21" spans="1:3" ht="14.25" customHeight="1">
      <c r="A21" s="125"/>
      <c r="B21" s="115"/>
      <c r="C21" s="114"/>
    </row>
    <row r="22" spans="1:3" ht="15" customHeight="1">
      <c r="A22" s="125"/>
      <c r="B22" s="128"/>
      <c r="C22" s="114"/>
    </row>
    <row r="23" spans="1:3">
      <c r="A23" s="125">
        <v>6.3</v>
      </c>
      <c r="B23" s="129" t="s">
        <v>105</v>
      </c>
      <c r="C23" s="109"/>
    </row>
    <row r="24" spans="1:3">
      <c r="A24" s="125"/>
      <c r="B24" s="130" t="s">
        <v>149</v>
      </c>
      <c r="C24" s="109"/>
    </row>
    <row r="25" spans="1:3">
      <c r="A25" s="125"/>
      <c r="B25" s="131" t="s">
        <v>402</v>
      </c>
      <c r="C25" s="114"/>
    </row>
    <row r="26" spans="1:3">
      <c r="A26" s="125"/>
      <c r="B26" s="131" t="s">
        <v>403</v>
      </c>
      <c r="C26" s="114"/>
    </row>
    <row r="27" spans="1:3">
      <c r="A27" s="125"/>
      <c r="B27" s="131" t="s">
        <v>404</v>
      </c>
      <c r="C27" s="114"/>
    </row>
    <row r="28" spans="1:3">
      <c r="A28" s="125"/>
      <c r="B28" s="131" t="s">
        <v>106</v>
      </c>
      <c r="C28" s="114"/>
    </row>
    <row r="29" spans="1:3">
      <c r="A29" s="125"/>
      <c r="B29" s="131"/>
      <c r="C29" s="114"/>
    </row>
    <row r="30" spans="1:3">
      <c r="A30" s="125" t="s">
        <v>184</v>
      </c>
      <c r="B30" s="132" t="s">
        <v>30</v>
      </c>
      <c r="C30" s="109"/>
    </row>
    <row r="31" spans="1:3">
      <c r="A31" s="125"/>
      <c r="B31" s="131"/>
      <c r="C31" s="114"/>
    </row>
    <row r="32" spans="1:3">
      <c r="A32" s="125"/>
      <c r="B32" s="128"/>
      <c r="C32" s="114"/>
    </row>
    <row r="33" spans="1:3">
      <c r="A33" s="125">
        <v>6.4</v>
      </c>
      <c r="B33" s="129" t="s">
        <v>603</v>
      </c>
      <c r="C33" s="109"/>
    </row>
    <row r="34" spans="1:3" ht="171">
      <c r="A34" s="125" t="s">
        <v>32</v>
      </c>
      <c r="B34" s="113" t="s">
        <v>600</v>
      </c>
      <c r="C34" s="109"/>
    </row>
    <row r="35" spans="1:3" ht="57">
      <c r="A35" s="125" t="s">
        <v>604</v>
      </c>
      <c r="B35" s="113" t="s">
        <v>602</v>
      </c>
      <c r="C35" s="109"/>
    </row>
    <row r="36" spans="1:3">
      <c r="A36" s="125"/>
      <c r="B36" s="232"/>
      <c r="C36" s="109"/>
    </row>
    <row r="37" spans="1:3">
      <c r="A37" s="125"/>
      <c r="B37" s="232"/>
      <c r="C37" s="109"/>
    </row>
    <row r="38" spans="1:3">
      <c r="A38" s="125"/>
      <c r="B38" s="133"/>
      <c r="C38" s="119"/>
    </row>
    <row r="39" spans="1:3">
      <c r="A39" s="125"/>
      <c r="B39" s="134"/>
      <c r="C39" s="119"/>
    </row>
    <row r="40" spans="1:3">
      <c r="A40" s="125"/>
      <c r="B40" s="135" t="s">
        <v>117</v>
      </c>
      <c r="C40" s="136"/>
    </row>
    <row r="41" spans="1:3">
      <c r="A41" s="125"/>
      <c r="B41" s="134"/>
      <c r="C41" s="119"/>
    </row>
    <row r="42" spans="1:3" ht="85.5">
      <c r="A42" s="125"/>
      <c r="B42" s="134" t="s">
        <v>132</v>
      </c>
      <c r="C42" s="119"/>
    </row>
    <row r="43" spans="1:3">
      <c r="A43" s="125"/>
      <c r="B43" s="137" t="s">
        <v>133</v>
      </c>
      <c r="C43" s="120"/>
    </row>
    <row r="44" spans="1:3">
      <c r="A44" s="125"/>
      <c r="B44" s="137"/>
      <c r="C44" s="120"/>
    </row>
    <row r="45" spans="1:3">
      <c r="A45" s="125" t="s">
        <v>605</v>
      </c>
      <c r="B45" s="132" t="s">
        <v>606</v>
      </c>
      <c r="C45" s="120"/>
    </row>
    <row r="46" spans="1:3" ht="99.75">
      <c r="A46" s="125"/>
      <c r="B46" s="233" t="s">
        <v>522</v>
      </c>
      <c r="C46" s="114"/>
    </row>
    <row r="47" spans="1:3">
      <c r="A47" s="125">
        <v>6.5</v>
      </c>
      <c r="B47" s="129" t="s">
        <v>107</v>
      </c>
      <c r="C47" s="109"/>
    </row>
    <row r="48" spans="1:3">
      <c r="A48" s="125"/>
      <c r="B48" s="138" t="s">
        <v>121</v>
      </c>
      <c r="C48" s="109"/>
    </row>
    <row r="49" spans="1:3">
      <c r="A49" s="125"/>
      <c r="B49" s="137" t="s">
        <v>122</v>
      </c>
      <c r="C49" s="109"/>
    </row>
    <row r="50" spans="1:3">
      <c r="A50" s="125"/>
      <c r="B50" s="137" t="s">
        <v>123</v>
      </c>
      <c r="C50" s="109"/>
    </row>
    <row r="51" spans="1:3">
      <c r="A51" s="125"/>
      <c r="B51" s="137" t="s">
        <v>405</v>
      </c>
      <c r="C51" s="109"/>
    </row>
    <row r="52" spans="1:3">
      <c r="A52" s="125"/>
      <c r="B52" s="137" t="s">
        <v>523</v>
      </c>
      <c r="C52" s="114"/>
    </row>
    <row r="53" spans="1:3">
      <c r="A53" s="125"/>
      <c r="B53" s="131"/>
      <c r="C53" s="114"/>
    </row>
    <row r="54" spans="1:3">
      <c r="A54" s="125">
        <v>6.6</v>
      </c>
      <c r="B54" s="129" t="s">
        <v>109</v>
      </c>
      <c r="C54" s="109"/>
    </row>
    <row r="55" spans="1:3" ht="28.5">
      <c r="A55" s="125"/>
      <c r="B55" s="131" t="s">
        <v>178</v>
      </c>
      <c r="C55" s="114"/>
    </row>
    <row r="56" spans="1:3">
      <c r="A56" s="125"/>
      <c r="B56" s="128"/>
      <c r="C56" s="114"/>
    </row>
    <row r="57" spans="1:3">
      <c r="A57" s="125">
        <v>6.7</v>
      </c>
      <c r="B57" s="129" t="s">
        <v>242</v>
      </c>
      <c r="C57" s="109"/>
    </row>
    <row r="58" spans="1:3">
      <c r="A58" s="125"/>
      <c r="B58" s="124" t="s">
        <v>406</v>
      </c>
      <c r="C58" s="109"/>
    </row>
    <row r="59" spans="1:3" ht="28.5">
      <c r="A59" s="125"/>
      <c r="B59" s="138" t="s">
        <v>112</v>
      </c>
      <c r="C59" s="120"/>
    </row>
    <row r="60" spans="1:3" ht="28.5">
      <c r="A60" s="125"/>
      <c r="B60" s="137" t="s">
        <v>56</v>
      </c>
      <c r="C60" s="120"/>
    </row>
    <row r="61" spans="1:3">
      <c r="A61" s="125"/>
      <c r="B61" s="137" t="s">
        <v>113</v>
      </c>
      <c r="C61" s="120"/>
    </row>
    <row r="62" spans="1:3">
      <c r="A62" s="125"/>
      <c r="B62" s="131"/>
      <c r="C62" s="114"/>
    </row>
    <row r="63" spans="1:3">
      <c r="A63" s="125"/>
      <c r="B63" s="131"/>
      <c r="C63" s="114"/>
    </row>
    <row r="64" spans="1:3">
      <c r="A64" s="125"/>
      <c r="B64" s="128"/>
      <c r="C64" s="114"/>
    </row>
    <row r="65" spans="1:3">
      <c r="A65" s="139" t="s">
        <v>267</v>
      </c>
      <c r="B65" s="129" t="s">
        <v>110</v>
      </c>
      <c r="C65" s="109"/>
    </row>
    <row r="66" spans="1:3" ht="42.75">
      <c r="A66" s="125"/>
      <c r="B66" s="138" t="s">
        <v>548</v>
      </c>
      <c r="C66" s="120"/>
    </row>
    <row r="67" spans="1:3">
      <c r="A67" s="125"/>
      <c r="B67" s="128"/>
      <c r="C67" s="114"/>
    </row>
    <row r="68" spans="1:3" ht="57">
      <c r="A68" s="125">
        <v>6.9</v>
      </c>
      <c r="B68" s="129" t="s">
        <v>481</v>
      </c>
      <c r="C68" s="109"/>
    </row>
    <row r="69" spans="1:3" ht="28.5">
      <c r="A69" s="125"/>
      <c r="B69" s="138" t="s">
        <v>179</v>
      </c>
      <c r="C69" s="120"/>
    </row>
    <row r="70" spans="1:3">
      <c r="A70" s="125"/>
      <c r="B70" s="128"/>
      <c r="C70" s="114"/>
    </row>
    <row r="71" spans="1:3">
      <c r="A71" s="125" t="s">
        <v>268</v>
      </c>
      <c r="B71" s="129" t="s">
        <v>180</v>
      </c>
      <c r="C71" s="109"/>
    </row>
    <row r="72" spans="1:3" ht="57">
      <c r="A72" s="125"/>
      <c r="B72" s="127" t="s">
        <v>488</v>
      </c>
      <c r="C72" s="114"/>
    </row>
    <row r="73" spans="1:3">
      <c r="A73" s="125"/>
      <c r="B73" s="128"/>
      <c r="C73" s="114"/>
    </row>
    <row r="74" spans="1:3">
      <c r="A74" s="125">
        <v>6.11</v>
      </c>
      <c r="B74" s="129" t="s">
        <v>480</v>
      </c>
      <c r="C74" s="109"/>
    </row>
    <row r="75" spans="1:3" ht="28.5">
      <c r="A75" s="125"/>
      <c r="B75" s="127" t="s">
        <v>181</v>
      </c>
      <c r="C75" s="114"/>
    </row>
    <row r="76" spans="1:3">
      <c r="A76" s="125" t="s">
        <v>8</v>
      </c>
      <c r="B76" s="132" t="s">
        <v>247</v>
      </c>
      <c r="C76" s="109"/>
    </row>
    <row r="77" spans="1:3" ht="25.5">
      <c r="A77" s="140" t="s">
        <v>40</v>
      </c>
      <c r="B77" s="131"/>
      <c r="C77" s="114"/>
    </row>
    <row r="78" spans="1:3">
      <c r="A78" s="140" t="s">
        <v>399</v>
      </c>
      <c r="B78" s="131"/>
      <c r="C78" s="114"/>
    </row>
    <row r="79" spans="1:3">
      <c r="A79" s="140"/>
      <c r="B79" s="131"/>
      <c r="C79" s="114"/>
    </row>
    <row r="80" spans="1:3">
      <c r="A80" s="141" t="s">
        <v>148</v>
      </c>
      <c r="B80" s="128"/>
      <c r="C80" s="114"/>
    </row>
  </sheetData>
  <phoneticPr fontId="11" type="noConversion"/>
  <pageMargins left="0.75" right="0.75" top="1" bottom="1" header="0.5" footer="0.5"/>
  <pageSetup paperSize="9" scale="92" orientation="portrait"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75"/>
  <sheetViews>
    <sheetView view="pageBreakPreview" zoomScaleNormal="100" workbookViewId="0"/>
  </sheetViews>
  <sheetFormatPr defaultColWidth="9" defaultRowHeight="14.25"/>
  <cols>
    <col min="1" max="1" width="7.42578125" style="142" customWidth="1"/>
    <col min="2" max="2" width="80.42578125" style="62" customWidth="1"/>
    <col min="3" max="3" width="2.42578125" style="62" customWidth="1"/>
    <col min="4" max="16384" width="9" style="35"/>
  </cols>
  <sheetData>
    <row r="1" spans="1:3" ht="28.5">
      <c r="A1" s="123">
        <v>7</v>
      </c>
      <c r="B1" s="124" t="s">
        <v>407</v>
      </c>
      <c r="C1" s="59"/>
    </row>
    <row r="2" spans="1:3">
      <c r="A2" s="125">
        <v>7.1</v>
      </c>
      <c r="B2" s="126" t="s">
        <v>103</v>
      </c>
      <c r="C2" s="59"/>
    </row>
    <row r="3" spans="1:3">
      <c r="A3" s="125"/>
      <c r="B3" s="577" t="s">
        <v>2149</v>
      </c>
    </row>
    <row r="4" spans="1:3">
      <c r="A4" s="125"/>
      <c r="B4" s="113" t="s">
        <v>562</v>
      </c>
    </row>
    <row r="5" spans="1:3" ht="171">
      <c r="A5" s="125"/>
      <c r="B5" s="578" t="s">
        <v>2154</v>
      </c>
    </row>
    <row r="6" spans="1:3" ht="156.75">
      <c r="A6" s="125"/>
      <c r="B6" s="578" t="s">
        <v>2155</v>
      </c>
    </row>
    <row r="7" spans="1:3" ht="114">
      <c r="A7" s="125"/>
      <c r="B7" s="578" t="s">
        <v>2156</v>
      </c>
    </row>
    <row r="8" spans="1:3" ht="42.75">
      <c r="A8" s="125"/>
      <c r="B8" s="578" t="s">
        <v>2157</v>
      </c>
    </row>
    <row r="9" spans="1:3" ht="42.75">
      <c r="A9" s="125"/>
      <c r="B9" s="578" t="s">
        <v>2158</v>
      </c>
    </row>
    <row r="10" spans="1:3" ht="85.5">
      <c r="A10" s="125"/>
      <c r="B10" s="630" t="s">
        <v>2331</v>
      </c>
    </row>
    <row r="11" spans="1:3" ht="285">
      <c r="A11" s="125"/>
      <c r="B11" s="578" t="s">
        <v>2159</v>
      </c>
    </row>
    <row r="12" spans="1:3" ht="114">
      <c r="A12" s="125"/>
      <c r="B12" s="578" t="s">
        <v>2160</v>
      </c>
    </row>
    <row r="13" spans="1:3" ht="85.5">
      <c r="A13" s="125"/>
      <c r="B13" s="579" t="s">
        <v>2161</v>
      </c>
    </row>
    <row r="14" spans="1:3" ht="327.75">
      <c r="A14" s="125"/>
      <c r="B14" s="580" t="s">
        <v>2162</v>
      </c>
    </row>
    <row r="15" spans="1:3" ht="42.75">
      <c r="A15" s="125"/>
      <c r="B15" s="579" t="s">
        <v>2163</v>
      </c>
    </row>
    <row r="16" spans="1:3" ht="313.5">
      <c r="A16" s="125"/>
      <c r="B16" s="579" t="s">
        <v>2164</v>
      </c>
    </row>
    <row r="17" spans="1:3" ht="213.75">
      <c r="A17" s="125"/>
      <c r="B17" s="579" t="s">
        <v>2165</v>
      </c>
    </row>
    <row r="18" spans="1:3" ht="142.5">
      <c r="A18" s="125"/>
      <c r="B18" s="579" t="s">
        <v>2166</v>
      </c>
    </row>
    <row r="19" spans="1:3" ht="42.75">
      <c r="A19" s="125"/>
      <c r="B19" s="578" t="s">
        <v>2167</v>
      </c>
    </row>
    <row r="20" spans="1:3" ht="42.75">
      <c r="A20" s="125"/>
      <c r="B20" s="578" t="s">
        <v>2168</v>
      </c>
    </row>
    <row r="21" spans="1:3">
      <c r="A21" s="125"/>
      <c r="B21" s="115"/>
    </row>
    <row r="22" spans="1:3">
      <c r="A22" s="125" t="s">
        <v>594</v>
      </c>
      <c r="B22" s="35" t="s">
        <v>2150</v>
      </c>
    </row>
    <row r="23" spans="1:3">
      <c r="A23" s="125"/>
      <c r="B23" s="578" t="s">
        <v>2151</v>
      </c>
    </row>
    <row r="24" spans="1:3">
      <c r="A24" s="125" t="s">
        <v>595</v>
      </c>
      <c r="B24" s="35" t="s">
        <v>2153</v>
      </c>
    </row>
    <row r="25" spans="1:3">
      <c r="A25" s="125"/>
      <c r="B25" s="578" t="s">
        <v>2152</v>
      </c>
    </row>
    <row r="26" spans="1:3">
      <c r="A26" s="125">
        <v>7.2</v>
      </c>
      <c r="B26" s="129" t="s">
        <v>104</v>
      </c>
      <c r="C26" s="59"/>
    </row>
    <row r="27" spans="1:3">
      <c r="A27" s="125"/>
      <c r="B27" s="143">
        <v>12</v>
      </c>
    </row>
    <row r="28" spans="1:3">
      <c r="A28" s="125">
        <v>7.3</v>
      </c>
      <c r="B28" s="129" t="s">
        <v>105</v>
      </c>
      <c r="C28" s="59"/>
    </row>
    <row r="29" spans="1:3">
      <c r="A29" s="125"/>
      <c r="B29" s="130" t="s">
        <v>149</v>
      </c>
      <c r="C29" s="59"/>
    </row>
    <row r="30" spans="1:3" ht="57">
      <c r="A30" s="125"/>
      <c r="B30" s="496" t="s">
        <v>2172</v>
      </c>
    </row>
    <row r="31" spans="1:3" ht="28.5">
      <c r="A31" s="125"/>
      <c r="B31" s="81" t="s">
        <v>2171</v>
      </c>
    </row>
    <row r="32" spans="1:3">
      <c r="A32" s="125"/>
      <c r="B32" s="131" t="s">
        <v>106</v>
      </c>
    </row>
    <row r="33" spans="1:3">
      <c r="A33" s="125"/>
      <c r="B33" s="131"/>
    </row>
    <row r="34" spans="1:3">
      <c r="A34" s="125" t="s">
        <v>33</v>
      </c>
      <c r="B34" s="132" t="s">
        <v>30</v>
      </c>
      <c r="C34" s="59"/>
    </row>
    <row r="35" spans="1:3">
      <c r="A35" s="125"/>
      <c r="B35" s="131" t="s">
        <v>2169</v>
      </c>
    </row>
    <row r="36" spans="1:3">
      <c r="A36" s="125"/>
      <c r="B36" s="128"/>
    </row>
    <row r="37" spans="1:3">
      <c r="A37" s="125">
        <v>7.4</v>
      </c>
      <c r="B37" s="129" t="s">
        <v>601</v>
      </c>
      <c r="C37" s="59"/>
    </row>
    <row r="38" spans="1:3" ht="171">
      <c r="A38" s="125" t="s">
        <v>185</v>
      </c>
      <c r="B38" s="113" t="s">
        <v>600</v>
      </c>
      <c r="C38" s="64"/>
    </row>
    <row r="39" spans="1:3" ht="57">
      <c r="A39" s="125" t="s">
        <v>607</v>
      </c>
      <c r="B39" s="54" t="s">
        <v>602</v>
      </c>
      <c r="C39" s="144"/>
    </row>
    <row r="40" spans="1:3">
      <c r="A40" s="125"/>
      <c r="B40" s="113"/>
      <c r="C40" s="64"/>
    </row>
    <row r="41" spans="1:3">
      <c r="A41" s="125"/>
      <c r="B41" s="135" t="s">
        <v>117</v>
      </c>
      <c r="C41" s="59"/>
    </row>
    <row r="42" spans="1:3" ht="256.5">
      <c r="A42" s="125"/>
      <c r="B42" s="581" t="s">
        <v>2173</v>
      </c>
    </row>
    <row r="43" spans="1:3">
      <c r="A43" s="125"/>
      <c r="B43" s="137"/>
    </row>
    <row r="44" spans="1:3">
      <c r="A44" s="125" t="s">
        <v>608</v>
      </c>
      <c r="B44" s="132" t="s">
        <v>606</v>
      </c>
    </row>
    <row r="45" spans="1:3" ht="99.75">
      <c r="A45" s="125"/>
      <c r="B45" s="233" t="s">
        <v>2170</v>
      </c>
    </row>
    <row r="46" spans="1:3">
      <c r="A46" s="125"/>
      <c r="B46" s="128"/>
      <c r="C46" s="63"/>
    </row>
    <row r="47" spans="1:3">
      <c r="A47" s="125">
        <v>7.5</v>
      </c>
      <c r="B47" s="129" t="s">
        <v>107</v>
      </c>
      <c r="C47" s="63"/>
    </row>
    <row r="48" spans="1:3">
      <c r="A48" s="125"/>
      <c r="B48" s="579" t="s">
        <v>2175</v>
      </c>
      <c r="C48" s="53"/>
    </row>
    <row r="49" spans="1:3" ht="28.5">
      <c r="A49" s="125"/>
      <c r="B49" s="579" t="s">
        <v>2176</v>
      </c>
      <c r="C49" s="54"/>
    </row>
    <row r="50" spans="1:3">
      <c r="A50" s="125"/>
      <c r="B50" s="579" t="s">
        <v>2177</v>
      </c>
      <c r="C50" s="55"/>
    </row>
    <row r="51" spans="1:3">
      <c r="A51" s="125"/>
      <c r="B51" s="579" t="s">
        <v>2178</v>
      </c>
      <c r="C51" s="53"/>
    </row>
    <row r="52" spans="1:3">
      <c r="A52" s="125"/>
      <c r="B52" s="579" t="s">
        <v>524</v>
      </c>
      <c r="C52" s="59"/>
    </row>
    <row r="53" spans="1:3">
      <c r="A53" s="125"/>
      <c r="B53" s="131"/>
      <c r="C53" s="63"/>
    </row>
    <row r="54" spans="1:3">
      <c r="A54" s="125">
        <v>7.6</v>
      </c>
      <c r="B54" s="145" t="s">
        <v>109</v>
      </c>
    </row>
    <row r="55" spans="1:3" ht="28.5">
      <c r="A55" s="125"/>
      <c r="B55" s="131" t="s">
        <v>178</v>
      </c>
      <c r="C55" s="54"/>
    </row>
    <row r="56" spans="1:3">
      <c r="A56" s="125"/>
      <c r="B56" s="128"/>
      <c r="C56" s="53"/>
    </row>
    <row r="57" spans="1:3">
      <c r="A57" s="125">
        <v>7.7</v>
      </c>
      <c r="B57" s="129" t="s">
        <v>242</v>
      </c>
      <c r="C57" s="53"/>
    </row>
    <row r="58" spans="1:3">
      <c r="A58" s="125"/>
      <c r="B58" s="137" t="s">
        <v>2174</v>
      </c>
      <c r="C58" s="53"/>
    </row>
    <row r="59" spans="1:3">
      <c r="A59" s="125"/>
      <c r="B59" s="131"/>
      <c r="C59" s="53"/>
    </row>
    <row r="60" spans="1:3">
      <c r="A60" s="146" t="s">
        <v>410</v>
      </c>
      <c r="B60" s="129" t="s">
        <v>110</v>
      </c>
      <c r="C60" s="53"/>
    </row>
    <row r="61" spans="1:3" ht="42.75">
      <c r="A61" s="125"/>
      <c r="B61" s="578" t="s">
        <v>2179</v>
      </c>
      <c r="C61" s="53"/>
    </row>
    <row r="62" spans="1:3">
      <c r="A62" s="125"/>
      <c r="B62" s="128"/>
      <c r="C62" s="53"/>
    </row>
    <row r="63" spans="1:3" ht="57">
      <c r="A63" s="125">
        <v>7.9</v>
      </c>
      <c r="B63" s="129" t="s">
        <v>481</v>
      </c>
    </row>
    <row r="64" spans="1:3" ht="28.5">
      <c r="A64" s="125"/>
      <c r="B64" s="138" t="s">
        <v>179</v>
      </c>
    </row>
    <row r="65" spans="1:2">
      <c r="A65" s="125"/>
      <c r="B65" s="128"/>
    </row>
    <row r="66" spans="1:2">
      <c r="A66" s="125" t="s">
        <v>411</v>
      </c>
      <c r="B66" s="129" t="s">
        <v>180</v>
      </c>
    </row>
    <row r="67" spans="1:2" ht="57">
      <c r="A67" s="125"/>
      <c r="B67" s="127" t="s">
        <v>488</v>
      </c>
    </row>
    <row r="68" spans="1:2">
      <c r="A68" s="125"/>
      <c r="B68" s="128"/>
    </row>
    <row r="69" spans="1:2">
      <c r="A69" s="125">
        <v>7.11</v>
      </c>
      <c r="B69" s="129" t="s">
        <v>480</v>
      </c>
    </row>
    <row r="70" spans="1:2" ht="28.5">
      <c r="A70" s="125"/>
      <c r="B70" s="127" t="s">
        <v>181</v>
      </c>
    </row>
    <row r="71" spans="1:2">
      <c r="A71" s="125" t="s">
        <v>8</v>
      </c>
      <c r="B71" s="132" t="s">
        <v>247</v>
      </c>
    </row>
    <row r="72" spans="1:2" ht="25.5">
      <c r="A72" s="140" t="s">
        <v>40</v>
      </c>
      <c r="B72" s="131"/>
    </row>
    <row r="73" spans="1:2">
      <c r="A73" s="140" t="s">
        <v>408</v>
      </c>
      <c r="B73" s="131"/>
    </row>
    <row r="74" spans="1:2" ht="25.5">
      <c r="A74" s="140" t="s">
        <v>269</v>
      </c>
      <c r="B74" s="131"/>
    </row>
    <row r="75" spans="1:2">
      <c r="A75" s="141" t="s">
        <v>148</v>
      </c>
      <c r="B75" s="128"/>
    </row>
  </sheetData>
  <phoneticPr fontId="11" type="noConversion"/>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75"/>
  <sheetViews>
    <sheetView view="pageBreakPreview" zoomScaleNormal="100" workbookViewId="0">
      <selection activeCell="A22" sqref="A22:IV24"/>
    </sheetView>
  </sheetViews>
  <sheetFormatPr defaultColWidth="9" defaultRowHeight="14.25"/>
  <cols>
    <col min="1" max="1" width="7.42578125" style="142" customWidth="1"/>
    <col min="2" max="2" width="80.42578125" style="62" customWidth="1"/>
    <col min="3" max="3" width="1.42578125" style="62" customWidth="1"/>
    <col min="4" max="16384" width="9" style="35"/>
  </cols>
  <sheetData>
    <row r="1" spans="1:3" ht="28.5">
      <c r="A1" s="123">
        <v>8</v>
      </c>
      <c r="B1" s="124" t="s">
        <v>409</v>
      </c>
      <c r="C1" s="109"/>
    </row>
    <row r="2" spans="1:3">
      <c r="A2" s="125">
        <v>8.1</v>
      </c>
      <c r="B2" s="126" t="s">
        <v>103</v>
      </c>
      <c r="C2" s="109"/>
    </row>
    <row r="3" spans="1:3">
      <c r="A3" s="125"/>
      <c r="B3" s="127"/>
      <c r="C3" s="114"/>
    </row>
    <row r="4" spans="1:3">
      <c r="A4" s="125"/>
      <c r="B4" s="113" t="s">
        <v>562</v>
      </c>
      <c r="C4" s="114"/>
    </row>
    <row r="5" spans="1:3">
      <c r="A5" s="125"/>
      <c r="B5" s="115" t="s">
        <v>615</v>
      </c>
      <c r="C5" s="114"/>
    </row>
    <row r="6" spans="1:3">
      <c r="A6" s="125"/>
      <c r="B6" s="115" t="s">
        <v>563</v>
      </c>
      <c r="C6" s="114"/>
    </row>
    <row r="7" spans="1:3">
      <c r="A7" s="125"/>
      <c r="B7" s="115" t="s">
        <v>564</v>
      </c>
      <c r="C7" s="114"/>
    </row>
    <row r="8" spans="1:3">
      <c r="A8" s="125"/>
      <c r="B8" s="115" t="s">
        <v>565</v>
      </c>
      <c r="C8" s="114"/>
    </row>
    <row r="9" spans="1:3">
      <c r="A9" s="125"/>
      <c r="B9" s="115" t="s">
        <v>565</v>
      </c>
      <c r="C9" s="114"/>
    </row>
    <row r="10" spans="1:3">
      <c r="A10" s="125"/>
      <c r="B10" s="115" t="s">
        <v>566</v>
      </c>
      <c r="C10" s="114"/>
    </row>
    <row r="11" spans="1:3">
      <c r="A11" s="125"/>
      <c r="B11" s="115" t="s">
        <v>567</v>
      </c>
      <c r="C11" s="114"/>
    </row>
    <row r="12" spans="1:3">
      <c r="A12" s="125"/>
      <c r="B12" s="115" t="s">
        <v>614</v>
      </c>
      <c r="C12" s="114"/>
    </row>
    <row r="13" spans="1:3">
      <c r="A13" s="125"/>
      <c r="B13" s="115"/>
      <c r="C13" s="114"/>
    </row>
    <row r="14" spans="1:3">
      <c r="A14" s="125" t="s">
        <v>596</v>
      </c>
      <c r="B14" s="35" t="s">
        <v>591</v>
      </c>
      <c r="C14" s="114"/>
    </row>
    <row r="15" spans="1:3">
      <c r="A15" s="125"/>
      <c r="B15" s="35"/>
      <c r="C15" s="114"/>
    </row>
    <row r="16" spans="1:3">
      <c r="A16" s="125" t="s">
        <v>597</v>
      </c>
      <c r="B16" s="35" t="s">
        <v>590</v>
      </c>
      <c r="C16" s="114"/>
    </row>
    <row r="17" spans="1:3">
      <c r="A17" s="125"/>
      <c r="B17" s="128"/>
      <c r="C17" s="114"/>
    </row>
    <row r="18" spans="1:3">
      <c r="A18" s="125">
        <v>8.1999999999999993</v>
      </c>
      <c r="B18" s="129" t="s">
        <v>104</v>
      </c>
      <c r="C18" s="109"/>
    </row>
    <row r="19" spans="1:3" ht="54.75" customHeight="1">
      <c r="A19" s="125"/>
      <c r="B19" s="143" t="s">
        <v>539</v>
      </c>
      <c r="C19" s="114"/>
    </row>
    <row r="20" spans="1:3" ht="15" customHeight="1">
      <c r="A20" s="125"/>
      <c r="B20" s="211"/>
      <c r="C20" s="114"/>
    </row>
    <row r="21" spans="1:3">
      <c r="A21" s="125"/>
      <c r="B21" s="128"/>
      <c r="C21" s="114"/>
    </row>
    <row r="22" spans="1:3">
      <c r="A22" s="125">
        <v>8.3000000000000007</v>
      </c>
      <c r="B22" s="129" t="s">
        <v>105</v>
      </c>
      <c r="C22" s="109"/>
    </row>
    <row r="23" spans="1:3">
      <c r="A23" s="125"/>
      <c r="B23" s="130" t="s">
        <v>149</v>
      </c>
      <c r="C23" s="109"/>
    </row>
    <row r="24" spans="1:3">
      <c r="A24" s="125"/>
      <c r="B24" s="131" t="s">
        <v>402</v>
      </c>
      <c r="C24" s="114"/>
    </row>
    <row r="25" spans="1:3">
      <c r="A25" s="125"/>
      <c r="B25" s="131" t="s">
        <v>403</v>
      </c>
      <c r="C25" s="114"/>
    </row>
    <row r="26" spans="1:3">
      <c r="A26" s="125"/>
      <c r="B26" s="131" t="s">
        <v>404</v>
      </c>
      <c r="C26" s="114"/>
    </row>
    <row r="27" spans="1:3">
      <c r="A27" s="125"/>
      <c r="B27" s="131" t="s">
        <v>106</v>
      </c>
      <c r="C27" s="114"/>
    </row>
    <row r="28" spans="1:3">
      <c r="A28" s="125"/>
      <c r="B28" s="131"/>
      <c r="C28" s="114"/>
    </row>
    <row r="29" spans="1:3">
      <c r="A29" s="125" t="s">
        <v>246</v>
      </c>
      <c r="B29" s="132" t="s">
        <v>30</v>
      </c>
      <c r="C29" s="109"/>
    </row>
    <row r="30" spans="1:3">
      <c r="A30" s="125"/>
      <c r="B30" s="131"/>
      <c r="C30" s="114"/>
    </row>
    <row r="31" spans="1:3">
      <c r="A31" s="125"/>
      <c r="B31" s="128"/>
      <c r="C31" s="114"/>
    </row>
    <row r="32" spans="1:3">
      <c r="A32" s="125">
        <v>8.4</v>
      </c>
      <c r="B32" s="129" t="s">
        <v>601</v>
      </c>
      <c r="C32" s="119"/>
    </row>
    <row r="33" spans="1:3" ht="171">
      <c r="A33" s="125" t="s">
        <v>197</v>
      </c>
      <c r="B33" s="113" t="s">
        <v>600</v>
      </c>
      <c r="C33" s="136"/>
    </row>
    <row r="34" spans="1:3" ht="57">
      <c r="A34" s="125" t="s">
        <v>609</v>
      </c>
      <c r="B34" s="54" t="s">
        <v>602</v>
      </c>
      <c r="C34" s="119"/>
    </row>
    <row r="35" spans="1:3">
      <c r="A35" s="125"/>
      <c r="B35" s="113"/>
      <c r="C35" s="119"/>
    </row>
    <row r="36" spans="1:3">
      <c r="A36" s="125"/>
      <c r="B36" s="135" t="s">
        <v>117</v>
      </c>
      <c r="C36" s="120"/>
    </row>
    <row r="37" spans="1:3">
      <c r="A37" s="125"/>
      <c r="B37" s="134"/>
      <c r="C37" s="114"/>
    </row>
    <row r="38" spans="1:3" ht="85.5">
      <c r="A38" s="125"/>
      <c r="B38" s="134" t="s">
        <v>132</v>
      </c>
      <c r="C38" s="109"/>
    </row>
    <row r="39" spans="1:3">
      <c r="A39" s="125"/>
      <c r="B39" s="137" t="s">
        <v>133</v>
      </c>
      <c r="C39" s="114"/>
    </row>
    <row r="40" spans="1:3">
      <c r="A40" s="125"/>
      <c r="B40" s="137"/>
      <c r="C40" s="114"/>
    </row>
    <row r="41" spans="1:3">
      <c r="A41" s="125" t="s">
        <v>610</v>
      </c>
      <c r="B41" s="132" t="s">
        <v>606</v>
      </c>
      <c r="C41" s="114"/>
    </row>
    <row r="42" spans="1:3" ht="99.75">
      <c r="A42" s="125"/>
      <c r="B42" s="234" t="s">
        <v>522</v>
      </c>
      <c r="C42" s="114"/>
    </row>
    <row r="43" spans="1:3">
      <c r="A43" s="125"/>
      <c r="B43" s="128"/>
      <c r="C43" s="109"/>
    </row>
    <row r="44" spans="1:3">
      <c r="A44" s="125">
        <v>8.5</v>
      </c>
      <c r="B44" s="129" t="s">
        <v>107</v>
      </c>
      <c r="C44" s="120"/>
    </row>
    <row r="45" spans="1:3">
      <c r="A45" s="125"/>
      <c r="B45" s="138" t="s">
        <v>121</v>
      </c>
      <c r="C45" s="114"/>
    </row>
    <row r="46" spans="1:3">
      <c r="A46" s="125"/>
      <c r="B46" s="137" t="s">
        <v>122</v>
      </c>
      <c r="C46" s="109"/>
    </row>
    <row r="47" spans="1:3">
      <c r="A47" s="125"/>
      <c r="B47" s="137" t="s">
        <v>123</v>
      </c>
      <c r="C47" s="120"/>
    </row>
    <row r="48" spans="1:3">
      <c r="A48" s="125"/>
      <c r="B48" s="137" t="s">
        <v>405</v>
      </c>
      <c r="C48" s="114"/>
    </row>
    <row r="49" spans="1:3">
      <c r="A49" s="125"/>
      <c r="B49" s="137" t="s">
        <v>523</v>
      </c>
      <c r="C49" s="109"/>
    </row>
    <row r="50" spans="1:3">
      <c r="A50" s="125"/>
      <c r="B50" s="128"/>
      <c r="C50" s="114"/>
    </row>
    <row r="51" spans="1:3">
      <c r="A51" s="125">
        <v>8.6</v>
      </c>
      <c r="B51" s="129" t="s">
        <v>109</v>
      </c>
      <c r="C51" s="114"/>
    </row>
    <row r="52" spans="1:3" ht="28.5">
      <c r="A52" s="125"/>
      <c r="B52" s="127" t="s">
        <v>178</v>
      </c>
      <c r="C52" s="109"/>
    </row>
    <row r="53" spans="1:3">
      <c r="A53" s="125"/>
      <c r="B53" s="128"/>
      <c r="C53" s="114"/>
    </row>
    <row r="54" spans="1:3">
      <c r="A54" s="125">
        <v>8.6999999999999993</v>
      </c>
      <c r="B54" s="129" t="s">
        <v>242</v>
      </c>
      <c r="C54" s="109"/>
    </row>
    <row r="55" spans="1:3" ht="28.5">
      <c r="A55" s="125"/>
      <c r="B55" s="138" t="s">
        <v>112</v>
      </c>
      <c r="C55" s="114"/>
    </row>
    <row r="56" spans="1:3" ht="28.5">
      <c r="A56" s="125"/>
      <c r="B56" s="137" t="s">
        <v>56</v>
      </c>
      <c r="C56" s="114"/>
    </row>
    <row r="57" spans="1:3">
      <c r="A57" s="125"/>
      <c r="B57" s="137" t="s">
        <v>113</v>
      </c>
      <c r="C57" s="114"/>
    </row>
    <row r="58" spans="1:3">
      <c r="A58" s="125"/>
      <c r="B58" s="131"/>
      <c r="C58" s="114"/>
    </row>
    <row r="59" spans="1:3">
      <c r="A59" s="125"/>
      <c r="B59" s="128"/>
    </row>
    <row r="60" spans="1:3">
      <c r="A60" s="139" t="s">
        <v>412</v>
      </c>
      <c r="B60" s="129" t="s">
        <v>110</v>
      </c>
    </row>
    <row r="61" spans="1:3" ht="42.75">
      <c r="A61" s="125"/>
      <c r="B61" s="138" t="s">
        <v>549</v>
      </c>
    </row>
    <row r="62" spans="1:3">
      <c r="A62" s="125"/>
      <c r="B62" s="128"/>
    </row>
    <row r="63" spans="1:3" ht="57">
      <c r="A63" s="125" t="s">
        <v>413</v>
      </c>
      <c r="B63" s="129" t="s">
        <v>481</v>
      </c>
    </row>
    <row r="64" spans="1:3" ht="28.5">
      <c r="A64" s="125"/>
      <c r="B64" s="138" t="s">
        <v>179</v>
      </c>
    </row>
    <row r="65" spans="1:2">
      <c r="A65" s="125"/>
      <c r="B65" s="128"/>
    </row>
    <row r="66" spans="1:2">
      <c r="A66" s="125" t="s">
        <v>414</v>
      </c>
      <c r="B66" s="129" t="s">
        <v>180</v>
      </c>
    </row>
    <row r="67" spans="1:2" ht="57">
      <c r="A67" s="125"/>
      <c r="B67" s="127" t="s">
        <v>488</v>
      </c>
    </row>
    <row r="68" spans="1:2">
      <c r="A68" s="125"/>
      <c r="B68" s="128"/>
    </row>
    <row r="69" spans="1:2">
      <c r="A69" s="125">
        <v>8.11</v>
      </c>
      <c r="B69" s="129" t="s">
        <v>480</v>
      </c>
    </row>
    <row r="70" spans="1:2" ht="28.5">
      <c r="A70" s="125"/>
      <c r="B70" s="127" t="s">
        <v>181</v>
      </c>
    </row>
    <row r="71" spans="1:2">
      <c r="A71" s="125" t="s">
        <v>8</v>
      </c>
      <c r="B71" s="132" t="s">
        <v>247</v>
      </c>
    </row>
    <row r="72" spans="1:2" ht="25.5">
      <c r="A72" s="140" t="s">
        <v>40</v>
      </c>
      <c r="B72" s="131"/>
    </row>
    <row r="73" spans="1:2">
      <c r="A73" s="140"/>
      <c r="B73" s="131"/>
    </row>
    <row r="74" spans="1:2" ht="25.5">
      <c r="A74" s="140" t="s">
        <v>400</v>
      </c>
      <c r="B74" s="131"/>
    </row>
    <row r="75" spans="1:2">
      <c r="A75" s="141" t="s">
        <v>148</v>
      </c>
      <c r="B75" s="128"/>
    </row>
  </sheetData>
  <phoneticPr fontId="11" type="noConversion"/>
  <pageMargins left="0.75" right="0.75" top="1" bottom="1" header="0.5" footer="0.5"/>
  <pageSetup paperSize="9"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75"/>
  <sheetViews>
    <sheetView view="pageBreakPreview" zoomScaleNormal="100" workbookViewId="0">
      <selection activeCell="A22" sqref="A22:IV24"/>
    </sheetView>
  </sheetViews>
  <sheetFormatPr defaultColWidth="9" defaultRowHeight="14.25"/>
  <cols>
    <col min="1" max="1" width="7.42578125" style="142" customWidth="1"/>
    <col min="2" max="2" width="80.42578125" style="62" customWidth="1"/>
    <col min="3" max="3" width="2" style="62" customWidth="1"/>
    <col min="4" max="16384" width="9" style="35"/>
  </cols>
  <sheetData>
    <row r="1" spans="1:3" ht="28.5">
      <c r="A1" s="123">
        <v>9</v>
      </c>
      <c r="B1" s="124" t="s">
        <v>415</v>
      </c>
      <c r="C1" s="59"/>
    </row>
    <row r="2" spans="1:3">
      <c r="A2" s="125">
        <v>9.1</v>
      </c>
      <c r="B2" s="126" t="s">
        <v>103</v>
      </c>
      <c r="C2" s="59"/>
    </row>
    <row r="3" spans="1:3">
      <c r="A3" s="125"/>
      <c r="B3" s="127"/>
    </row>
    <row r="4" spans="1:3">
      <c r="A4" s="125"/>
      <c r="B4" s="113" t="s">
        <v>562</v>
      </c>
    </row>
    <row r="5" spans="1:3">
      <c r="A5" s="125"/>
      <c r="B5" s="115" t="s">
        <v>615</v>
      </c>
    </row>
    <row r="6" spans="1:3">
      <c r="A6" s="125"/>
      <c r="B6" s="115" t="s">
        <v>563</v>
      </c>
    </row>
    <row r="7" spans="1:3">
      <c r="A7" s="125"/>
      <c r="B7" s="115" t="s">
        <v>564</v>
      </c>
    </row>
    <row r="8" spans="1:3">
      <c r="A8" s="125"/>
      <c r="B8" s="115" t="s">
        <v>565</v>
      </c>
    </row>
    <row r="9" spans="1:3">
      <c r="A9" s="125"/>
      <c r="B9" s="115" t="s">
        <v>565</v>
      </c>
    </row>
    <row r="10" spans="1:3">
      <c r="A10" s="125"/>
      <c r="B10" s="115" t="s">
        <v>566</v>
      </c>
    </row>
    <row r="11" spans="1:3">
      <c r="A11" s="125"/>
      <c r="B11" s="115" t="s">
        <v>567</v>
      </c>
    </row>
    <row r="12" spans="1:3">
      <c r="A12" s="125"/>
      <c r="B12" s="115" t="s">
        <v>614</v>
      </c>
    </row>
    <row r="13" spans="1:3">
      <c r="A13" s="125"/>
      <c r="B13" s="115"/>
    </row>
    <row r="14" spans="1:3">
      <c r="A14" s="125" t="s">
        <v>598</v>
      </c>
      <c r="B14" s="35" t="s">
        <v>591</v>
      </c>
    </row>
    <row r="15" spans="1:3">
      <c r="A15" s="125"/>
      <c r="B15" s="35"/>
    </row>
    <row r="16" spans="1:3">
      <c r="A16" s="125" t="s">
        <v>599</v>
      </c>
      <c r="B16" s="35" t="s">
        <v>590</v>
      </c>
    </row>
    <row r="17" spans="1:3">
      <c r="A17" s="125"/>
      <c r="B17" s="128"/>
    </row>
    <row r="18" spans="1:3">
      <c r="A18" s="125">
        <v>9.1999999999999993</v>
      </c>
      <c r="B18" s="129" t="s">
        <v>104</v>
      </c>
      <c r="C18" s="59"/>
    </row>
    <row r="19" spans="1:3" ht="56.25" customHeight="1">
      <c r="A19" s="125"/>
      <c r="B19" s="143" t="s">
        <v>539</v>
      </c>
    </row>
    <row r="20" spans="1:3" ht="15.75" customHeight="1">
      <c r="A20" s="125"/>
      <c r="B20" s="211"/>
    </row>
    <row r="21" spans="1:3">
      <c r="A21" s="125"/>
      <c r="B21" s="128"/>
    </row>
    <row r="22" spans="1:3">
      <c r="A22" s="125">
        <v>9.3000000000000007</v>
      </c>
      <c r="B22" s="129" t="s">
        <v>105</v>
      </c>
      <c r="C22" s="59"/>
    </row>
    <row r="23" spans="1:3">
      <c r="A23" s="125"/>
      <c r="B23" s="130" t="s">
        <v>149</v>
      </c>
      <c r="C23" s="59"/>
    </row>
    <row r="24" spans="1:3">
      <c r="A24" s="125"/>
      <c r="B24" s="131" t="s">
        <v>402</v>
      </c>
    </row>
    <row r="25" spans="1:3">
      <c r="A25" s="125"/>
      <c r="B25" s="131" t="s">
        <v>403</v>
      </c>
    </row>
    <row r="26" spans="1:3">
      <c r="A26" s="125"/>
      <c r="B26" s="131" t="s">
        <v>404</v>
      </c>
    </row>
    <row r="27" spans="1:3">
      <c r="A27" s="125"/>
      <c r="B27" s="131" t="s">
        <v>106</v>
      </c>
    </row>
    <row r="28" spans="1:3">
      <c r="A28" s="125"/>
      <c r="B28" s="131"/>
    </row>
    <row r="29" spans="1:3">
      <c r="A29" s="125" t="s">
        <v>12</v>
      </c>
      <c r="B29" s="132" t="s">
        <v>30</v>
      </c>
      <c r="C29" s="59"/>
    </row>
    <row r="30" spans="1:3">
      <c r="A30" s="125"/>
      <c r="B30" s="131"/>
    </row>
    <row r="31" spans="1:3">
      <c r="A31" s="125"/>
      <c r="B31" s="128"/>
    </row>
    <row r="32" spans="1:3">
      <c r="A32" s="125">
        <v>9.4</v>
      </c>
      <c r="B32" s="129" t="s">
        <v>601</v>
      </c>
      <c r="C32" s="64"/>
    </row>
    <row r="33" spans="1:3" ht="171">
      <c r="A33" s="125" t="s">
        <v>241</v>
      </c>
      <c r="B33" s="113" t="s">
        <v>600</v>
      </c>
      <c r="C33" s="144"/>
    </row>
    <row r="34" spans="1:3" ht="57">
      <c r="A34" s="125" t="s">
        <v>611</v>
      </c>
      <c r="B34" s="54" t="s">
        <v>602</v>
      </c>
      <c r="C34" s="64"/>
    </row>
    <row r="35" spans="1:3">
      <c r="A35" s="125"/>
      <c r="B35" s="113"/>
      <c r="C35" s="64"/>
    </row>
    <row r="36" spans="1:3">
      <c r="A36" s="125"/>
      <c r="B36" s="135" t="s">
        <v>117</v>
      </c>
      <c r="C36" s="63"/>
    </row>
    <row r="37" spans="1:3">
      <c r="A37" s="125"/>
      <c r="B37" s="134"/>
    </row>
    <row r="38" spans="1:3" ht="85.5">
      <c r="A38" s="125"/>
      <c r="B38" s="134" t="s">
        <v>132</v>
      </c>
      <c r="C38" s="59"/>
    </row>
    <row r="39" spans="1:3">
      <c r="A39" s="125"/>
      <c r="B39" s="137" t="s">
        <v>133</v>
      </c>
    </row>
    <row r="40" spans="1:3">
      <c r="A40" s="125"/>
      <c r="B40" s="137"/>
    </row>
    <row r="41" spans="1:3">
      <c r="A41" s="125" t="s">
        <v>612</v>
      </c>
      <c r="B41" s="132" t="s">
        <v>606</v>
      </c>
    </row>
    <row r="42" spans="1:3" ht="99.75">
      <c r="A42" s="125"/>
      <c r="B42" s="234" t="s">
        <v>522</v>
      </c>
    </row>
    <row r="43" spans="1:3">
      <c r="A43" s="125"/>
      <c r="B43" s="128"/>
      <c r="C43" s="59"/>
    </row>
    <row r="44" spans="1:3">
      <c r="A44" s="125">
        <v>9.5</v>
      </c>
      <c r="B44" s="129" t="s">
        <v>107</v>
      </c>
      <c r="C44" s="63"/>
    </row>
    <row r="45" spans="1:3">
      <c r="A45" s="125"/>
      <c r="B45" s="138" t="s">
        <v>121</v>
      </c>
      <c r="C45" s="63"/>
    </row>
    <row r="46" spans="1:3">
      <c r="A46" s="125"/>
      <c r="B46" s="137" t="s">
        <v>122</v>
      </c>
      <c r="C46" s="63"/>
    </row>
    <row r="47" spans="1:3">
      <c r="A47" s="125"/>
      <c r="B47" s="137" t="s">
        <v>123</v>
      </c>
      <c r="C47" s="53"/>
    </row>
    <row r="48" spans="1:3">
      <c r="A48" s="125"/>
      <c r="B48" s="137" t="s">
        <v>405</v>
      </c>
      <c r="C48" s="54"/>
    </row>
    <row r="49" spans="1:3">
      <c r="A49" s="125"/>
      <c r="B49" s="137" t="s">
        <v>524</v>
      </c>
      <c r="C49" s="55"/>
    </row>
    <row r="50" spans="1:3">
      <c r="A50" s="125"/>
      <c r="B50" s="131"/>
      <c r="C50" s="53"/>
    </row>
    <row r="51" spans="1:3">
      <c r="A51" s="125"/>
      <c r="B51" s="128"/>
      <c r="C51" s="59"/>
    </row>
    <row r="52" spans="1:3">
      <c r="A52" s="125">
        <v>9.6</v>
      </c>
      <c r="B52" s="129" t="s">
        <v>109</v>
      </c>
      <c r="C52" s="63"/>
    </row>
    <row r="53" spans="1:3" ht="28.5">
      <c r="A53" s="125"/>
      <c r="B53" s="127" t="s">
        <v>178</v>
      </c>
      <c r="C53" s="114"/>
    </row>
    <row r="54" spans="1:3">
      <c r="A54" s="125"/>
      <c r="B54" s="128"/>
      <c r="C54" s="109"/>
    </row>
    <row r="55" spans="1:3">
      <c r="A55" s="125">
        <v>9.6999999999999993</v>
      </c>
      <c r="B55" s="129" t="s">
        <v>242</v>
      </c>
      <c r="C55" s="114"/>
    </row>
    <row r="56" spans="1:3" ht="28.5">
      <c r="A56" s="125"/>
      <c r="B56" s="138" t="s">
        <v>112</v>
      </c>
      <c r="C56" s="114"/>
    </row>
    <row r="57" spans="1:3" ht="28.5">
      <c r="A57" s="125"/>
      <c r="B57" s="137" t="s">
        <v>56</v>
      </c>
      <c r="C57" s="109"/>
    </row>
    <row r="58" spans="1:3">
      <c r="A58" s="125"/>
      <c r="B58" s="137" t="s">
        <v>113</v>
      </c>
      <c r="C58" s="114"/>
    </row>
    <row r="59" spans="1:3">
      <c r="A59" s="125"/>
      <c r="B59" s="131"/>
      <c r="C59" s="109"/>
    </row>
    <row r="60" spans="1:3">
      <c r="A60" s="139" t="s">
        <v>416</v>
      </c>
      <c r="B60" s="129" t="s">
        <v>110</v>
      </c>
      <c r="C60" s="114"/>
    </row>
    <row r="61" spans="1:3" ht="42.75">
      <c r="A61" s="125"/>
      <c r="B61" s="138" t="s">
        <v>549</v>
      </c>
      <c r="C61" s="114"/>
    </row>
    <row r="62" spans="1:3">
      <c r="A62" s="125"/>
      <c r="B62" s="128"/>
      <c r="C62" s="114"/>
    </row>
    <row r="63" spans="1:3" ht="57">
      <c r="A63" s="125" t="s">
        <v>417</v>
      </c>
      <c r="B63" s="129" t="s">
        <v>481</v>
      </c>
      <c r="C63" s="114"/>
    </row>
    <row r="64" spans="1:3" ht="28.5">
      <c r="A64" s="125"/>
      <c r="B64" s="138" t="s">
        <v>179</v>
      </c>
    </row>
    <row r="65" spans="1:2">
      <c r="A65" s="125"/>
      <c r="B65" s="128"/>
    </row>
    <row r="66" spans="1:2">
      <c r="A66" s="125" t="s">
        <v>270</v>
      </c>
      <c r="B66" s="129" t="s">
        <v>180</v>
      </c>
    </row>
    <row r="67" spans="1:2" ht="57">
      <c r="A67" s="125"/>
      <c r="B67" s="127" t="s">
        <v>488</v>
      </c>
    </row>
    <row r="68" spans="1:2">
      <c r="A68" s="125"/>
      <c r="B68" s="128"/>
    </row>
    <row r="69" spans="1:2">
      <c r="A69" s="125">
        <v>9.11</v>
      </c>
      <c r="B69" s="129" t="s">
        <v>480</v>
      </c>
    </row>
    <row r="70" spans="1:2" ht="28.5">
      <c r="A70" s="125"/>
      <c r="B70" s="127" t="s">
        <v>181</v>
      </c>
    </row>
    <row r="71" spans="1:2">
      <c r="A71" s="125" t="s">
        <v>8</v>
      </c>
      <c r="B71" s="132" t="s">
        <v>247</v>
      </c>
    </row>
    <row r="72" spans="1:2" ht="25.5">
      <c r="A72" s="140" t="s">
        <v>40</v>
      </c>
      <c r="B72" s="131"/>
    </row>
    <row r="73" spans="1:2">
      <c r="A73" s="140"/>
      <c r="B73" s="131"/>
    </row>
    <row r="74" spans="1:2" ht="25.5">
      <c r="A74" s="140" t="s">
        <v>400</v>
      </c>
      <c r="B74" s="131"/>
    </row>
    <row r="75" spans="1:2">
      <c r="A75" s="141" t="s">
        <v>148</v>
      </c>
      <c r="B75" s="128"/>
    </row>
  </sheetData>
  <phoneticPr fontId="11" type="noConversion"/>
  <pageMargins left="0.75" right="0.75" top="1" bottom="1" header="0.5" footer="0.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20</vt:i4>
      </vt:variant>
      <vt:variant>
        <vt:lpstr>Named Ranges</vt:lpstr>
      </vt:variant>
      <vt:variant>
        <vt:i4>12</vt:i4>
      </vt:variant>
    </vt:vector>
  </HeadingPairs>
  <TitlesOfParts>
    <vt:vector size="32" baseType="lpstr">
      <vt:lpstr>Cover</vt:lpstr>
      <vt:lpstr>1 Basic info</vt:lpstr>
      <vt:lpstr>2 Findings</vt:lpstr>
      <vt:lpstr>3 MA Cert process</vt:lpstr>
      <vt:lpstr>5 MA Org Structure+Management</vt:lpstr>
      <vt:lpstr>6 S1</vt:lpstr>
      <vt:lpstr>7 S2</vt:lpstr>
      <vt:lpstr>8 S3</vt:lpstr>
      <vt:lpstr>9 S4</vt:lpstr>
      <vt:lpstr>A1 FM Checklist </vt:lpstr>
      <vt:lpstr>Audit Programme</vt:lpstr>
      <vt:lpstr>A2 Stakeholder Summary</vt:lpstr>
      <vt:lpstr>A3 Species list</vt:lpstr>
      <vt:lpstr>A6a Multisite PEFC checklist</vt:lpstr>
      <vt:lpstr>A7 Members &amp; FMUs</vt:lpstr>
      <vt:lpstr>PEFC Ireland sampling</vt:lpstr>
      <vt:lpstr>A11a Cert Decsn</vt:lpstr>
      <vt:lpstr>A12a Product schedule</vt:lpstr>
      <vt:lpstr>A14a Product Codes</vt:lpstr>
      <vt:lpstr>A15 Opening and Closing Meeting</vt:lpstr>
      <vt:lpstr>'1 Basic info'!Print_Area</vt:lpstr>
      <vt:lpstr>'2 Findings'!Print_Area</vt:lpstr>
      <vt:lpstr>'3 MA Cert process'!Print_Area</vt:lpstr>
      <vt:lpstr>'5 MA Org Structure+Management'!Print_Area</vt:lpstr>
      <vt:lpstr>'6 S1'!Print_Area</vt:lpstr>
      <vt:lpstr>'7 S2'!Print_Area</vt:lpstr>
      <vt:lpstr>'8 S3'!Print_Area</vt:lpstr>
      <vt:lpstr>'9 S4'!Print_Area</vt:lpstr>
      <vt:lpstr>'A1 FM Checklist '!Print_Area</vt:lpstr>
      <vt:lpstr>'A12a Product schedule'!Print_Area</vt:lpstr>
      <vt:lpstr>'A2 Stakeholder Summary'!Print_Area</vt:lpstr>
      <vt:lpstr>'A7 Members &amp; FMUs'!Print_Area</vt:lpstr>
    </vt:vector>
  </TitlesOfParts>
  <Company>Soil Association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Gus Hellier</dc:creator>
  <cp:lastModifiedBy>Daniel Gough</cp:lastModifiedBy>
  <cp:lastPrinted>2024-02-13T17:35:15Z</cp:lastPrinted>
  <dcterms:created xsi:type="dcterms:W3CDTF">2005-01-24T17:03:19Z</dcterms:created>
  <dcterms:modified xsi:type="dcterms:W3CDTF">2024-02-13T18:44:03Z</dcterms:modified>
</cp:coreProperties>
</file>