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W:\Forestry\Masters\Certification Records\CURRENT LICENSEES\006268 Irish Forest Owners Group\2023 RA\"/>
    </mc:Choice>
  </mc:AlternateContent>
  <xr:revisionPtr revIDLastSave="0" documentId="13_ncr:1_{FACB6A4C-3255-411E-8C5F-93980060F932}" xr6:coauthVersionLast="47" xr6:coauthVersionMax="47" xr10:uidLastSave="{00000000-0000-0000-0000-000000000000}"/>
  <bookViews>
    <workbookView xWindow="-120" yWindow="-16320" windowWidth="29040" windowHeight="15840" tabRatio="924" xr2:uid="{00000000-000D-0000-FFFF-FFFF00000000}"/>
  </bookViews>
  <sheets>
    <sheet name="Cover" sheetId="1" r:id="rId1"/>
    <sheet name="1 Basic info" sheetId="74" r:id="rId2"/>
    <sheet name="2 Findings" sheetId="65" r:id="rId3"/>
    <sheet name="3 MA Cert process" sheetId="3" r:id="rId4"/>
    <sheet name="5 MA Org Structure+Management" sheetId="66" state="hidden" r:id="rId5"/>
    <sheet name="6 S1" sheetId="19" state="hidden" r:id="rId6"/>
    <sheet name="7 S2" sheetId="50" state="hidden" r:id="rId7"/>
    <sheet name="8 S3" sheetId="51" state="hidden" r:id="rId8"/>
    <sheet name="9 S4" sheetId="49" state="hidden" r:id="rId9"/>
    <sheet name="A1 Checklist" sheetId="76" r:id="rId10"/>
    <sheet name=" 8 Audit Programme" sheetId="75" r:id="rId11"/>
    <sheet name="A2 Stakeholder Summary" sheetId="59" r:id="rId12"/>
    <sheet name="A3 Species list" sheetId="16" r:id="rId13"/>
    <sheet name="A6 Group checklist" sheetId="62" r:id="rId14"/>
    <sheet name="A6a Multisite checklist" sheetId="69" state="hidden" r:id="rId15"/>
    <sheet name="A7 Members &amp; FMUs" sheetId="34" r:id="rId16"/>
    <sheet name="A8 PEFC Ireland sampling" sheetId="77" r:id="rId17"/>
    <sheet name="A11a Cert Decsn" sheetId="42" r:id="rId18"/>
    <sheet name="A12a Product schedule" sheetId="53" r:id="rId19"/>
    <sheet name="A14a Product Codes" sheetId="58" r:id="rId20"/>
    <sheet name="A15 Opening and Closing Meeting" sheetId="67" r:id="rId21"/>
  </sheets>
  <externalReferences>
    <externalReference r:id="rId22"/>
  </externalReferences>
  <definedNames>
    <definedName name="_xlnm._FilterDatabase" localSheetId="1" hidden="1">'1 Basic info'!$K$1:$K$111</definedName>
    <definedName name="_xlnm._FilterDatabase" localSheetId="2" hidden="1">'2 Findings'!$A$5:$K$7</definedName>
    <definedName name="_xlnm._FilterDatabase" localSheetId="9" hidden="1">'A1 Checklist'!$A$60:$G$68</definedName>
    <definedName name="_xlnm._FilterDatabase" localSheetId="15" hidden="1">'A7 Members &amp; FMUs'!$A$2:$K$2</definedName>
    <definedName name="_xlnm.Print_Area" localSheetId="1">'1 Basic info'!$A$1:$H$93</definedName>
    <definedName name="_xlnm.Print_Area" localSheetId="2">'2 Findings'!$A$2:$L$12</definedName>
    <definedName name="_xlnm.Print_Area" localSheetId="3">'3 MA Cert process'!$A$1:$C$99</definedName>
    <definedName name="_xlnm.Print_Area" localSheetId="4">'5 MA Org Structure+Management'!$A$1:$C$31</definedName>
    <definedName name="_xlnm.Print_Area" localSheetId="5">'6 S1'!$A$1:$C$81</definedName>
    <definedName name="_xlnm.Print_Area" localSheetId="6">'7 S2'!$A$1:$C$67</definedName>
    <definedName name="_xlnm.Print_Area" localSheetId="7">'8 S3'!$A$1:$C$59</definedName>
    <definedName name="_xlnm.Print_Area" localSheetId="8">'9 S4'!$A$1:$C$64</definedName>
    <definedName name="_xlnm.Print_Area" localSheetId="18">'A12a Product schedule'!$A$1:$D$30</definedName>
    <definedName name="_xlnm.Print_Area" localSheetId="15">'A7 Members &amp; FMUs'!$A$1:$X$31</definedName>
    <definedName name="_xlnm.Print_Area" localSheetId="0" xml:space="preserve">            Cover!$A$1:$F$32,Cover!$G:$G</definedName>
    <definedName name="Process">"process, label, store"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53" l="1"/>
  <c r="B7" i="53"/>
  <c r="B7" i="42"/>
  <c r="B6" i="42"/>
  <c r="B5" i="42"/>
  <c r="E22" i="77" l="1"/>
  <c r="D22" i="77"/>
  <c r="C22" i="77"/>
  <c r="E21" i="77"/>
  <c r="D21" i="77"/>
  <c r="C21" i="77"/>
  <c r="B72" i="76"/>
  <c r="B73" i="76"/>
  <c r="B74" i="76"/>
  <c r="B75" i="76"/>
  <c r="B76" i="76"/>
  <c r="B80" i="76"/>
  <c r="B81" i="76"/>
  <c r="B82" i="76"/>
  <c r="B83" i="76"/>
  <c r="B84" i="76"/>
  <c r="B88" i="76"/>
  <c r="B89" i="76"/>
  <c r="B90" i="76"/>
  <c r="B91" i="76"/>
  <c r="B92" i="76"/>
  <c r="B98" i="76"/>
  <c r="B99" i="76"/>
  <c r="B100" i="76"/>
  <c r="B101" i="76"/>
  <c r="B102" i="76"/>
  <c r="B109" i="76"/>
  <c r="B110" i="76"/>
  <c r="B111" i="76"/>
  <c r="B112" i="76"/>
  <c r="B113" i="76"/>
  <c r="B117" i="76"/>
  <c r="B118" i="76"/>
  <c r="B119" i="76"/>
  <c r="B120" i="76"/>
  <c r="B121" i="76"/>
  <c r="B125" i="76"/>
  <c r="B126" i="76"/>
  <c r="B127" i="76"/>
  <c r="B128" i="76"/>
  <c r="B133" i="76"/>
  <c r="B134" i="76"/>
  <c r="B135" i="76"/>
  <c r="B136" i="76"/>
  <c r="B137" i="76"/>
  <c r="B143" i="76"/>
  <c r="B144" i="76"/>
  <c r="B145" i="76"/>
  <c r="B146" i="76"/>
  <c r="B147" i="76"/>
  <c r="B151" i="76"/>
  <c r="B152" i="76"/>
  <c r="B153" i="76"/>
  <c r="B154" i="76"/>
  <c r="B155" i="76"/>
  <c r="B159" i="76"/>
  <c r="B160" i="76"/>
  <c r="B161" i="76"/>
  <c r="B162" i="76"/>
  <c r="B163" i="76"/>
  <c r="B167" i="76"/>
  <c r="B168" i="76"/>
  <c r="B169" i="76"/>
  <c r="B170" i="76"/>
  <c r="B171" i="76"/>
  <c r="B176" i="76"/>
  <c r="B177" i="76"/>
  <c r="B178" i="76"/>
  <c r="B179" i="76"/>
  <c r="B180" i="76"/>
  <c r="B184" i="76"/>
  <c r="B185" i="76"/>
  <c r="B186" i="76"/>
  <c r="B187" i="76"/>
  <c r="B188" i="76"/>
  <c r="B192" i="76"/>
  <c r="B193" i="76"/>
  <c r="B194" i="76"/>
  <c r="B195" i="76"/>
  <c r="B196" i="76"/>
  <c r="B203" i="76"/>
  <c r="B204" i="76"/>
  <c r="B205" i="76"/>
  <c r="B206" i="76"/>
  <c r="B207" i="76"/>
  <c r="B211" i="76"/>
  <c r="B212" i="76"/>
  <c r="B213" i="76"/>
  <c r="B214" i="76"/>
  <c r="B215" i="76"/>
  <c r="B220" i="76"/>
  <c r="B221" i="76"/>
  <c r="B222" i="76"/>
  <c r="B223" i="76"/>
  <c r="B224" i="76"/>
  <c r="B228" i="76"/>
  <c r="B229" i="76"/>
  <c r="B230" i="76"/>
  <c r="B231" i="76"/>
  <c r="B232" i="76"/>
  <c r="B236" i="76"/>
  <c r="B237" i="76"/>
  <c r="B238" i="76"/>
  <c r="B239" i="76"/>
  <c r="B240" i="76"/>
  <c r="B244" i="76"/>
  <c r="B245" i="76"/>
  <c r="B246" i="76"/>
  <c r="B247" i="76"/>
  <c r="B248" i="76"/>
  <c r="B253" i="76"/>
  <c r="B254" i="76"/>
  <c r="B255" i="76"/>
  <c r="B256" i="76"/>
  <c r="B257" i="76"/>
  <c r="B261" i="76"/>
  <c r="B262" i="76"/>
  <c r="B263" i="76"/>
  <c r="B264" i="76"/>
  <c r="B265" i="76"/>
  <c r="B279" i="76"/>
  <c r="B280" i="76"/>
  <c r="B281" i="76"/>
  <c r="B282" i="76"/>
  <c r="B283" i="76"/>
  <c r="B287" i="76"/>
  <c r="B288" i="76"/>
  <c r="B289" i="76"/>
  <c r="B290" i="76"/>
  <c r="B291" i="76"/>
  <c r="B297" i="76"/>
  <c r="B298" i="76"/>
  <c r="B299" i="76"/>
  <c r="B300" i="76"/>
  <c r="B306" i="76"/>
  <c r="B307" i="76"/>
  <c r="B308" i="76"/>
  <c r="B309" i="76"/>
  <c r="B310" i="76"/>
  <c r="B314" i="76"/>
  <c r="B315" i="76"/>
  <c r="B316" i="76"/>
  <c r="B317" i="76"/>
  <c r="B318" i="76"/>
  <c r="B323" i="76"/>
  <c r="B324" i="76"/>
  <c r="B325" i="76"/>
  <c r="B326" i="76"/>
  <c r="B327" i="76"/>
  <c r="B331" i="76"/>
  <c r="B332" i="76"/>
  <c r="B333" i="76"/>
  <c r="B334" i="76"/>
  <c r="B335" i="76"/>
  <c r="B339" i="76"/>
  <c r="B340" i="76"/>
  <c r="B341" i="76"/>
  <c r="B342" i="76"/>
  <c r="B343" i="76"/>
  <c r="B347" i="76"/>
  <c r="B348" i="76"/>
  <c r="B349" i="76"/>
  <c r="B350" i="76"/>
  <c r="B351" i="76"/>
  <c r="B356" i="76"/>
  <c r="B357" i="76"/>
  <c r="B358" i="76"/>
  <c r="B359" i="76"/>
  <c r="B360" i="76"/>
  <c r="B364" i="76"/>
  <c r="B365" i="76"/>
  <c r="B366" i="76"/>
  <c r="B367" i="76"/>
  <c r="B368" i="76"/>
  <c r="B374" i="76"/>
  <c r="B375" i="76"/>
  <c r="B376" i="76"/>
  <c r="B377" i="76"/>
  <c r="B378" i="76"/>
  <c r="B382" i="76"/>
  <c r="B383" i="76"/>
  <c r="B384" i="76"/>
  <c r="B385" i="76"/>
  <c r="B386" i="76"/>
  <c r="B390" i="76"/>
  <c r="B391" i="76"/>
  <c r="B392" i="76"/>
  <c r="B393" i="76"/>
  <c r="B394" i="76"/>
  <c r="B398" i="76"/>
  <c r="B399" i="76"/>
  <c r="B400" i="76"/>
  <c r="B401" i="76"/>
  <c r="B402" i="76"/>
  <c r="B406" i="76"/>
  <c r="B407" i="76"/>
  <c r="B408" i="76"/>
  <c r="B409" i="76"/>
  <c r="B410" i="76"/>
  <c r="B414" i="76"/>
  <c r="B415" i="76"/>
  <c r="B416" i="76"/>
  <c r="B417" i="76"/>
  <c r="B418" i="76"/>
  <c r="B422" i="76"/>
  <c r="B423" i="76"/>
  <c r="B424" i="76"/>
  <c r="B425" i="76"/>
  <c r="B426" i="76"/>
  <c r="B431" i="76"/>
  <c r="B432" i="76"/>
  <c r="B433" i="76"/>
  <c r="B434" i="76"/>
  <c r="B435" i="76"/>
  <c r="B439" i="76"/>
  <c r="B440" i="76"/>
  <c r="B441" i="76"/>
  <c r="B442" i="76"/>
  <c r="B443" i="76"/>
  <c r="B447" i="76"/>
  <c r="B448" i="76"/>
  <c r="B449" i="76"/>
  <c r="B450" i="76"/>
  <c r="B451" i="76"/>
  <c r="B455" i="76"/>
  <c r="B456" i="76"/>
  <c r="B457" i="76"/>
  <c r="B458" i="76"/>
  <c r="B459" i="76"/>
  <c r="B463" i="76"/>
  <c r="B464" i="76"/>
  <c r="B465" i="76"/>
  <c r="B466" i="76"/>
  <c r="B467" i="76"/>
  <c r="B472" i="76"/>
  <c r="B473" i="76"/>
  <c r="B474" i="76"/>
  <c r="B475" i="76"/>
  <c r="B476" i="76"/>
  <c r="B481" i="76"/>
  <c r="B482" i="76"/>
  <c r="B483" i="76"/>
  <c r="B484" i="76"/>
  <c r="B485" i="76"/>
  <c r="B489" i="76"/>
  <c r="B490" i="76"/>
  <c r="B491" i="76"/>
  <c r="B492" i="76"/>
  <c r="B493" i="76"/>
  <c r="B499" i="76"/>
  <c r="B500" i="76"/>
  <c r="B501" i="76"/>
  <c r="B502" i="76"/>
  <c r="B503" i="76"/>
  <c r="B507" i="76"/>
  <c r="B508" i="76"/>
  <c r="B509" i="76"/>
  <c r="B510" i="76"/>
  <c r="B511" i="76"/>
  <c r="B515" i="76"/>
  <c r="B516" i="76"/>
  <c r="B517" i="76"/>
  <c r="B518" i="76"/>
  <c r="B519" i="76"/>
  <c r="B524" i="76"/>
  <c r="B525" i="76"/>
  <c r="B526" i="76"/>
  <c r="B527" i="76"/>
  <c r="B528" i="76"/>
  <c r="B532" i="76"/>
  <c r="B533" i="76"/>
  <c r="B534" i="76"/>
  <c r="B535" i="76"/>
  <c r="B536" i="76"/>
  <c r="B542" i="76"/>
  <c r="B543" i="76"/>
  <c r="B544" i="76"/>
  <c r="B545" i="76"/>
  <c r="B546" i="76"/>
  <c r="B550" i="76"/>
  <c r="B551" i="76"/>
  <c r="B552" i="76"/>
  <c r="B553" i="76"/>
  <c r="B554" i="76"/>
  <c r="B558" i="76"/>
  <c r="B559" i="76"/>
  <c r="B560" i="76"/>
  <c r="B561" i="76"/>
  <c r="B562" i="76"/>
  <c r="B567" i="76"/>
  <c r="B568" i="76"/>
  <c r="B569" i="76"/>
  <c r="B570" i="76"/>
  <c r="B571" i="76"/>
  <c r="B575" i="76"/>
  <c r="B576" i="76"/>
  <c r="B577" i="76"/>
  <c r="B578" i="76"/>
  <c r="B579" i="76"/>
  <c r="B585" i="76"/>
  <c r="B586" i="76"/>
  <c r="B587" i="76"/>
  <c r="B588" i="76"/>
  <c r="B589" i="76"/>
  <c r="B592" i="76"/>
  <c r="B593" i="76"/>
  <c r="B594" i="76"/>
  <c r="B595" i="76"/>
  <c r="B596" i="76"/>
  <c r="B600" i="76"/>
  <c r="B601" i="76"/>
  <c r="B602" i="76"/>
  <c r="B603" i="76"/>
  <c r="B604" i="76"/>
  <c r="B608" i="76"/>
  <c r="B609" i="76"/>
  <c r="B610" i="76"/>
  <c r="B611" i="76"/>
  <c r="B612" i="76"/>
  <c r="B617" i="76"/>
  <c r="B618" i="76"/>
  <c r="B619" i="76"/>
  <c r="B620" i="76"/>
  <c r="B621" i="76"/>
  <c r="B626" i="76"/>
  <c r="B627" i="76"/>
  <c r="B628" i="76"/>
  <c r="B629" i="76"/>
  <c r="B630" i="76"/>
  <c r="B635" i="76"/>
  <c r="B636" i="76"/>
  <c r="B637" i="76"/>
  <c r="B638" i="76"/>
  <c r="B639" i="76"/>
  <c r="B645" i="76"/>
  <c r="B646" i="76"/>
  <c r="B647" i="76"/>
  <c r="B648" i="76"/>
  <c r="B649" i="76"/>
  <c r="B655" i="76"/>
  <c r="B656" i="76"/>
  <c r="B657" i="76"/>
  <c r="B658" i="76"/>
  <c r="B659" i="76"/>
  <c r="B663" i="76"/>
  <c r="B664" i="76"/>
  <c r="B665" i="76"/>
  <c r="B666" i="76"/>
  <c r="B667" i="76"/>
  <c r="B672" i="76"/>
  <c r="B673" i="76"/>
  <c r="B674" i="76"/>
  <c r="B675" i="76"/>
  <c r="B676" i="76"/>
  <c r="B681" i="76"/>
  <c r="B682" i="76"/>
  <c r="B683" i="76"/>
  <c r="B684" i="76"/>
  <c r="B685" i="76"/>
  <c r="D92" i="74" l="1"/>
  <c r="C92" i="74"/>
  <c r="B10" i="53"/>
  <c r="B12" i="53"/>
  <c r="D12" i="53"/>
  <c r="B3" i="42"/>
  <c r="B4" i="42"/>
  <c r="B34" i="42"/>
  <c r="D4" i="65"/>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5" authorId="1"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7" authorId="2" shapeId="0" xr:uid="{00000000-0006-0000-0300-000005000000}">
      <text>
        <r>
          <rPr>
            <sz val="8"/>
            <color indexed="81"/>
            <rFont val="Tahoma"/>
            <family val="2"/>
          </rPr>
          <t>Name, 3 line description of key qualifications and experience</t>
        </r>
      </text>
    </comment>
    <comment ref="B44" authorId="2" shapeId="0" xr:uid="{00000000-0006-0000-0300-000006000000}">
      <text>
        <r>
          <rPr>
            <sz val="8"/>
            <color indexed="81"/>
            <rFont val="Tahoma"/>
            <family val="2"/>
          </rPr>
          <t>include name of site visited, items seen and issues discussed</t>
        </r>
      </text>
    </comment>
    <comment ref="B51" authorId="2" shapeId="0" xr:uid="{00000000-0006-0000-0300-000007000000}">
      <text>
        <r>
          <rPr>
            <sz val="8"/>
            <color indexed="81"/>
            <rFont val="Tahoma"/>
            <family val="2"/>
          </rPr>
          <t xml:space="preserve">Edit this section to name standard used, version of standard (e.g. draft number), date standard finalised. </t>
        </r>
      </text>
    </comment>
    <comment ref="B62" authorId="2" shapeId="0" xr:uid="{00000000-0006-0000-0300-000008000000}">
      <text>
        <r>
          <rPr>
            <sz val="8"/>
            <color indexed="81"/>
            <rFont val="Tahoma"/>
            <family val="2"/>
          </rPr>
          <t>Describe process of adaptation</t>
        </r>
      </text>
    </comment>
    <comment ref="B73"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100-000001000000}">
      <text>
        <r>
          <rPr>
            <b/>
            <sz val="8"/>
            <color indexed="81"/>
            <rFont val="Tahoma"/>
            <family val="2"/>
          </rPr>
          <t>MA/S1/S2/S3/S4/RA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<sst xmlns="http://schemas.openxmlformats.org/spreadsheetml/2006/main" count="2481" uniqueCount="1364">
  <si>
    <t>SA Certification Forest Certification Public Report</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</si>
  <si>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</si>
  <si>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</si>
  <si>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Region and Country:</t>
  </si>
  <si>
    <t xml:space="preserve">Standard: </t>
  </si>
  <si>
    <t>Certificate Code:</t>
  </si>
  <si>
    <t>PEFC License Code:</t>
  </si>
  <si>
    <t>PEFC-</t>
  </si>
  <si>
    <t>Date of certificate issue:</t>
  </si>
  <si>
    <t>Date of expiry of certificate:</t>
  </si>
  <si>
    <t>Assessment date</t>
  </si>
  <si>
    <t>Date Report Finalised/ Updated</t>
  </si>
  <si>
    <t>SA Auditor</t>
  </si>
  <si>
    <t>Checked by</t>
  </si>
  <si>
    <t>Approved by</t>
  </si>
  <si>
    <t>PA</t>
  </si>
  <si>
    <t>MA</t>
  </si>
  <si>
    <t>S1</t>
  </si>
  <si>
    <t>S2</t>
  </si>
  <si>
    <t>S3</t>
  </si>
  <si>
    <t>S4</t>
  </si>
  <si>
    <t>Disclaimer: auditing is based on a sampling process of the available information.</t>
  </si>
  <si>
    <t>Please note that the main text of this report is publicly available on request</t>
  </si>
  <si>
    <t>Soil Association Certification Ltd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</si>
  <si>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</si>
  <si>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</si>
  <si>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</si>
  <si>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</si>
  <si>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RT-FM-001a-06.1 June 2022. ©  Produced by Soil Association Certification Limited</t>
  </si>
  <si>
    <t xml:space="preserve">BASIC INFORMATION </t>
  </si>
  <si>
    <t>note to applicant - please complete this column</t>
  </si>
  <si>
    <t>both</t>
  </si>
  <si>
    <t>Certification Body</t>
  </si>
  <si>
    <t>Soil Association Certification Ltd</t>
  </si>
  <si>
    <t>Guidance</t>
  </si>
  <si>
    <t>1.1.1</t>
  </si>
  <si>
    <t>Certificate registration code</t>
  </si>
  <si>
    <t>To be completed by SA Certification on issue of certificate</t>
  </si>
  <si>
    <t>1.1.2</t>
  </si>
  <si>
    <t>Type of certification</t>
  </si>
  <si>
    <t>PEFC Only</t>
  </si>
  <si>
    <t>1.1.2.1</t>
  </si>
  <si>
    <t>PEFC ONLY - Norway and Sweden -  it is also necessary that you have ISO 14001 certification - please provide a copy of your certificate.</t>
  </si>
  <si>
    <t>attached?</t>
  </si>
  <si>
    <t>PEFC</t>
  </si>
  <si>
    <t>1.1.2.2</t>
  </si>
  <si>
    <t>PEFC ONLY - ROMANIA - Please supply your Sustainability Report along with your application as per PEFC Romania Scheme requirements</t>
  </si>
  <si>
    <t>1.1.3</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</si>
  <si>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</si>
  <si>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</si>
  <si>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</si>
  <si>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t>1.1.4</t>
  </si>
  <si>
    <t>Note For UK - adding PEFC FM to existing FSC Cert Holders - Hide this row if not applicable</t>
  </si>
  <si>
    <t>PEFC UK FM added to an existing FSC Certificate does not require a PA, or full assessment against all indicators. Agreed with PEFC UK as UKWAS assessment has already occurred.</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</si>
  <si>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</si>
  <si>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</si>
  <si>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</si>
  <si>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</si>
  <si>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</si>
  <si>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1.2.3</t>
  </si>
  <si>
    <t>Company registration number</t>
  </si>
  <si>
    <t>1.2.4</t>
  </si>
  <si>
    <t>Contact person</t>
  </si>
  <si>
    <t>1.2.5</t>
  </si>
  <si>
    <t>Business address</t>
  </si>
  <si>
    <t>Street/Town(City)/State(County)/Zip(Postal code)</t>
  </si>
  <si>
    <t xml:space="preserve">Forest owner(s), or </t>
  </si>
  <si>
    <t>1.2.6</t>
  </si>
  <si>
    <t>Country</t>
  </si>
  <si>
    <t>Wood procurement organisation(s), or</t>
  </si>
  <si>
    <t>1.2.7</t>
  </si>
  <si>
    <t>Tel</t>
  </si>
  <si>
    <t>Forest contractor(s):</t>
  </si>
  <si>
    <t>1.2.8</t>
  </si>
  <si>
    <t>Fax</t>
  </si>
  <si>
    <t>Felling operations contractor</t>
  </si>
  <si>
    <t>1.2.9</t>
  </si>
  <si>
    <t>e-mail</t>
  </si>
  <si>
    <t>Silvicultural contractor, or</t>
  </si>
  <si>
    <t>1.2.10</t>
  </si>
  <si>
    <t>web page address</t>
  </si>
  <si>
    <t>Forest management planning contractor</t>
  </si>
  <si>
    <t>1.2.11</t>
  </si>
  <si>
    <t>Application information completed by duly authorised representative</t>
  </si>
  <si>
    <t>Insert electronic signature or name as equivalent here</t>
  </si>
  <si>
    <t>1.2.12</t>
  </si>
  <si>
    <t>Any particular logistics for travel arrangements to the site or between the sites?</t>
  </si>
  <si>
    <t>Scope of certificate</t>
  </si>
  <si>
    <t>1.3.1</t>
  </si>
  <si>
    <t>Type of certificate</t>
  </si>
  <si>
    <t xml:space="preserve">Single / Group </t>
  </si>
  <si>
    <t>Single</t>
  </si>
  <si>
    <t>1.3.1.a</t>
  </si>
  <si>
    <t>Type of operation</t>
  </si>
  <si>
    <t xml:space="preserve">Forest owner(s)
</t>
  </si>
  <si>
    <t>Group</t>
  </si>
  <si>
    <t>1.3.1.b</t>
  </si>
  <si>
    <t>Wood procurement organisation(s), or
Forest contractor(s):
- Felling operations contractor
- Silvicultural contractor, or
- Forest management planning contractor.</t>
  </si>
  <si>
    <t>1.3.2a</t>
  </si>
  <si>
    <r>
      <t>Name(s) of the forest</t>
    </r>
    <r>
      <rPr>
        <sz val="11"/>
        <rFont val="Cambria"/>
        <family val="1"/>
      </rPr>
      <t>/organisations covered by the certificate</t>
    </r>
  </si>
  <si>
    <t>For groups see Annex 7</t>
  </si>
  <si>
    <t>1.3.2b</t>
  </si>
  <si>
    <t>Number of group members</t>
  </si>
  <si>
    <t>Applicable for groups only</t>
  </si>
  <si>
    <t>1.3.3</t>
  </si>
  <si>
    <t>Number of Forest Management Units (FMUs)</t>
  </si>
  <si>
    <t xml:space="preserve">FMU = Area covered by Forest Management Plan </t>
  </si>
  <si>
    <t>1.3.4</t>
  </si>
  <si>
    <t>1.3.5</t>
  </si>
  <si>
    <t>Region</t>
  </si>
  <si>
    <t>1.3.6</t>
  </si>
  <si>
    <t>Latitude</t>
  </si>
  <si>
    <t>x deg, x min E or W - Coordinates should refer to the center of the FMU.
For Groups/Multiple FMUs write: "refer to A7".</t>
  </si>
  <si>
    <t>1.3.7</t>
  </si>
  <si>
    <t>Longitude</t>
  </si>
  <si>
    <t>x deg, x min, N or S -  Coordinates should refer to the center of the FMU.
For Groups/Multiple FMUs write "refer to A7"</t>
  </si>
  <si>
    <t>North</t>
  </si>
  <si>
    <t>1.3.8</t>
  </si>
  <si>
    <t>Hemisphere</t>
  </si>
  <si>
    <t>North/ South</t>
  </si>
  <si>
    <t>South</t>
  </si>
  <si>
    <t>1.3.9</t>
  </si>
  <si>
    <t>Forest Zone or Biome</t>
  </si>
  <si>
    <t>Boreal/ Temperate/Subtropical/Tropical</t>
  </si>
  <si>
    <t>Boreal</t>
  </si>
  <si>
    <t>Temperate</t>
  </si>
  <si>
    <t>1.3.10</t>
  </si>
  <si>
    <r>
      <t>FSC</t>
    </r>
    <r>
      <rPr>
        <b/>
        <u/>
        <vertAlign val="superscript"/>
        <sz val="11"/>
        <rFont val="Cambria"/>
        <family val="1"/>
      </rPr>
      <t>®</t>
    </r>
    <r>
      <rPr>
        <b/>
        <u/>
        <sz val="11"/>
        <rFont val="Cambria"/>
        <family val="1"/>
      </rPr>
      <t xml:space="preserve"> AAF category/ies</t>
    </r>
  </si>
  <si>
    <t>Non-SLIMF area (ha)</t>
  </si>
  <si>
    <t>SLIMF area (ha)</t>
  </si>
  <si>
    <t>Subtropical</t>
  </si>
  <si>
    <t xml:space="preserve">FSC </t>
  </si>
  <si>
    <t>Natural Forest - Community Forestry</t>
  </si>
  <si>
    <t>Tropical</t>
  </si>
  <si>
    <t>Natural Forest- Conservation purposes</t>
  </si>
  <si>
    <t>Natural Forest - Tropical</t>
  </si>
  <si>
    <t>Natural Forest - Boreal</t>
  </si>
  <si>
    <t>Natural Forest Temperate</t>
  </si>
  <si>
    <t>Plantation</t>
  </si>
  <si>
    <t>1.3.10b</t>
  </si>
  <si>
    <t>PEFC Notification Fee:</t>
  </si>
  <si>
    <t>Forest management</t>
  </si>
  <si>
    <t>Choose from:</t>
  </si>
  <si>
    <t>1.4.1</t>
  </si>
  <si>
    <t>Type of enterprise</t>
  </si>
  <si>
    <t>Industrial/Non Industrial/Government/
Private/Communal/Group/Resource Manager</t>
  </si>
  <si>
    <t>Tenure management</t>
  </si>
  <si>
    <t xml:space="preserve">Public/State/Community/Private (please give total # ha for each type)
</t>
  </si>
  <si>
    <t>Indigenous/Concession/Low intensity/Small producer</t>
  </si>
  <si>
    <t>Church</t>
  </si>
  <si>
    <t>Ownership</t>
  </si>
  <si>
    <t xml:space="preserve">Public/State/Community/Private
</t>
  </si>
  <si>
    <t>Indigenous</t>
  </si>
  <si>
    <t>Outsourced processes or consultancy by third parties</t>
  </si>
  <si>
    <t>Please provide details of any, eg. Management Planners, forest surveyors, contracting other than harvesting (see 1.4.12)</t>
  </si>
  <si>
    <t>1.4.2</t>
  </si>
  <si>
    <t>Total area (hectares)</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</si>
  <si>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</si>
  <si>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</si>
  <si>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</si>
  <si>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</si>
  <si>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</si>
  <si>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</si>
  <si>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</si>
  <si>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</si>
  <si>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</si>
  <si>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</si>
  <si>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</si>
  <si>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Natural/Plantation/Semi-Natural &amp; Mixed Plantation &amp; Natural Forest</t>
  </si>
  <si>
    <t>Natural</t>
  </si>
  <si>
    <t>1.4.4</t>
  </si>
  <si>
    <t>Forest Composition</t>
  </si>
  <si>
    <t>Broad-leaved/Coniferous/Broad-leaved dominant/Coniferous dominant</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</si>
  <si>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</si>
  <si>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</si>
  <si>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</si>
  <si>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</si>
  <si>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Semi-Natural &amp; Mixed Plantation &amp; Natural Forest</t>
  </si>
  <si>
    <t>Area of forest classified as 'high conservation value forest'</t>
  </si>
  <si>
    <t>List of High Nature Values</t>
  </si>
  <si>
    <r>
      <t xml:space="preserve">List these </t>
    </r>
    <r>
      <rPr>
        <i/>
        <sz val="11"/>
        <color indexed="10"/>
        <rFont val="Cambria"/>
        <family val="1"/>
      </rPr>
      <t>(definition of HCV is not a PEFC requirement in all countries, so listing nature values is more precise)</t>
    </r>
  </si>
  <si>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</si>
  <si>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</si>
  <si>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</si>
  <si>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</si>
  <si>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</si>
  <si>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</si>
  <si>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</si>
  <si>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</si>
  <si>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</si>
  <si>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</si>
  <si>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</si>
  <si>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</si>
  <si>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Drop down list Y/N</t>
  </si>
  <si>
    <t>1.4.6</t>
  </si>
  <si>
    <t>Plantation species category</t>
  </si>
  <si>
    <t>Not applicable/Indigenous/Exotic/
Mixed Indigenous and exotic</t>
  </si>
  <si>
    <t>1.4.7</t>
  </si>
  <si>
    <t>Principal Species</t>
  </si>
  <si>
    <t>Tree species – list or see Annex 3</t>
  </si>
  <si>
    <t>1.4.8</t>
  </si>
  <si>
    <t>Annual allowable cut (cu.m.yr)</t>
  </si>
  <si>
    <t>Actual Annual Cut (cu.m.yr)</t>
  </si>
  <si>
    <t>1.4.8a</t>
  </si>
  <si>
    <t>Approximate annual commercial production of non-timber forest products included in the scope of the certificate, by product type.</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</si>
  <si>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</si>
  <si>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</si>
  <si>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</si>
  <si>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</si>
  <si>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</si>
  <si>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</si>
  <si>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</si>
  <si>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</si>
  <si>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</si>
  <si>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</si>
  <si>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</si>
  <si>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</si>
  <si>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1.4.13</t>
  </si>
  <si>
    <t>Pilot Project</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</si>
  <si>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</si>
  <si>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</si>
  <si>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</si>
  <si>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</si>
  <si>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</si>
  <si>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</si>
  <si>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</si>
  <si>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</si>
  <si>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</si>
  <si>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</si>
  <si>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</si>
  <si>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</si>
  <si>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</si>
  <si>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</si>
  <si>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</si>
  <si>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</si>
  <si>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</si>
  <si>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</si>
  <si>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</si>
  <si>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</si>
  <si>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</si>
  <si>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</si>
  <si>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YES</t>
  </si>
  <si>
    <t>NO</t>
  </si>
  <si>
    <t>DO NOT DELETE - contains drop down data</t>
  </si>
  <si>
    <t>Obs</t>
  </si>
  <si>
    <t>Minor</t>
  </si>
  <si>
    <t>Major</t>
  </si>
  <si>
    <t>CORRECTIVE ACTION REGISTER</t>
  </si>
  <si>
    <t>No.</t>
  </si>
  <si>
    <t>Grade</t>
  </si>
  <si>
    <t>Non-compliance (or potential non-compliance for an Observation)</t>
  </si>
  <si>
    <t>Std ref</t>
  </si>
  <si>
    <t>Corrective Action Request</t>
  </si>
  <si>
    <t>Root Cause analysis proposed by client at closing meeting</t>
  </si>
  <si>
    <t>Corrective Action proposed by client at closing meeting</t>
  </si>
  <si>
    <t>Deadline</t>
  </si>
  <si>
    <t>Date &amp; Evaluation of Root Cause &amp; Corrective action evidence</t>
  </si>
  <si>
    <t>Status</t>
  </si>
  <si>
    <t>Date Closed</t>
  </si>
  <si>
    <t>CARs from MA</t>
  </si>
  <si>
    <t>Open</t>
  </si>
  <si>
    <t>.</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</si>
  <si>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</si>
  <si>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Assessment dates</t>
  </si>
  <si>
    <t>Pre-assessment dates</t>
  </si>
  <si>
    <t>Main Assessment dates</t>
  </si>
  <si>
    <t>Itinerary</t>
  </si>
  <si>
    <t>(Date) Audit: Review of documentation [&amp; Group systems], staff interviews</t>
  </si>
  <si>
    <t>(Date) Stakeholder meetings</t>
  </si>
  <si>
    <t>(Date) Site visit [Group member (Name);] FMU (Name)</t>
  </si>
  <si>
    <t>(Date) Document review</t>
  </si>
  <si>
    <t>(Date) Auditors meeting</t>
  </si>
  <si>
    <t>Estimate of person days to implement assessment</t>
  </si>
  <si>
    <t>Summary of person days including time spent on preparatory work, actual audit days, consultation and report writing (excluding travel)</t>
  </si>
  <si>
    <t>3.1a</t>
  </si>
  <si>
    <r>
      <t xml:space="preserve">Any deviation from the audit plan and their reasons? </t>
    </r>
    <r>
      <rPr>
        <sz val="11"/>
        <color indexed="12"/>
        <rFont val="Cambria"/>
        <family val="1"/>
      </rPr>
      <t>Y/N</t>
    </r>
    <r>
      <rPr>
        <sz val="11"/>
        <rFont val="Cambria"/>
        <family val="1"/>
      </rPr>
      <t xml:space="preserve"> If Y describe issues below):</t>
    </r>
  </si>
  <si>
    <t>3.1b</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</si>
  <si>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</si>
  <si>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Assessment team </t>
    </r>
    <r>
      <rPr>
        <sz val="11"/>
        <rFont val="Cambria"/>
        <family val="1"/>
      </rPr>
      <t>- See also A15 Checklist for Opening and Closing Meeting</t>
    </r>
  </si>
  <si>
    <t>The assessment team consisted of: (give names and organisation)</t>
  </si>
  <si>
    <t>2)</t>
  </si>
  <si>
    <t>3)</t>
  </si>
  <si>
    <t>Team members’ c.v.’s are held on file at the SA office.</t>
  </si>
  <si>
    <t>3.2.1</t>
  </si>
  <si>
    <t>Report author</t>
  </si>
  <si>
    <t>Report Peer review</t>
  </si>
  <si>
    <t>Certification decision</t>
  </si>
  <si>
    <t>See annex 11</t>
  </si>
  <si>
    <t>Rationale for approach to assessment</t>
  </si>
  <si>
    <t>Justification for selection of items and places inspected</t>
  </si>
  <si>
    <t>E.g. compartment 15 visited 12.5.05, harvesting in progress observed, contractors interviewed, yield control discussed with manager.</t>
  </si>
  <si>
    <t>E.g. management planning documentation and records reviewed in office with manager 13.5.06</t>
  </si>
  <si>
    <t>etc.</t>
  </si>
  <si>
    <t>Audit Objectives, Criteria and Standards used (inc version and date approved)</t>
  </si>
  <si>
    <t>3.7.1</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</si>
  <si>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</si>
  <si>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3.7.2</t>
  </si>
  <si>
    <t>The Audit Criteria are contained in the relevant PEFC Scheme and normative documents, and are effectively reprodcued through the checklists and other elements of this Report Template and Soil Association Certification's Management system.</t>
  </si>
  <si>
    <t>Or for Sweden</t>
  </si>
  <si>
    <t>AND for groups</t>
  </si>
  <si>
    <t xml:space="preserve">AND </t>
  </si>
  <si>
    <t>Adaptations/Modifications to standard</t>
  </si>
  <si>
    <t xml:space="preserve">Stakeholder consultation process </t>
  </si>
  <si>
    <t>3.8.1</t>
  </si>
  <si>
    <t>Summary of stakeholder process</t>
  </si>
  <si>
    <t>x consultees were contacted</t>
  </si>
  <si>
    <t>x responses were received</t>
  </si>
  <si>
    <t>Consultation was carried out on day/month/200x</t>
  </si>
  <si>
    <t>See A2 for summary of issues raised by stakeholders and SA response</t>
  </si>
  <si>
    <t>3.8.2</t>
  </si>
  <si>
    <t>Information gathered from external government agencies such as agencies responsible for forest, nature protection and working environment, and national webbased data portals)</t>
  </si>
  <si>
    <t>Observations</t>
  </si>
  <si>
    <t>ISSUES</t>
  </si>
  <si>
    <t>Where an issue was difficult to assess or contradictory evidence was identified this is discussed in the section below and the conclusions drawn given.</t>
  </si>
  <si>
    <t>Ref</t>
  </si>
  <si>
    <t>Issue</t>
  </si>
  <si>
    <t>WGCS x.x</t>
  </si>
  <si>
    <t>UKWAS x.x,</t>
  </si>
  <si>
    <t>etc</t>
  </si>
  <si>
    <t>RESULTS, CONCLUSIONS AND RECOMMENDATIONS</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</si>
  <si>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</si>
  <si>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A certificate has been issued for the period given on the cover page and will be maintained  subject to successful performance at surveillance assessments.</t>
  </si>
  <si>
    <t>OR</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</si>
  <si>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</si>
  <si>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</si>
  <si>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5.3.1</t>
  </si>
  <si>
    <t>Description of Management System</t>
  </si>
  <si>
    <t>documented system / Centralised policies and procedures</t>
  </si>
  <si>
    <t xml:space="preserve">Description of resources available: technical (ie. equipment) and human (ie no. of people /relevant training/access to expert advice)  </t>
  </si>
  <si>
    <t>In the case of Multiple FMU's there is a specified person with overall responsibility for the multi-site - usually the contact person.</t>
  </si>
  <si>
    <t>5.3.2</t>
  </si>
  <si>
    <t>Management objectives</t>
  </si>
  <si>
    <t>In the case of Multiple FMU's there is a clear system to ensure all sites meet the FSC requirements.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</si>
  <si>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</si>
  <si>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5.4.1</t>
  </si>
  <si>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</si>
  <si>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</si>
  <si>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t>5.4.2</t>
  </si>
  <si>
    <t>5.5</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</si>
  <si>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</si>
  <si>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5.5.1</t>
  </si>
  <si>
    <t>Description of System</t>
  </si>
  <si>
    <r>
      <t xml:space="preserve">FIRST SURVEILLANCE - </t>
    </r>
    <r>
      <rPr>
        <b/>
        <i/>
        <sz val="11"/>
        <color indexed="12"/>
        <rFont val="Cambria"/>
        <family val="1"/>
      </rPr>
      <t>edit text in blue as appropriate and change to black text before submitting report for review</t>
    </r>
  </si>
  <si>
    <t>Surveillance Assessment dates</t>
  </si>
  <si>
    <t>(Date) Opening meeting - INCLUDE RECORD OF ATTENDANCE</t>
  </si>
  <si>
    <t>(Date) Closing meeting - INCLUDE RECORD OF ATTENDANCE</t>
  </si>
  <si>
    <t>6.1a</t>
  </si>
  <si>
    <t xml:space="preserve">6.1b </t>
  </si>
  <si>
    <t>Estimate of person days to complete surveillance assessment</t>
  </si>
  <si>
    <t>Surveillance Assessment team</t>
  </si>
  <si>
    <t>The assessment team consisted of:</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</si>
  <si>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</si>
  <si>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</si>
  <si>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</si>
  <si>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Team members’ c.v.’s are held on file.</t>
  </si>
  <si>
    <t>6.3.1</t>
  </si>
  <si>
    <t>Audit Objectives, Audit Criteria and Assessment process</t>
  </si>
  <si>
    <t>6.4.1</t>
  </si>
  <si>
    <t>6.4.2</t>
  </si>
  <si>
    <t>Criteria assessed at audit</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</si>
  <si>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</si>
  <si>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</si>
  <si>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6.4.3</t>
  </si>
  <si>
    <t>Assessment Process</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</si>
  <si>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</si>
  <si>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Stakeholder consultation</t>
  </si>
  <si>
    <t>x visits/interviews were held by phone/in person during audit…</t>
  </si>
  <si>
    <t>See A2 for summary of issues raised by stakeholders and SA Certification response</t>
  </si>
  <si>
    <t>Review of corrective actions</t>
  </si>
  <si>
    <t xml:space="preserve">Action taken in relation to previously issued conditions is reviewed given in Section 2 of this report. </t>
  </si>
  <si>
    <t xml:space="preserve">Main sites visited in each FMU </t>
  </si>
  <si>
    <t>6.8.</t>
  </si>
  <si>
    <t>Confirmation of scope</t>
  </si>
  <si>
    <t>The assessment team reviewed the current scope of the certificate in terms of certified forest area and products being produced. There was no change since the previous evaluation.</t>
  </si>
  <si>
    <r>
      <t>Changes to management situation</t>
    </r>
    <r>
      <rPr>
        <b/>
        <sz val="11"/>
        <color indexed="10"/>
        <rFont val="Cambria"/>
        <family val="1"/>
      </rPr>
      <t>- results of management review/internal audit
Effectiveness of management system
Description of any continual improvement activities</t>
    </r>
  </si>
  <si>
    <t>The assessment team reviewed the management situation. No material changes to the management situation were noted.</t>
  </si>
  <si>
    <t>6.10.</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</si>
  <si>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</si>
  <si>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</si>
  <si>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r>
      <rPr>
        <b/>
        <sz val="11"/>
        <color indexed="10"/>
        <rFont val="Cambria"/>
        <family val="1"/>
      </rPr>
      <t>Review of complaints or</t>
    </r>
    <r>
      <rPr>
        <b/>
        <sz val="11"/>
        <rFont val="Cambria"/>
        <family val="1"/>
      </rPr>
      <t xml:space="preserve"> Issues arising</t>
    </r>
  </si>
  <si>
    <t>Where an issue was difficult to assess or contradictory evidence was identified this is discussed in the section below as an Issue and the conclusions drawn given.</t>
  </si>
  <si>
    <t>FSC x.x</t>
  </si>
  <si>
    <r>
      <t xml:space="preserve">SECOND SURVEILLANCE - </t>
    </r>
    <r>
      <rPr>
        <b/>
        <i/>
        <sz val="11"/>
        <color indexed="12"/>
        <rFont val="Cambria"/>
        <family val="1"/>
      </rPr>
      <t>edit text in blue as appropriate and change to black text before submitting report for review</t>
    </r>
  </si>
  <si>
    <t>7.1a</t>
  </si>
  <si>
    <t>7.1b</t>
  </si>
  <si>
    <t>Summary of person days including time spent on preparatory work, actual audit days - state dates/times for opening and closing meetings, and dates/times for each location visited within itinerary, consultation and report writing (excluding travel)</t>
  </si>
  <si>
    <t>7.3.1</t>
  </si>
  <si>
    <t>7.4.1</t>
  </si>
  <si>
    <t>7.4.2</t>
  </si>
  <si>
    <t>7.4.3</t>
  </si>
  <si>
    <t>See A2 for summary of issues raised by stakeholders and SA Cert response</t>
  </si>
  <si>
    <t>7.8.</t>
  </si>
  <si>
    <t>The assessment team reviewed the current scope of the certificate in terms of PEFC certified forest area and products being produced. There was no change since the previous evaluation.</t>
  </si>
  <si>
    <t>7.10.</t>
  </si>
  <si>
    <t>x</t>
  </si>
  <si>
    <t xml:space="preserve">UKWAS x.x, </t>
  </si>
  <si>
    <r>
      <t xml:space="preserve">THIRD SURVEILLANCE - </t>
    </r>
    <r>
      <rPr>
        <b/>
        <i/>
        <sz val="11"/>
        <color indexed="12"/>
        <rFont val="Cambria"/>
        <family val="1"/>
      </rPr>
      <t>edit text in blue as appropriate and change to black text before submitting report for review</t>
    </r>
  </si>
  <si>
    <t>8.1a</t>
  </si>
  <si>
    <t>8.1b</t>
  </si>
  <si>
    <t>8.3.1</t>
  </si>
  <si>
    <t>8.4.1</t>
  </si>
  <si>
    <t>8.4.2</t>
  </si>
  <si>
    <t>8.4.3</t>
  </si>
  <si>
    <t>8.8.</t>
  </si>
  <si>
    <t>8.9.</t>
  </si>
  <si>
    <t>8.10.</t>
  </si>
  <si>
    <r>
      <t xml:space="preserve">FOURTH SURVEILLANCE - </t>
    </r>
    <r>
      <rPr>
        <b/>
        <i/>
        <sz val="11"/>
        <color indexed="12"/>
        <rFont val="Cambria"/>
        <family val="1"/>
      </rPr>
      <t>edit text in blue as appropriate and change to black text before submitting report for review</t>
    </r>
  </si>
  <si>
    <t>9.1a</t>
  </si>
  <si>
    <t>9.1b</t>
  </si>
  <si>
    <t>9.3.1</t>
  </si>
  <si>
    <t>9.4.1</t>
  </si>
  <si>
    <t>9.4.2</t>
  </si>
  <si>
    <t>9.4.3</t>
  </si>
  <si>
    <t>9.8.</t>
  </si>
  <si>
    <t>9.9.</t>
  </si>
  <si>
    <t>9.10.</t>
  </si>
  <si>
    <t>Standard version:</t>
  </si>
  <si>
    <t>Region/Country:</t>
  </si>
  <si>
    <r>
      <t>PEFC</t>
    </r>
    <r>
      <rPr>
        <b/>
        <i/>
        <sz val="11"/>
        <color indexed="30"/>
        <rFont val="Cambria"/>
        <family val="1"/>
      </rPr>
      <t xml:space="preserve"> (delete as applicable)</t>
    </r>
  </si>
  <si>
    <t>A</t>
  </si>
  <si>
    <t>SECTION A: PEFC™ TRADEMARK REQUIREMENTS 
PEFC International Standard PEFC ST 2001:2008</t>
  </si>
  <si>
    <t>no score</t>
  </si>
  <si>
    <t>A.1.</t>
  </si>
  <si>
    <t xml:space="preserve">All on-product trademark designs seen during audit meet PEFC Trademark requirements 
</t>
  </si>
  <si>
    <t>n/a no trademark use to date.</t>
  </si>
  <si>
    <t>n/a</t>
  </si>
  <si>
    <t>A.2.</t>
  </si>
  <si>
    <t xml:space="preserve">All promotional trademark designs seen during audit meet PEFC Trademark requirements.
</t>
  </si>
  <si>
    <t>A.3</t>
  </si>
  <si>
    <t>Does the Certificate Holder have a PEFC trademark license agreement with the National PEFC body and hereinunder a written procedure for use of the PEFC logo?</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</si>
  <si>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</si>
  <si>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</si>
  <si>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</si>
  <si>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</si>
  <si>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</si>
  <si>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</si>
  <si>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</si>
  <si>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</si>
  <si>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</si>
  <si>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</si>
  <si>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</si>
  <si>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</si>
  <si>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</si>
  <si>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</si>
  <si>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</si>
  <si>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</si>
  <si>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</si>
  <si>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Grand fir</t>
  </si>
  <si>
    <t>Abies grandis</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</si>
  <si>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</si>
  <si>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</si>
  <si>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</si>
  <si>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</si>
  <si>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</si>
  <si>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</si>
  <si>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</si>
  <si>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</si>
  <si>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</si>
  <si>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</si>
  <si>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</si>
  <si>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</si>
  <si>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</si>
  <si>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</si>
  <si>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</si>
  <si>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</si>
  <si>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</si>
  <si>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</si>
  <si>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</si>
  <si>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</si>
  <si>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</si>
  <si>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</si>
  <si>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</si>
  <si>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</si>
  <si>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</si>
  <si>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</si>
  <si>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Other (specify)</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</si>
  <si>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</si>
  <si>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</si>
  <si>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</si>
  <si>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</si>
  <si>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</si>
  <si>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</si>
  <si>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</si>
  <si>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</si>
  <si>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</si>
  <si>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</si>
  <si>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</si>
  <si>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</si>
  <si>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</si>
  <si>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</si>
  <si>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</si>
  <si>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</si>
  <si>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</si>
  <si>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</si>
  <si>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</si>
  <si>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</si>
  <si>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</si>
  <si>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</si>
  <si>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</si>
  <si>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</si>
  <si>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</si>
  <si>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Common/English oak</t>
  </si>
  <si>
    <t>Quercus robur</t>
  </si>
  <si>
    <t>Sessile oak (and hybrids)</t>
  </si>
  <si>
    <t>Quercus petraea</t>
  </si>
  <si>
    <t>Willow</t>
  </si>
  <si>
    <t>Salix spp.</t>
  </si>
  <si>
    <t>Elm spp.</t>
  </si>
  <si>
    <t>Ulmus spp.</t>
  </si>
  <si>
    <t>ANNEX 6 SA Certification GROUP CERTIFICATION STANDARD (GCS) CHECKLIST</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</si>
  <si>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</si>
  <si>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Std Ref/
Audit</t>
  </si>
  <si>
    <t>GCS Requirement</t>
  </si>
  <si>
    <t>Y/N</t>
  </si>
  <si>
    <t>CAR</t>
  </si>
  <si>
    <t>The group entity is a clearly defined independent legal entity.</t>
  </si>
  <si>
    <t>The Group entity shall comply with legal obligations for registration and payment of applicable fees and taxes</t>
  </si>
  <si>
    <t>The Group entity shall have a written public policy of commitment to the FSC Principles and Criteria. (FSC Assessments only)</t>
  </si>
  <si>
    <t>N/A</t>
  </si>
  <si>
    <t>The structure of the group is clearly defined and documented.  There is an organisational chart showing the structure.</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</si>
  <si>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</si>
  <si>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</si>
  <si>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</si>
  <si>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The Group entity shall appoint a management representative as having overall responsibility and authority for the Group entity‘s compliance with all applicable requirements of this standard.</t>
  </si>
  <si>
    <t>The Group entity shall define training needs and implement training activities and/or communication strategies relevant to the implementation of the applicable standards.</t>
  </si>
  <si>
    <t>Qualification requirements for people working on sites within the group scheme are documented and adhered to.</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</si>
  <si>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</si>
  <si>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</si>
  <si>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</si>
  <si>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</si>
  <si>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</si>
  <si>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</si>
  <si>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</si>
  <si>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</si>
  <si>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</si>
  <si>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</si>
  <si>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</si>
  <si>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</si>
  <si>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</si>
  <si>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</si>
  <si>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</si>
  <si>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</si>
  <si>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</si>
  <si>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</si>
  <si>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</si>
  <si>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</si>
  <si>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a) A copy of the standard to which the group is committed;</t>
  </si>
  <si>
    <t>b) A brief explanation of the certification process;</t>
  </si>
  <si>
    <t xml:space="preserve">(c)An explanation that SA Cert (and our accreditation bodies) may visit member’s woodlands for the purposes of evaluation and monitoring of the group certificate </t>
  </si>
  <si>
    <t>d) An explanation of requirements with respect to public information and consultation;</t>
  </si>
  <si>
    <t xml:space="preserve">e)  Complaints procedure for Group members </t>
  </si>
  <si>
    <t>f) An explanation of any obligations with respect to group membership, over and above the normal arrangements the group manager has made with the woodland owner, such as:</t>
  </si>
  <si>
    <t>1. Maintenance of information for monitoring purposes;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</si>
  <si>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</si>
  <si>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</si>
  <si>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</si>
  <si>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</si>
  <si>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Group entities shall not issue any kind of certificates or declarations to their group members that could be confused with certificates issued by SA Cert to the scheme</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</si>
  <si>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</si>
  <si>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</si>
  <si>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</si>
  <si>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</si>
  <si>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There is a written and implemented procedure to inform SA Cert prior to each surveillance of a new member joining the scheme, or of a member leaving the scheme.</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</si>
  <si>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</si>
  <si>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</si>
  <si>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</si>
  <si>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</si>
  <si>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There are written procedures to be followed when the group manager identifies a non-compliance with any requirement of the applicable Standards.</t>
  </si>
  <si>
    <t>The procedures ensure not only that corrective action is taken at the site of the non-compliance, but also that appropriate corrective action is taken throughout the group.</t>
  </si>
  <si>
    <t xml:space="preserve">This should include a clear description of the process to fulfil any corrective action requests issued internally and by SA Cert including timelines and implications if any of the corrective actions are not complied with </t>
  </si>
  <si>
    <t>Note to auditor - results of internal group monitoring should be assessed against the result of SA external monitoring of group members.</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</si>
  <si>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</si>
  <si>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</si>
  <si>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</si>
  <si>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</si>
  <si>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</si>
  <si>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</si>
  <si>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If the certified product is not physically identifiable as certified (e.g. by tagging, paint-marking, strapping), then there is a system which provides the buyer, at the point of purchase, with evidence that the products come from a certified site.</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</si>
  <si>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</si>
  <si>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</si>
  <si>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a) The date of sale</t>
  </si>
  <si>
    <t>b) Name and address of buyer</t>
  </si>
  <si>
    <t>c) The quantity of the sale (volume/weight)</t>
  </si>
  <si>
    <t>d) The product description (including species)</t>
  </si>
  <si>
    <t>e) Once the group is certified, the group’s certificate registration code and claim</t>
  </si>
  <si>
    <t>FSC Assessments only:
The Group entity shall ensure that all uses of the FSC Trademark are approved by the responsible certification body in advance.</t>
  </si>
  <si>
    <t>NA</t>
  </si>
  <si>
    <t>ANNEX 6a SA Certification MULTISITE CERTIFICATION STANDARD (MSC) CHECKLIST</t>
  </si>
  <si>
    <t>NB this checklist reflects requirements for PEFC Certification to 17021 standards and IAF Mandatory Document for the Audit and Certification of a Management System Operated by a Multi-Site Organization, which include the following requirements for eligibility:</t>
  </si>
  <si>
    <t>MCS Requirement</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</si>
  <si>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</si>
  <si>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</si>
  <si>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</si>
  <si>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</si>
  <si>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</si>
  <si>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</si>
  <si>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</si>
  <si>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</si>
  <si>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</si>
  <si>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</si>
  <si>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</si>
  <si>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</si>
  <si>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</si>
  <si>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</si>
  <si>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</si>
  <si>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</si>
  <si>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</si>
  <si>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</si>
  <si>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</si>
  <si>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</si>
  <si>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</si>
  <si>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</si>
  <si>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</si>
  <si>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</si>
  <si>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</si>
  <si>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</si>
  <si>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</si>
  <si>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</si>
  <si>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</si>
  <si>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</si>
  <si>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Number of FMU's</t>
  </si>
  <si>
    <t>FMU Names (create new line for each FMU)</t>
  </si>
  <si>
    <t xml:space="preserve">Geog. coordinates (non-SLIMFs) </t>
  </si>
  <si>
    <t>Area (ha)</t>
  </si>
  <si>
    <t>Size class</t>
  </si>
  <si>
    <t>Managed by</t>
  </si>
  <si>
    <t>Management category</t>
  </si>
  <si>
    <t>Main products</t>
  </si>
  <si>
    <t>HCV present?</t>
  </si>
  <si>
    <t>Year visited by SA</t>
  </si>
  <si>
    <t>AAF Category</t>
  </si>
  <si>
    <t>Private</t>
  </si>
  <si>
    <t>No</t>
  </si>
  <si>
    <t>MA- 2018</t>
  </si>
  <si>
    <t>Soil Association  
Certification Decision</t>
  </si>
  <si>
    <t>Description of client / certificate holder</t>
  </si>
  <si>
    <t>Name:</t>
  </si>
  <si>
    <t>Code:</t>
  </si>
  <si>
    <t># of sites:</t>
  </si>
  <si>
    <t># of ha:</t>
  </si>
  <si>
    <t>Presence of indigenous people:</t>
  </si>
  <si>
    <t>Summary of audit</t>
  </si>
  <si>
    <t>Type</t>
  </si>
  <si>
    <t>Names of auditors:</t>
  </si>
  <si>
    <t>Report Reviewer</t>
  </si>
  <si>
    <t xml:space="preserve">SA Certification staff member recommending certification decision </t>
  </si>
  <si>
    <t>Report summary</t>
  </si>
  <si>
    <t># of pre-conditions</t>
  </si>
  <si>
    <t># of MAJOR conditions</t>
  </si>
  <si>
    <t># of Minor conditions</t>
  </si>
  <si>
    <t># of observations</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</si>
  <si>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</si>
  <si>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</si>
  <si>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</si>
  <si>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</si>
  <si>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</si>
  <si>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for approval by SA Cert subject to compliance with the CARs listed above.</t>
  </si>
  <si>
    <t>Date:</t>
  </si>
  <si>
    <t>Approval</t>
  </si>
  <si>
    <t>Certification Decision:</t>
  </si>
  <si>
    <t>Certification Decision made on behalf of Soil Association Certification Ltd:</t>
  </si>
  <si>
    <t>Soil Association Certification •  United Kingdom</t>
  </si>
  <si>
    <t>Email forestry@soilassocation.org ● www.soilassociation.org/forestry</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</si>
  <si>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</si>
  <si>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</si>
  <si>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</si>
  <si>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Address:</t>
  </si>
  <si>
    <t>Date of issue:</t>
  </si>
  <si>
    <t>Date of expiry:</t>
  </si>
  <si>
    <t>Product Groups available from this certificate holder include:</t>
  </si>
  <si>
    <t>PEFC Status</t>
  </si>
  <si>
    <t>Product Category</t>
  </si>
  <si>
    <t>Product code</t>
  </si>
  <si>
    <t>Species</t>
  </si>
  <si>
    <t>Signed:</t>
  </si>
  <si>
    <t>Email forestry@soilassociation.org ● www.soilassociation.org/forestry</t>
  </si>
  <si>
    <t>PEFC Licence Code PEFC / 16-44-917</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</si>
  <si>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</si>
  <si>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</si>
  <si>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</si>
  <si>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</si>
  <si>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</si>
  <si>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</si>
  <si>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</si>
  <si>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</si>
  <si>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</si>
  <si>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</si>
  <si>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</si>
  <si>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</si>
  <si>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</si>
  <si>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</si>
  <si>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</si>
  <si>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</si>
  <si>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</si>
  <si>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</si>
  <si>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</si>
  <si>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</si>
  <si>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</si>
  <si>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</si>
  <si>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</si>
  <si>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</si>
  <si>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Engineered wood products</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</si>
  <si>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</si>
  <si>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</si>
  <si>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</si>
  <si>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</si>
  <si>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</si>
  <si>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</si>
  <si>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</si>
  <si>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</si>
  <si>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</si>
  <si>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</si>
  <si>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Plywood</t>
  </si>
  <si>
    <t>Particle board</t>
  </si>
  <si>
    <t>OSB</t>
  </si>
  <si>
    <t>Other particle board</t>
  </si>
  <si>
    <t>Fibreboard</t>
  </si>
  <si>
    <t>MDF</t>
  </si>
  <si>
    <t>HDF</t>
  </si>
  <si>
    <t>Softboard</t>
  </si>
  <si>
    <t>Hardboard</t>
  </si>
  <si>
    <t>Insulating board</t>
  </si>
  <si>
    <t>Pulp</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</si>
  <si>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</si>
  <si>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</si>
  <si>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</si>
  <si>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</si>
  <si>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</si>
  <si>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</si>
  <si>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</si>
  <si>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</si>
  <si>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</si>
  <si>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</si>
  <si>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</si>
  <si>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Newsprint</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</si>
  <si>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</si>
  <si>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</si>
  <si>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</si>
  <si>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</si>
  <si>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</si>
  <si>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</si>
  <si>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</si>
  <si>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</si>
  <si>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</si>
  <si>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</si>
  <si>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</si>
  <si>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</si>
  <si>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</si>
  <si>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</si>
  <si>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</si>
  <si>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</si>
  <si>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</si>
  <si>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</si>
  <si>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</si>
  <si>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</si>
  <si>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</si>
  <si>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</si>
  <si>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</si>
  <si>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</si>
  <si>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</si>
  <si>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</si>
  <si>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</si>
  <si>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</si>
  <si>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</si>
  <si>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Musical instruments</t>
  </si>
  <si>
    <t>Exterior products</t>
  </si>
  <si>
    <t>Buildings and their parts</t>
  </si>
  <si>
    <t>Garden Furniture/Outdoor Products</t>
  </si>
  <si>
    <t>Garden furniture</t>
  </si>
  <si>
    <t>Playground equipment</t>
  </si>
  <si>
    <t>Decking</t>
  </si>
  <si>
    <t>Cork and cork products</t>
  </si>
  <si>
    <t>Natural cork and cork waste</t>
  </si>
  <si>
    <t>Cork manufactures</t>
  </si>
  <si>
    <t>Energy</t>
  </si>
  <si>
    <t>Non-wood products</t>
  </si>
  <si>
    <t>Reminder Checklist for Agenda for Opening Meeting (taken from ISO 19001)</t>
  </si>
  <si>
    <t>Introductions and confirmation of roles of audit team, including Technical Experts, Observers. Confirmation of audit objectives scope and criteria</t>
  </si>
  <si>
    <t>Confirmation of Audit Plan, including; timetable, objectives and scope (Standards used, Products, Sites, etc).</t>
  </si>
  <si>
    <t>Changes to PEFC Band</t>
  </si>
  <si>
    <t>Methods and procedures used to conduct the audit, including sampling process, and language to be used</t>
  </si>
  <si>
    <t>Formal communication channels between the audit team and auditee (Additional evidence may be provided through email subsequent to audit, etc).</t>
  </si>
  <si>
    <t>Confirmation of resources/facilities required by the audit team.</t>
  </si>
  <si>
    <t>Confirmation of matters relating to confidentiality and information security</t>
  </si>
  <si>
    <t>Conducting staff interviews in the absence of (line) management.</t>
  </si>
  <si>
    <t>Confirming relevant work safety, emergency and security procedures for the audit team.</t>
  </si>
  <si>
    <t>Method of reporting audit findings:- grading of CARs, and keeping Client informed as Audit progresses</t>
  </si>
  <si>
    <t>Information on how to deal with possible findings during the audit</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</si>
  <si>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</si>
  <si>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</si>
  <si>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</si>
  <si>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Information about the Closing meeting, and Client questions.</t>
  </si>
  <si>
    <t>Reminder Checklist for Agenda for Closing Meeting (taken from ISO 19011)</t>
  </si>
  <si>
    <t>Audit review and advising that audit evidence is based on sampling process.</t>
  </si>
  <si>
    <t>Discussion on CARs; their grading, normative reference, timeframe for closure and consequences of not meeting closure deadlines.</t>
  </si>
  <si>
    <t>Collation of Client's Plan for Correction as applicable (if not already collated prior to the Closing meeting)</t>
  </si>
  <si>
    <t>Audit follow up:- Report Review, including review of Client's Plan for Correction, and final audit/certification decision.</t>
  </si>
  <si>
    <t>Recording of any divergent opinions where they could not be resolved.</t>
  </si>
  <si>
    <t>Indicative Audit Programme for Certfication Cycle
NOTE - This Programme will be subject to change. Some Indicators will be audited more than once, due to CARs etc</t>
  </si>
  <si>
    <t>PEFC IRL SCHEME Dec 2010: PEFC Irish Forest Certification Standard , endorsed with updates Dec 2011</t>
  </si>
  <si>
    <t>Section</t>
  </si>
  <si>
    <t>RA</t>
  </si>
  <si>
    <t>COMPLIANCE WITH THE LAW AND CONFORMANCE WITH THE REQUIREMENTS OF THE CERTIFICATION STANDARD</t>
  </si>
  <si>
    <t>●</t>
  </si>
  <si>
    <t>MANAGEMENT PLANNING</t>
  </si>
  <si>
    <t>WOODLAND DESIGN: CREATION, FELLING AND REPLANTING</t>
  </si>
  <si>
    <t>OPERATIONS</t>
  </si>
  <si>
    <t>PROTECTION AND MAINTENANCE</t>
  </si>
  <si>
    <t>CONSERVATION AND ENHANCEMENT OF BIODIVERSITY</t>
  </si>
  <si>
    <t>THE COMMUNITY</t>
  </si>
  <si>
    <t xml:space="preserve"> FORESTRY WORKFORCE</t>
  </si>
  <si>
    <t>• Insurance documents.</t>
  </si>
  <si>
    <t>Forest Owners/managers, employers and contractors shall hold adequate public liability and employer’s liability insurance, copies of which are available for inspection.</t>
  </si>
  <si>
    <t xml:space="preserve"> Insurance</t>
  </si>
  <si>
    <t>Workers employment rights are enshrined in law and in a number of International Labour Organisation (ILO) Conventions as detailed in Appendix C.
Employers, in the discharge of their responsibilities to their employees, must take into consideration all fair employment practice.</t>
  </si>
  <si>
    <t>• No evidence of non-compliance 
• Discussions with workers</t>
  </si>
  <si>
    <t>Employers shall conform with all Irish related employment legislation, regulations, codes of practice and guidelines.</t>
  </si>
  <si>
    <t>Workers Employment rights</t>
  </si>
  <si>
    <t>In addition to formal training courses there are a number of different forestry organisations in Ireland that run informative field days and forest visits which provide opportunities for forest owners / managers to keep up to date with developments in sustainable forest management. These organisations include: 
• The Society of Irish Foresters 
• The Irish Farmers Association 
• The Irish Timber Growers Association 
• Pro Silva Ireland 
• Teagasc 
• Irish Natural Forestry Foundation 
• The Tree Council of Ireland</t>
  </si>
  <si>
    <t>• Discussions with staff and contractors 
• Records of training courses / field days attended</t>
  </si>
  <si>
    <t>a) The forest owner / manager shall actively participate in training or education in order to keep up to date in relation to sustainable forest management.
b) The forest owner / manager shall encourage and provide opportunities for employees to further develop their skills and knowledge in relation to sustainable forest management.</t>
  </si>
  <si>
    <t>8.2.2</t>
  </si>
  <si>
    <t>There are a number of different training providers in Irish forestry and training courses are co-ordinated by Forest Training and Education Ireland (FTEI) who are funded by the Forest Service.</t>
  </si>
  <si>
    <r>
      <rPr>
        <b/>
        <sz val="11"/>
        <rFont val="Cambria"/>
        <family val="1"/>
      </rPr>
      <t>All woodlands:</t>
    </r>
    <r>
      <rPr>
        <sz val="11"/>
        <rFont val="Cambria"/>
        <family val="1"/>
      </rPr>
      <t xml:space="preserve">
• Copies of appropriate certificates of competence
• Discussions with staff and contractors
• System to ensure that only contractors who are appropriately trained or supervised work in the woodland
• No evidence of personnel without relevant training, experience or qualifications working in the woodland.</t>
    </r>
    <r>
      <rPr>
        <b/>
        <sz val="11"/>
        <rFont val="Cambria"/>
        <family val="1"/>
      </rPr>
      <t xml:space="preserve">
</t>
    </r>
    <r>
      <rPr>
        <sz val="11"/>
        <rFont val="Cambria"/>
        <family val="1"/>
      </rPr>
      <t>• Documented training programme for staff
• Documented system to ensure that only contractors who are appropriately trained or supervised work in the woodland
• Training records for all staff.</t>
    </r>
  </si>
  <si>
    <t xml:space="preserve">Only those with relevant qualifications, training and/or experience shall be engaged to carry out any work unless working under proper supervision if they are currently undergoing training.  </t>
  </si>
  <si>
    <t>8.2.1</t>
  </si>
  <si>
    <t>Training and continuing development</t>
  </si>
  <si>
    <t>Guidance on the legal requirements relating to health and safety is provided in the Health and Safety Authority (HSA) Code of Practice for Managing Safety and Heath in Forestry Operations.
The Safety Health and Welfare at Work Act, 2005, Part 3 details the following requirements 
• S18. Protective and Preventative measures 
• S19. Hazard Identification and risk assessment. 
• S20. Provision of the Safety statement 
• S21. Duties of Employees to cooperate with employers
Relevant legislation and guidance also includes: 
• The safety, health and welfare at work, General Applications Regulations 2007. 
• The safety, health and welfare at work, General Applications Regulations 1993 (S.I. No. 44/1993), Part X which covers regulation with regard to notification of accidents and dangerous occurrences. 
• The Safety toolkit and short guide to the general Application regulations 2007 (Small business edition) 
• HSA Guidelines on Risk Assessments and Safety Statements 
• HSA Guide to the Safety, Health and welfare at Work Act 2005 
• HSA Guide to workplace Safety and Health Management.</t>
  </si>
  <si>
    <t>• Field observations to ensure that health and safety practices and procedures set out in safety statement and method statements are being implemented.
• Discussions with employees and contractors to determine that they have had sight of and are aware and understand the requirements of relevant safety statements and method statements for tasks being carried out in the forest. 
• Copies of the risk assessments and hazard identification are available to staff and contractors Records of training and the provision of appropriate information provided to employees and contractors. 
• Copies of all certification of competencies required in connection with the safe operation, use of equipment and control of forest operations 
• Record of contractors safety and methods statements 
• Records of insurance for Public and Employers liability</t>
  </si>
  <si>
    <t>There shall be:
a) Compliance with Irish Health and Safety Legislation
b) Compliance with HSA approved Codes Of Practices
c) Emergency Plans for fire and other plans appropriate to the safe management of forests, employees and contractors
d) Health and safety training and information to any forestry employees in the necessary skills for the safe operation of tasks</t>
  </si>
  <si>
    <t>8.1.1</t>
  </si>
  <si>
    <t>Health and safety</t>
  </si>
  <si>
    <t>Examples of impacts include: 
• Smoke 
• Timber haulage on minor roads close to the woodland 
• Natural hazards to operators and public e.g. unsafe trees</t>
  </si>
  <si>
    <t>• Evidence that complaints have been recorded and dealt with constructively 
• Discussions with interested parties 
• Risk assessment records 
• Tree safety inspection records 
• Evidence of actions taken in response to identified risks</t>
  </si>
  <si>
    <t>The forest owner / manager shall mitigate the risks to public health and safety and the wider impacts of woodland operations on local people.</t>
  </si>
  <si>
    <t>7.5.1</t>
  </si>
  <si>
    <t>Minimising adverse impacts</t>
  </si>
  <si>
    <t>Promotion of integration into the local economy may be achieved by: 
• Making reasonable provision for local employment for contractors and suppliers to provide services and supplies. 
• Allowing local or specialist markets opportunities to purchase small scale or specialist products 
• Promoting and encouraging enterprises which will strengthen and diversify the woodland or local economy
An example of how the forest owner / manager might help to diversify the processing industry is that a proportion of timber parcels are advertised and sold by open tender or auction.</t>
  </si>
  <si>
    <t>• Evidence of reasonable provision for local employment and suppliers 
• Evidence of action taken on local or specialist market opportunities 
• Evidence of promoting or encouraging enterprises to strengthen and diversify the local economy</t>
  </si>
  <si>
    <t>The forest owner / manager shall promote the integration of woodlands into the local economy and respond positively to local requests for forest products and services subject to compliance with the management plan, the principle of sustained yield and an economic return for these products and services.</t>
  </si>
  <si>
    <t xml:space="preserve"> Rural economy</t>
  </si>
  <si>
    <t>Such sites may include archaeological sites, historic monuments, holy wells, mass paths etc.</t>
  </si>
  <si>
    <t>• Maps 
• Field inspections 
• Management Plans</t>
  </si>
  <si>
    <t>Sites with recognised specific historical, cultural or spiritual significance shall be mapped and protected or managed in a way that takes due regard of the significance of the site.</t>
  </si>
  <si>
    <t>Sites with recognised specific historical, cultural or spiritual significance</t>
  </si>
  <si>
    <t>Examples of circumstances where access may be denied are: 
• Small woodlands that are a private amenity 
• Areas adjoining dwellings or private gardens 
• Woodlands where there is evidence of serious and sustained abuse or damage 
• Woodlands with features or areas that may be particularly vulnerable to disturbance • Where there may be public safety concerns 
• When access will jeopardise other enterprises or recreational activities on the land 
• Where there is a cost to the forest owner</t>
  </si>
  <si>
    <t>• Evidence of discussions with interested parties 
• Field observations 
• Evidence presented to justify any refusal of access following a formal request 
• Discussions with the forest owner / manager</t>
  </si>
  <si>
    <t>The forest owner / manager will positively consider any reasonable and formal request for access to the forest for recreational or educational purposes. The forest owner / manager may refuse such a request in certain circumstances.</t>
  </si>
  <si>
    <t>7.2.2</t>
  </si>
  <si>
    <t>See also Section 1.1.3.</t>
  </si>
  <si>
    <t>• Documentation or maps of all existing permissive and traditional uses of the woodland 
• Evidence of discussions with interested parties 
• Field observations of public rights of way 
• Evidence presented to justify any restriction to permissive or traditional uses.</t>
  </si>
  <si>
    <t>Legal, customary and traditional use rights relating to forest access shall be clarified, recognized and respected.</t>
  </si>
  <si>
    <t>7.2.1</t>
  </si>
  <si>
    <t>Woodland access and recreation including traditional and permissive use rights</t>
  </si>
  <si>
    <t>Records can be in the form of a log or diary but should clearly record the identity of the consultee, the matter discussed, the views of the consultee and any resulting actions from the meeting or reasons for non-acceptance of the consultees suggestions.</t>
  </si>
  <si>
    <t>• Consultation records 
• Discussions with stakeholders</t>
  </si>
  <si>
    <t>Records shall be kept of consultation undertaken, resulting actions and responses.</t>
  </si>
  <si>
    <t>7.1.2</t>
  </si>
  <si>
    <t>For all grant and felling licence applications, the Forest Service operate a referral and notification system the details of which are presented in Appendix E.
The forest owner / manager should be able to justify the level of consultation undertaken and the certification body will look for corroborating evidence.
Examples of methods for making people and relevant organisations aware include: 
• Statutory consultations by the Forest Service on the forest owner’s behalf 
• Voluntary consultation with relevant bodies 
• Letters to individuals or groups 
• Temporary or permanent signs in or near the affected woodland 
• Information in local press / media (including internet) 
• Meetings
The certification body is also required to consult with relevant stakeholders as part of the certification audit.</t>
  </si>
  <si>
    <t>• Consultation with the Forest Service and other statutory agencies 
• Evidence of communication with stakeholders</t>
  </si>
  <si>
    <t>Local people and relevant organisations and interest groups shall be made aware that: 
• New or revised management planning documentation, as specified in Section 2.1, is being produced 
• A new or revised Forest Service scheme application and associated documents are available for inspection 
• High impact operations i.e. clearfelling and road construction, are planned 
• New or revised design plans are being produced 
• The woodland is being evaluated for certification
The forest owner / manager shall ensure there is full co-operation with the Forest Service and other statutory consultation processes. The owner / manager shall consult adequately with local people and relevant organisations and make a reasonable response to issues raised or requests for ongoing dialogue and engagement.
At least 30 days shall be allowed for people to respond to notices, letters or meetings before certification.</t>
  </si>
  <si>
    <t>7.1.1</t>
  </si>
  <si>
    <t>Consultation</t>
  </si>
  <si>
    <t>Feeding and rearing areas should be located in areas where there will be low impact on ground flora.
Some predator species are legally protected and predator control should only be carried out if: 
• In compliance with the law 
• Carefully planned 
• Species specific 
• Only carried out when essential 
• Aimed at reducing rather than eradicating predator populations</t>
  </si>
  <si>
    <t>• Management planning documentation and specific game management plans 
• Field inspections</t>
  </si>
  <si>
    <t>Game management shall not be so intense as to cause long-term or widespread negative impacts on the woodland ecosystem.</t>
  </si>
  <si>
    <t>Wildlife management is legislated for in the Wildlife Act (1976) and the Wildlife Amendment Act (2000).
Deer hunting licences are issued by the National Parks and Wildlife Service and require written permission from the landowner in question.</t>
  </si>
  <si>
    <t>• Licences from National Parks &amp; Wildlife Service and Gardaí 
• Letting agreements 
• Records of hunters qualifications 
• Field inspections 
• Hunting records (including dates, numbers, species, ages, sex and location) 
• Insurance records 
• Discussions with forest owner / manager</t>
  </si>
  <si>
    <t>Hunting, game rearing and shooting and fishing shall be carried out in accordance with licence conditions and in a sustainable manner that does not threaten the viability of the local population of any particular species.
In the case of deer hunting, all hunters shall have successfully completed a Hunter Competency Assessment Programme (HCAP) (see 5.1.3).</t>
  </si>
  <si>
    <t xml:space="preserve">Game management </t>
  </si>
  <si>
    <t>Forest nurseries trace the source of all seed used in their production of transplants and provide provenance certificates for all transplants sold.
The island of Ireland is considered a single provenance for all native species.
In the case of use of non-native species and provenances there should be clear justification on grounds such as tree vigour or timber quality.
A list of tree species native to Ireland is provided in Appendix F.</t>
  </si>
  <si>
    <t>• Provenance certificates 
• Field inspections</t>
  </si>
  <si>
    <t>Where appropriate and possible, forest owners / managers shall use natural regeneration or, in the case of native species, planting stock of native provenance.
In the case of semi-natural woodlands, natural regeneration and seed / planting stock of native provenance shall be the only means of regeneration used.
In the case of POWS, where native species are being sown or planted, only seed and planting stock of native provenance shall be used.</t>
  </si>
  <si>
    <t>6.3.3</t>
  </si>
  <si>
    <t>For the purpose of this standard, plantations on old woodland sites (POWS) are considered to be plantations on sites that were recorded as woodland on the 1830’s Ordnance Survey Map Series.
A more detailed definition of POWS in Ireland may be agreed at a future date but in the meantime the above definition is agreed.
The overriding principle for POWS is that their current biodiversity and heritage values should be enhanced. This will probably be best achieved over a long period with a gradual process of change favoured over sudden changes.
It is essential that the forest owner / manager has a strategy to achieve this based on a good knowledge of the current state of the site and a precautionary approach to operations. The effect of all operations on the biodiversity and heritage values of the site are to be monitored. If, despite careful planning, the operations are adversely affecting these values then they should be halted and a new strategy adopted.
Remnant features of old woodland may include for example: Flora (including fungi and microbial flora) and/or fauna associated with a particular type of woodland Old coppice or other stumps Veteran trees retained in hedgerows, copses or inaccessible areas such as gullys, ravines and crags.</t>
  </si>
  <si>
    <t>• Maps showing any POWS and highlighting remnant features 
• Assessment of current state of biodiversity and heritage value of POWS and associated features 
• Written management strategy for any POWS 
• Field inspections 
• Monitoring plan and completed records</t>
  </si>
  <si>
    <t>Forest owners and managers shall: 
• identify action which will progressively improve the biodiversity, environmental and cultural values of plantations on old woodland sites (POWS), considering the site, landscape context and management objectives. 
• maintain and enhance remnant features of old woodlands on all POWS. This process shall be achieved by:
   o Undertaking field assessment and evaluation of the biodiversity, environmental and cultural value of POWS to identify threats, ongoing declines and potential gains
   o Prioritising action taking account of the degree and immediacy of threats to remnant features and potential biodiversity gains at a site and landscape level 
• identify management prescriptions that
   o maintain old woodland features by addressing threats and ongoing decline on all POWS
   o secure potential gains identified as a priority
   o adopt appropriate silvicultural systems that minimise negative impacts and have an emphasis on gradual change 
• implement management prescriptions that ensure that:
   o field assessments are carried out prior to planned operations to ensure remnant features are safeguarded
   o operations are implemented in a manner that does not adversely impact the sites’ values implement a monitoring plan that includes:
   o monitoring and reviewing the condition of old woodland features and the effect of forest management actions on them
   o monitoring the status of threats
   o monitoring the condition of cultural heritage features</t>
  </si>
  <si>
    <t>6.3.2</t>
  </si>
  <si>
    <t>A National Survey of Native Woodlands was completed in 2009 on behalf of the National Parks and Wildlife Service.
Areas of semi-natural woodland not identified in the above survey will also exist and this survey should not be regarded as an exhaustive record.</t>
  </si>
  <si>
    <t>• Maps showing any semi-natural woodlands 
• Field inspections 
• Management planning documentation agreed with the National parks and Wildlife Service 
• Monitoring records</t>
  </si>
  <si>
    <t>Woodland areas identified as semi-natural woodland shall:
a) not be converted to plantations or non-forest land.
b) be managed using a low impact silvicultural system
c) follow the prescriptions of any plan agreed in consultation with the National Parks and Wildlife Service
Adverse ecological impacts of non-native species shall be monitored in semi-natural woodlands.</t>
  </si>
  <si>
    <t xml:space="preserve">Conservation of semi-natural woodlands and plantations on old woodland sites </t>
  </si>
  <si>
    <t>Guidance on the retention of standing and fallen deadwood and over-mature trees is provided in the Forest Service “Forest Biodiversity Guidelines”.</t>
  </si>
  <si>
    <t xml:space="preserve">• Harvesting contracts
• Field inspections
• Management plan.
• Discussions with forest owner/manager, staff and contractors
</t>
  </si>
  <si>
    <t>Standing and fallen deadwood habitats and some over-mature trees shall be retained throughout the woodland where this does not compromise the safety of the public or forestry workers or the health of the woodland.</t>
  </si>
  <si>
    <t>6.2.2</t>
  </si>
  <si>
    <t>Management in these areas should be in accordance with the Forest Service “Forest Biodiversity Guidelines”.
This area can be inclusive of: 
• areas and features identified in 6.1.1 and 6.1.2 
• areas retained as part of the restructuring requirements outlined in 3.2.3 and 3.4.2 
• areas being restored to semi-natural woodland or non-woodland habitats as outlined in requirements 3.5.1, 6.3.1, and 6.3.2.</t>
  </si>
  <si>
    <t>• Maps showing areas where biodiversity is a primary objective 
• Field inspections 
• Management plan</t>
  </si>
  <si>
    <t>A minimum of 15% of the WMU area shall be managed with conservation and biodiversity as the primary objective. This shall include a minimum of 10% retained woodland and/or scrub habitat.</t>
  </si>
  <si>
    <t>6.2.1</t>
  </si>
  <si>
    <t xml:space="preserve">Maintenance of biodiversity and ecological functions </t>
  </si>
  <si>
    <t>Rare and endangered species in Ireland are listed in Irish Red Data Books and Lists which are fully referenced in Appendix D.
For some rare and endangered species, the National Parks and Wildlife Service has prepared Species Action Plans (SAPs) and Threat Response Plans (TRPs). For these species, the SAP and TRP should be consulted and conformed with.</t>
  </si>
  <si>
    <t>Evidence of consultation and agreement with statutory authority.</t>
  </si>
  <si>
    <t>Where a rare or endangered species is known to be present in the woodland, the relevant statutory authority shall be notified and appropriate management shall be agreed with them.</t>
  </si>
  <si>
    <t>6.1.3</t>
  </si>
  <si>
    <t>Examples of such features and areas include veteran trees, hollow trees, ponds, old hedgerows, rocky outcrops etc. More comprehensive lists are provided in the Forest Service “Forest Biodiversity Guidelines” and in the Forest Service “Forestry Schemes Manual”.
These features and areas may include other non woodland semi-natural habitats e.g. moorland, heathland, wood pasture or grassland that is adjacent to or influenced by the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operations taking place.</t>
  </si>
  <si>
    <t>• Maps indicating presence of features / areas of high biodiversity value 
• Evidence of a pro active approach to the identification of these features and areas 
• Field Inspection 
• Management Plans</t>
  </si>
  <si>
    <t>Features and small areas of high biodiversity value shall be identified, mapped and managed to maintain or enhance biodiversity as the primary management objective.</t>
  </si>
  <si>
    <t>6.1.2</t>
  </si>
  <si>
    <t>Statutorily designated areas include established and proposed 
• Special Areas of Conservation (SACs) 
• Special Protection Areas (SPAs) 
• Natural Heritage Areas (NHAs) 
• Nature Reserves
Notifiable Actions are certain activities or operations In Designated Areas that might be damaging. Notifiable Actions can only be carried out with the permission of the Minister for the Environment, Heritage and Local Government. These vary depending on the type of habitat that is present on the site. Such activities or operations are not prohibited but require the landowner/occupier to consult (in practice with the local Conservation Ranger) in advance. Notifiable Actions do not apply where a licence or permission is needed from a planning authority (e.g. planning permission) or another Minister (e.g. a felling licence or afforestation approval)</t>
  </si>
  <si>
    <t>• Maps showing designated areas 
• Management Plans 
• Field Inspection 
• Documented evidence of consultation with statutory agencies</t>
  </si>
  <si>
    <t>National Parks and statutorily designated areas shall be identified and mapped. Management in the form of notifiable actions shall be agreed in consultation with the relevant statutory agency.</t>
  </si>
  <si>
    <t>6.1.1</t>
  </si>
  <si>
    <t>Protection of rare species and habitats</t>
  </si>
  <si>
    <t>Detailed guidance on this requirement is provided in the Forest Service: 
• “Forest Harvesting and the Environment Guidelines” 
• “Forests and Water Quality Guidelines” 
• “Code of Best Forest Practice – Ireland”</t>
  </si>
  <si>
    <t>• Discussions with forest owner / manager, staff and contractors 
• Appropriate equipment available in the field Reports of any accidental spillage to relevant authority 
• Contract documents and instructions provided to contractors 
• Any post spillage event monitoring records</t>
  </si>
  <si>
    <t>Plans and equipment shall be in place to deal with accidental spillages.</t>
  </si>
  <si>
    <t>Waste includes:
• Surplus or out of date chemicals
• Chemical containers
• Plastic waste
• Fuels and lubricants.
• Planting bags
Plastic tree shelters should not be allowed to create a litter problem at the end of their effective life.
The relevant waste management legislation is the Waste Management Act (1996), The Litter Pollution Act (1997) and the Waste Management (Amendment) Act (2001).</t>
  </si>
  <si>
    <r>
      <rPr>
        <sz val="11"/>
        <rFont val="Cambria"/>
        <family val="1"/>
      </rPr>
      <t xml:space="preserve">• No evidence of significant impacts from waste disposal.
</t>
    </r>
    <r>
      <rPr>
        <b/>
        <sz val="11"/>
        <rFont val="Cambria"/>
        <family val="1"/>
      </rPr>
      <t xml:space="preserve">
</t>
    </r>
    <r>
      <rPr>
        <sz val="11"/>
        <rFont val="Cambria"/>
        <family val="1"/>
      </rPr>
      <t>• Documented policy on waste disposal including segregation, storage, recycling, return to manufacturer.</t>
    </r>
  </si>
  <si>
    <t>Waste disposal shall be in accordance with current waste management legislation and regulations.</t>
  </si>
  <si>
    <t>Waste Management</t>
  </si>
  <si>
    <t>Decisions to erect fences, their alignment and specification should take account of: 
• Landscape 
• Public rights of way 
• Existing users of the woodland 
• Wildlife 
• Archaeology</t>
  </si>
  <si>
    <t>• Discussion with forest owner / manager demonstrates and awareness of impacts of fence alignments and the alternatives 
• Field inspections</t>
  </si>
  <si>
    <t>Where appropriate, wildlife management and control shall be used in preference to fencing. Where fences are used, opportunities shall be taken to minimise negative impacts on access, landscape, wildlife and sites of public interest.</t>
  </si>
  <si>
    <t>Fencing</t>
  </si>
  <si>
    <t>Unnecessary use of fertiliser may be avoided through the use of appropriate species.
Appropriate fertiliser use is described in the Forest Service “Code of Best Forest Practice – Ireland” and in the Forest Service “Forestry and Water Quality Guidelines”.</t>
  </si>
  <si>
    <t>• Discussion with forest owner / manager 
• Records of fertiliser use 
• Field inspections 
• Documented environmental appraisal</t>
  </si>
  <si>
    <t>Fertilisers (inorganic and organic):
a) Fertilisers shall only be used where they are necessary to secure establishment or to correct subsequent nutrient deficiencies based on foliar analysis
b) Where fertilisers are to be used the forest owner / manager, staff and contractors shall be aware of and shall be implementing legal requirements and best practice guidelines for their use in forestry.
c) As detailed in Section 3.1, the potential environmental impact of fertiliser use shall be assessed prior to use. This assessment shall determine whether or not the use is appropriate and if it is appropriate, how it should be carried out in order to minimise adverse impacts and to secure or enhance environmental gains.</t>
  </si>
  <si>
    <t>5.2.5</t>
  </si>
  <si>
    <t>Guidelines for the use of pesticides in Irish forests are clearly laid out in the Forest Service “Forest Protection Guidelines” and the Guidelines for the Use of Herbicides in Forestry (Ward, 1998).
Disposal of empty containers to be in accordance with procedures as set out in 5.4.1.</t>
  </si>
  <si>
    <t>• Visit to chemical store 
• Discussion with forest owner / manager 
• Disposal records 
• Field inspections</t>
  </si>
  <si>
    <t>Storage, handling, use and disposal of chemicals shall be in compliance with the Forest Service “Forest Protection Guidelines” and any other up to date published advice.</t>
  </si>
  <si>
    <t>5.2.4</t>
  </si>
  <si>
    <t>Guidelines for the use of pesticides in Irish forests are clearly laid out in the Forest Service “Forest Protection Guidelines” and the Guidelines for the Use of Herbicides in Forestry (Ward, 1998).
Usage of pesticides should be recorded in a clear and consistent manner that facilitates year on year comparison. The record should include details of: 
• The pesticide used 
• The amount used 
• The reasons for use 
• The date of use 
• The site and area it was used on 
• The soil type 
• The prevailing weather conditions
• This will enable the recognition of any trends which will inform future planning and operations.</t>
  </si>
  <si>
    <t>• Pesticide use records 
• Evidence that personal protective equipment is used 
• Discussion with forest owner / manager 
Field inspections</t>
  </si>
  <si>
    <t>Where pesticides and/or biological control agents are to be used:
a) The forest owner / manager shall justify the reasons for selecting the chosen method
b) The forest owner / manager, staff and contractors shall be aware of and implement legal requirements and non-legislative guidance for use of pesticides in forestry.
c) The forest owner / manager shall keep records of pesticide usage and biological control agents as required by current legislation.</t>
  </si>
  <si>
    <t>5.2.3</t>
  </si>
  <si>
    <t>This requirement is associated with requirement 5.2.1 whereby pesticide use, where necessary, is only used as part of an integrated pest management plan and not as the only solution to a pest problem.</t>
  </si>
  <si>
    <t>• Written forest management objective in management plan 
• Discussion with forest owner / manager 
• Field inspections</t>
  </si>
  <si>
    <t>It shall be a forest management objective to minimise the use of chemical pesticides in the forest.</t>
  </si>
  <si>
    <t>5.2.2</t>
  </si>
  <si>
    <t>An integrated pest management strategy seeks to address the problem using a strategic approach based on the site conditions, the ecology of the pest and the status of the outbreak. It will use an appropriate combination of statutory, chemical, physical and biological measures.</t>
  </si>
  <si>
    <t>• Integrated pest management strategy 
• Discussion with forest owner / manager 
• Management plan 
• Field inspection</t>
  </si>
  <si>
    <t>Where an assessment (see 5.1.1) identifies a significant risk from pests or diseases, an integrated pest management strategy shall be prepared and implemented.</t>
  </si>
  <si>
    <t>5.2.1</t>
  </si>
  <si>
    <t xml:space="preserve">Pesticides, biological control agents &amp; fertilisers: </t>
  </si>
  <si>
    <t>Such areas may include: 
• Riparian and buffer areas 
• Sensitive catchments 
• Steep forested slopes above roads, houses or built up areas 
• Areas vulnerable to soil erosion 
• Other designated areas
Guidance on the management of riparian areas and sensitive catchments is given in the Forest Service “Forestry and Water Quality Guidelines”, “Forestry and Otter Guidelines” .
Guidance is also provided in the programme of supplementary measures for forestry in the River Basin Management Plans under the EU Water Framework Directive.
Guidance on the identification, design, establishment and management of native riparian woodland is provided in the Woodlands of Ireland Publication “Native Riparian Woodlands – A Guide to Identification, Design, Establishment and Management”.</t>
  </si>
  <si>
    <t>• Maps 
• Management plan 
• Field inspection</t>
  </si>
  <si>
    <t>Areas that fulfill specific and recognized protective functions, either ecologically or for society, shall be mapped and forest management plans shall take full account of these.</t>
  </si>
  <si>
    <t>5.1.7</t>
  </si>
  <si>
    <t>A fire plan should include: 
• A fire plan map – 6” scale or metric equivalent showing features such as
   o Firebreaks
   o Access routes (vehicular and pedestrian)
   o Water sources
   o Hazards A location map – Ordnance Survey Discovery Series 
• A document showing the location of necessary equipment, site features and contact details of the fire brigade and people who can be called upon to help if a fire occurs</t>
  </si>
  <si>
    <t>• Fire plan
• Discussions with the forest owner/manager</t>
  </si>
  <si>
    <t>When, following an assessment (see 5.1.1), a significant risk of fire is identified, a fire plan shall be prepared.</t>
  </si>
  <si>
    <t>5.1.6</t>
  </si>
  <si>
    <t>The owner / manager should also consider reporting such incidences to the Forest Service and other authorities as appropriate.</t>
  </si>
  <si>
    <t>• Records of liaison with NPWS</t>
  </si>
  <si>
    <t>On becoming aware of the presence or new arrival of invasive mammals in the WMU, the owner / manager shall report this to the National Parks and Wildlife Service.</t>
  </si>
  <si>
    <t>5.1.5</t>
  </si>
  <si>
    <t>Damaging wild animals are described in the Forest Service “Forest Protection Guidelines” and include: 
• Rabbit 
• Hare 
• Grey squirrel 
• Bank vole</t>
  </si>
  <si>
    <t>• Awareness of potential problems and description of appropriate action taken 
• Records of liaison with adjoining landowners Records of liaison with local NPWS Conservation Ranger</t>
  </si>
  <si>
    <t>Management of damaging wild mammals (other than deer) shall where possible be in co-operation with adjoining landowners.</t>
  </si>
  <si>
    <t>5.1.4</t>
  </si>
  <si>
    <t>The Hunter Competency Assessment Programme (HCAP) is an agreed deer hunting standard drawn up by a joint forum including Coillte, the Deer Alliance, the National Parks and Wildlife Service, The Forest Service, An Garda Siochana, the Irish Farmers Association and the Irish Timber Growers Association. Deer hunters can be trained, assessed and certified against this standard.
See also Section 6.4.1.
A template Deer Management Plan and guidance for drawing up a Deer Management Plan are available from the English Deer Initiative website (www.thedeerinitiative.co.uk)</t>
  </si>
  <si>
    <t>• Written deer management plan 
• Awareness of potential problems and description of appropriate action 
• Evidence of liaison with adjoining landowners 
• Evidence of cull targets and achievements 
• Written agreement with deer hunter 
• Evidence of HCAP training and certification</t>
  </si>
  <si>
    <t>Management of wild deer shall be based on a written Deer Management Plan which includes the management objectives.
Deer population control shall be carried out by competent deer hunters who have completed the HCAP and shall where possible be in co-operation with adjoining landowners.
Where there is evidence of significant damage to trees or ground flora, action to control the population shall be taken to protect the forest.</t>
  </si>
  <si>
    <t>5.1.3</t>
  </si>
  <si>
    <t>The Forest Service, through their Forest Protection Division, oversee a national tree / forest health monitoring programme.</t>
  </si>
  <si>
    <r>
      <t xml:space="preserve">• Discussions with forest owner / manager shows awareness of potential risks 
• Evidence of unhealthy trees is noted and appropriate action taken
</t>
    </r>
    <r>
      <rPr>
        <b/>
        <sz val="11"/>
        <rFont val="Cambria"/>
        <family val="1"/>
      </rPr>
      <t xml:space="preserve">Woodlands over 100 ha. in size </t>
    </r>
    <r>
      <rPr>
        <sz val="11"/>
        <rFont val="Cambria"/>
        <family val="1"/>
      </rPr>
      <t xml:space="preserve">
• Documented systems for assessing tree health 
• Notes or records of monitoring and responses to problems</t>
    </r>
  </si>
  <si>
    <t>Tree health and grazing impacts shall be monitored and results shall be incorporated into management planning together with guidance arising from national monitoring on plant health.</t>
  </si>
  <si>
    <t>5.1.2</t>
  </si>
  <si>
    <t>Examples of risks and appropriate mitigation measures are provided in the Forest Service “Forest Protection Guidelines”. These risks include: 
• Competing vegetation 
• Livestock, including trespassing livestock 
• Deer 
• Rabbit 
• Hare 
• Grey squirrel 
• Bank vole 
• Large pine weevil 
• “Fomes” butt rot 
• Fire 
• Wind 
• Spring frost</t>
  </si>
  <si>
    <r>
      <rPr>
        <sz val="11"/>
        <rFont val="Cambria"/>
        <family val="1"/>
      </rPr>
      <t>• Management planning documents
• Discussions with the forest owner/manager.</t>
    </r>
    <r>
      <rPr>
        <b/>
        <sz val="11"/>
        <rFont val="Cambria"/>
        <family val="1"/>
      </rPr>
      <t xml:space="preserve">
</t>
    </r>
    <r>
      <rPr>
        <sz val="11"/>
        <rFont val="Cambria"/>
        <family val="1"/>
      </rPr>
      <t xml:space="preserve">• Field Inspection
</t>
    </r>
  </si>
  <si>
    <t>Risks to the forest from wind, fire, pests and diseases shall be assessed and measures to minimize these risks shall be incorporated in planting, design and management plans.</t>
  </si>
  <si>
    <t>5.1.1</t>
  </si>
  <si>
    <t xml:space="preserve">Planning </t>
  </si>
  <si>
    <t>The relevant section of the Forest Service “Forest Harvesting and the Environment Guidelines” is the section titled Roading.
The relevant section of the Forest Service “Forestry and Water Quality Guidelines” is the section titled Roads.
The Key Construction and Operational Issues identified in the COFORD Forest Road Manual are: 
• Tree clearance 
• Road drainage 
• Formation methods 
• Construction guidelines (reversal roads) 
• Completion 
• Construction problems 
• Construction materials 
• Quarries, pits and spoil disposal areas 
• Embankments 
• Access to the road from the forest 
• Streams and water crossings 
• Road curves, junctions, passing and turning places 
• Interaction with public roads 
• Loading bays along public roads</t>
  </si>
  <si>
    <t>• Field Inspections 
• Discussions with the forest owner / manager 
• Completed forest road monitoring forms</t>
  </si>
  <si>
    <t>Roading operations shall conform to best practice as detailed in the COFORD Forest Road Manual and the relevant sections of the Forest Service “Forest Harvesting and the Environment Guidelines” and the “Forestry and Water Quality Guidelines”.</t>
  </si>
  <si>
    <t>4.3.2</t>
  </si>
  <si>
    <t>New roads that are greater than 2 km in length require the completion of an Environmental Impact Assessment.
Where new entrances are being made onto public roads planning permission from the local authority may be required.</t>
  </si>
  <si>
    <t>• Records of consents
• Field inspection</t>
  </si>
  <si>
    <t>For new roads, all legal consents shall be obtained.</t>
  </si>
  <si>
    <t>4.3.1</t>
  </si>
  <si>
    <t>Forest roads</t>
  </si>
  <si>
    <t>Harvesting should particularly seek to avoid: 
• Damage to soil and water courses during felling and extraction 
• Damage to standing trees during felling and extraction 
• Timber degrade 
• The breakage or loss of merchantable timber 
• Damage to habitats / features identified in the inventory of resources (See 2.1.1)</t>
  </si>
  <si>
    <t>• Field Inspections</t>
  </si>
  <si>
    <t>Timber shall be harvested efficiently and with minimum loss or damage.</t>
  </si>
  <si>
    <t>4.2.4</t>
  </si>
  <si>
    <t xml:space="preserve">• Field Inspections
</t>
  </si>
  <si>
    <t>There shall be no burning of Lop and top.</t>
  </si>
  <si>
    <t>4.2.3</t>
  </si>
  <si>
    <t>This requirement refers to whole tree harvesting, residue bundling and any other form of harvesting involving more than just the timber stem.
Potential significant negative effects include: 
• Leaching 
• Soil compaction 
• Nutrient loss 
• Loss of soil carbon 
• Run-off</t>
  </si>
  <si>
    <t>• Field Inspection
• Management plan
• Documented environamental appraisal</t>
  </si>
  <si>
    <t>Where harvesting operations which involve the removal of more than just the timber stem are planned and where there is a risk of significant negative effects on soil structure or productivity, an environmental appraisal shall be undertaken.</t>
  </si>
  <si>
    <t>4.2.2</t>
  </si>
  <si>
    <t>The relevant part of the Forest Service “Forest Harvesting and the Environment Guidelines” is in the section titled Harvesting Operation Guidelines.
The relevant part of the Forest Service “Forestry and Water Quality Guidelines” is in the section titled Harvesting.</t>
  </si>
  <si>
    <t>• Field Inspections 
• Discussions with forest owner / manager / employees / contractors 
• Completed harvesting site monitoring forms 
• Contract documents and instructions provided to contractors</t>
  </si>
  <si>
    <t>Harvesting operations shall conform to best practice as detailed in the relevant sections of the Forest Service “Forest Harvesting and the Environment Guidelines” and “Forestry and Water Quality Guidelines”.</t>
  </si>
  <si>
    <t>4.2.1</t>
  </si>
  <si>
    <t>Harvesting Operations</t>
  </si>
  <si>
    <t>Appropriate monitoring may range from regular supervision of active operations to internal audits of active and completed sites. The scale and intensity of monitoring operations will be determined by the scale of the forestry enterprise and the intensity of the operations being carried out.</t>
  </si>
  <si>
    <r>
      <rPr>
        <sz val="11"/>
        <rFont val="Cambria"/>
        <family val="1"/>
      </rPr>
      <t xml:space="preserve">• Discussions with forest owner/manager
</t>
    </r>
    <r>
      <rPr>
        <sz val="11"/>
        <rFont val="Cambria"/>
        <family val="1"/>
      </rPr>
      <t xml:space="preserve">• Monitoring records
</t>
    </r>
  </si>
  <si>
    <t>Implementation of operational plans shall be monitored by the forest owner/ manager.</t>
  </si>
  <si>
    <t>4.1.2</t>
  </si>
  <si>
    <t>Good forest management operations take into account all of the functions of the forest (social, ecological and economic) and ensure that these functions are positively served. For example, this means that forest operations should have low or positive impacts on: 
• Soil structure 
• Water quality 
• Biodiversity 
• Recreational values 
• Timber quality 
• Internal views 
• Landscape 
• Rate of water run-off 
• Growth rates 
• People</t>
  </si>
  <si>
    <t>• Management Plan 
• Operational Plan 
• Documented permissions 
• Consultation records 
• Discussions with forest owner / manager 
• Documented environmental appraisal</t>
  </si>
  <si>
    <t>The planning of woodland operations shall involve:
a) An assessment of the potential impacts of that operation on the woodland’s social, economic and ecological value.
b) Identifying suitable equipment and systems to avoid negative impacts and enhance positive impacts.
c) Giving special consideration and care to operations on soils which are particularly prone to erosion and compaction and where operations might lead to excessive erosion of soil into watercourses.
d) Obtaining relevant permission(s), consultation with directly affected local people and giving any formal notification required.
e) A full briefing with staff / contractors with regard to the proposed operations and where heavy machinery is to be used, a written operational plan and map shall be provided to staff / contractors.</t>
  </si>
  <si>
    <t>4.1.1</t>
  </si>
  <si>
    <t xml:space="preserve"> General</t>
  </si>
  <si>
    <t>Tree felling in Ireland is regulated by the Forest Service under the terms of the 1946 Forestry Act. While it is normal for the Minister to attach a replanting obligation as a condition of felling permission, it can be waived at the Minister’s discretion.
In many cases, particularly on sensitive sites or for larger areas, felling licence applications are referred by the Forest Service to other expert agencies for their input.
This requirement does not apply in cases where the state has compulsorily purchased the area in question.
See Section 3.1.1 for guidance on threshold requirements of an EIA.</t>
  </si>
  <si>
    <t>• Management Plan 
• Records of consultations, felling licence and associated conditions 
• Consultation with interested parties 
• Ecological assessments 
• Field inspection</t>
  </si>
  <si>
    <t>Felling of part of a woodland and restoration and/or transformation of that part to non forested land shall only be carried out:
a) Where planning permission has been obtained for the change
Or
b) Where both of the following conditions are met:
1. there is approval from relevant authorities
2. the new land use meets at least one of the following criteria: 
   • the new land use will be more ecologically valuable than the woodland 
   • the new land use constitutes an improvement in the landscape 
   • the new land use is required for cultural or archaeological maintenance or restoration</t>
  </si>
  <si>
    <t>3.5.1</t>
  </si>
  <si>
    <t>Conversion to non-forested land</t>
  </si>
  <si>
    <t>Traditional management systems may, in addition to being associated with valuable ecosystems, be play an important social or cultural function worthy of being supported and maintained.</t>
  </si>
  <si>
    <t>• Management Plan 
• Map showing any areas of traditional systems
• Discussions with the forest owner / manager 
• Field inspection</t>
  </si>
  <si>
    <t>Traditional management systems that have created valuable ecosystems, such as coppice, shall be maintained and where appropriate, developed.</t>
  </si>
  <si>
    <t>3.4.2</t>
  </si>
  <si>
    <t>Low impact silvicultural systems are ones other than clearfelling which use natural structures and processes to maintain and enhance the health and vitality of forests and in so doing the multiple products and services they provide. The choice of silvicultural system should take into account: 
• Silvicultural characteristics of the species 
• Site limitations including potential growth rates and wind firmness 
• Intended stem size and quality 
• Current and future markets for timber products 
• Impacts on the landscape and wildlife 
• Age structure and felling plan of nearby woodlands 
• Ecological processes and natural disturbance regime for that woodland type 
• Historical management practices 
• Views of local people
The 10% of area in WMUs greater than 100 ha. where low impact silvicultural systems are required can be inclusive of: 
• areas satisfying requirement 6.2.1 
• areas retained as part of the restructuring requirements outlined in 3.2.3 and 3.4.2 
• areas being restored to semi-natural woodland or non-woodland habitats as outlined in requirements 3.5.1, 6.3.1, and 6.3.2.</t>
  </si>
  <si>
    <t xml:space="preserve">• Management plan
• Rationale for selected silvicultural system(s)
• Discussions with the forest owner/manager
</t>
  </si>
  <si>
    <t>a) A silvicultural system(s) best suited to achieve the forest management policy and objectives as set out in 2.1.2 shall be selected and a rationale provided for this.
b) For WMUs greater than 100 hectares in size, 10% of this area will be identified and plans made for the phased implementation of low impact silvicultural systems with a preference for use of natural regeneration where parent seed is suitable.
c) Where there are a range of silvicultural options on wind-firm sites, lower impact silvicultural systems shall be increasingly favoured where they are suited to the soil conditions and species.</t>
  </si>
  <si>
    <t>3.4.1</t>
  </si>
  <si>
    <t xml:space="preserve"> Silvicultural systems</t>
  </si>
  <si>
    <t>The requirement includes the re-introduction of once native animals not currently present in Ireland.
Forest owners are not held responsible for introductions prior to entering into the certification process.
Appendix G provides a list of banned invasive species in Ireland.</t>
  </si>
  <si>
    <t xml:space="preserve">• Documented impact assessment of any introductions made after the first certification
• Discussions with the forest owner/manager
• Field inspections
</t>
  </si>
  <si>
    <t>a) Non-native plant (non-tree) and animal species shall only be introduced if they are non-invasive and bring environmental benefits. 
b) All introductions shall be carefully monitored by owner/ manager</t>
  </si>
  <si>
    <t>3.3.3</t>
  </si>
  <si>
    <t xml:space="preserve">Refer to section 6.2.1 which gives the requirements relating to areas managed with biodiversity as a major objective.
Additional open space and/or native shrubs can be provided instead of native broadleaved trees if they are not suited to the site.
Open space with wildlife value contiguous to the woodland can be counted towards the requirement if it is managed as part of the woodland. 
Where appropriate and possible, use natural regeneration or planting stock of native provenance for native species. </t>
  </si>
  <si>
    <t>• Management planning documentation
• Field inspections</t>
  </si>
  <si>
    <t xml:space="preserve">The proportions of different  species in new planting, or planned for the next rotation of an existing woodland, shall be as follows:
• Where at least two species are suited  to the site and matched to the objectives:
&lt;65% primary species
&gt;20% secondary species
&gt;10% open space
&gt;5% native broadleaf.
The requirement in relation to open space does not apply to woodlands less than 10 hectares in size. </t>
  </si>
  <si>
    <t>3.3.2</t>
  </si>
  <si>
    <t>Results of research into site suitability of different species shall be used to assist in species selection. Because of the uncertain effects of climate change, selecting a range of reproductive material may be prudent.
Where appropriate and possible use natural regeneration or planting stock from parental material growing in the local native seed zone (native species) or region of provenance (non-native species).
A list of naturalised species in Ireland is provided in Appendix F.</t>
  </si>
  <si>
    <t>• Discussions with the owner/manager demonstrate that consideration has been given to a range of species, including native species, in meeting management objectives.
• Provenance certificates 
• Field inspection</t>
  </si>
  <si>
    <t>a) Species selected for new woodlands, natural regeneration and restocking shall be suited to the site and matched to the objectives. 
b) Where broadleaves are being planted, native and naturalised species shall be preferred to non-native. If non-native species are used it shall be shown that they will clearly outperform native or naturalised species in meeting the objectives.</t>
  </si>
  <si>
    <t>3.3.1</t>
  </si>
  <si>
    <t>Species selection</t>
  </si>
  <si>
    <t>Guidance on forest design and the landscape is also provided in the Forest Service “Forestry and the Landscape Guidelines”.
The Forest Service allow a maximum coupe size of 25 hectares. Felling is regulated by the Forest Service under the Felling Licence system in which statutory bodies and Local Authorities are consulted before the issuing of a licence.
Where a woodland area is made up of contiguous stands under different ownerships, this requirement should be applied to the total woodland area.</t>
  </si>
  <si>
    <t>• Management plan 
• Design plan 
• Discussions with the forest owner / manager 
• Field inspection</t>
  </si>
  <si>
    <t>Clearfelling and regeneration shall be in accordance with the principles and guidelines set out in the Forestry Commission GB Forestry Practice Guide, “Forest Design Planning – A Guide to Good Practice” and in Forest Service guidelines and policy documents.
All felling and replanting shall be in accordance with a design plan appropriate to the scale of the proposed felling and the sensitivity of the landscape.
The rate of felling shall be in accordance with the design plan and shall not exceed 25% of the woodland area in any five year period except in one of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</si>
  <si>
    <t>3.2.4</t>
  </si>
  <si>
    <t>Restructuring should be planned and implemented following current best practice in forest design. Guidance on forest design and the landscape is provided in the Forest Service “Forestry and the Landscape Guidelines”. For detailed guidance on undertaking forest design planning the Forestry Commission Great Britain Forestry Practice Guide, “Forest Design Planning – A Guide to Good Practice” should be used.
The diversification of even aged woodland of all sizes is also influenced by the requirements set out in 3.2.4, 3.3.2, 6.1.2 &amp; 6.2.1.</t>
  </si>
  <si>
    <r>
      <rPr>
        <b/>
        <sz val="11"/>
        <rFont val="Cambria"/>
        <family val="1"/>
      </rPr>
      <t xml:space="preserve">• Design plan.
</t>
    </r>
    <r>
      <rPr>
        <sz val="11"/>
        <rFont val="Cambria"/>
        <family val="1"/>
      </rPr>
      <t xml:space="preserve">• Management planning documentation
• Maps
• Discussions with the owner/manager
• Field inspections
</t>
    </r>
    <r>
      <rPr>
        <b/>
        <sz val="11"/>
        <rFont val="Cambria"/>
        <family val="1"/>
      </rPr>
      <t xml:space="preserve">
</t>
    </r>
  </si>
  <si>
    <t>Even aged woodlands shall be gradually restructured to diversify ages and habitats using a design plan (See Requirement 3.2.4) which is reflected in the management plan.
This requirement does not apply to woodlands of &lt; 5 hectares.</t>
  </si>
  <si>
    <t>3.2.3</t>
  </si>
  <si>
    <t xml:space="preserve">A diverse woodland may be achieved through one or more of the following:
• Use of a diversity of species and provenances
• Planting mixed stands
• Variation in site types and productivity
• Phased planting
• Retention of open ground
• Design and creation of wind firm edges.
• Adoption of management systems that avoid the need for final felling over a short time period.
See also requirement 3.3.2
The Forest Service Afforestation Grant Scheme, Forestry &amp; Environment Protection Scheme (FEPS) and Native Woodland Scheme all require and provide incentives for the creation of diverse woodland through both the rules of each scheme and the requirement for compliance with the various Forest Service Guidelines and Code of Best Practice. </t>
  </si>
  <si>
    <r>
      <rPr>
        <sz val="11"/>
        <rFont val="Cambria"/>
        <family val="1"/>
      </rPr>
      <t xml:space="preserve">• Management planning documentation
• Discussions with the forest owner/manager
• Maps
• Field inspections
</t>
    </r>
    <r>
      <rPr>
        <b/>
        <sz val="11"/>
        <rFont val="Cambria"/>
        <family val="1"/>
      </rPr>
      <t xml:space="preserve">
</t>
    </r>
    <r>
      <rPr>
        <sz val="11"/>
        <rFont val="Cambria"/>
        <family val="1"/>
      </rPr>
      <t xml:space="preserve">
</t>
    </r>
  </si>
  <si>
    <t>New planting shall be designed in such a way as to ensure the creation over time of a diverse woodland.</t>
  </si>
  <si>
    <t>3.2.2</t>
  </si>
  <si>
    <t>Full guidance is given in the Forest Service “Forestry and the Landscape Guidelines” and this includes consideration of: 
• Size 
• Arrangement 
• Location 
• Shape 
• Pattern 
• Proportion 
• Edge 
• Margin, texture &amp; colour 
• Roadsides 
• Waterbodies</t>
  </si>
  <si>
    <r>
      <rPr>
        <b/>
        <sz val="11"/>
        <rFont val="Cambria"/>
        <family val="1"/>
      </rPr>
      <t xml:space="preserve">
</t>
    </r>
    <r>
      <rPr>
        <sz val="11"/>
        <rFont val="Cambria"/>
        <family val="1"/>
      </rPr>
      <t xml:space="preserve">• Management planning documentation
• Design plan
• Maps
• Field inspections
</t>
    </r>
    <r>
      <rPr>
        <b/>
        <sz val="11"/>
        <rFont val="Cambria"/>
        <family val="1"/>
      </rPr>
      <t xml:space="preserve">
</t>
    </r>
  </si>
  <si>
    <t>New woodlands shall be located and designed in ways that will maintain or enhance the visual, cultural and ecological value and character of the wider landscape. Particular attention shall be paid to using naturally occurring and locally appropriate species to create a diverse woodland edge.</t>
  </si>
  <si>
    <t xml:space="preserve">Location and design </t>
  </si>
  <si>
    <t>It is essential that the results of environmental assessments are fully integrated into management planning and decisions.</t>
  </si>
  <si>
    <t>• Management planning documentation 
• Field inspections 
• Discussions with forest owner / manager 
• Review of contract documents and instructions provided to contractors</t>
  </si>
  <si>
    <t>The results of the environmental assessments (as carried out in 3.1.1) shall be incorporated into planning and implementation in order to minimise adverse impacts and to secure and enhance environmental gains. This shall be done in full compliance with current Forest Service guidelines.</t>
  </si>
  <si>
    <t>3.1.2</t>
  </si>
  <si>
    <t>Environmental assessments are separate to the monitoring programme (see 2.3.2 and 2.3.3) as they are carried out in advance of any operations.
These assessments include the checks listed below (as per Forest Service Requirements, Guidelines and Code of Best Practice). In many cases an initial environmental assessment by the forest owner / manager will lead to plans being referred to other expert agencies for their input. Situations where this is the case are indicated with an R. 
• In an acid sensitive area (R) 
• In an area sensitive for fisheries (R) 
• In a Local Authority designated water scheme area (R) 
• In or within 3 km of a designated area (pNHA, SAC, SPA or National Park) (R) 
• Identification of existing habitat areas or features of value Identification of an aquatic zone • Identification of fauna and flora present on or frequenting the site 
• Presence or proximity of an archaeological site or feature (R) 
• In a designated prime scenic area or outstanding landscape (R) 
• Identification of areas of potentially high erosion risk
Thresholds for requirement of a full Environmental Impact Assessment are currently:
Afforestation: &gt; 50 ha. (or &lt; 50 ha. where a proposed development is deemed by the Minister to have a significant environmental impact)
New Forest Roads: &gt; 2000 metres</t>
  </si>
  <si>
    <t>• Grant and Felling Licence applications and approval documentation provided for and by the Forest Service 
• Environmental assessment documents (where relevant) 
• Discussions with forest owner / manager</t>
  </si>
  <si>
    <t xml:space="preserve">The potential environmental impacts of new planting and other woodland plans shall be assessed before operations are implemented and shall bein full compliance with current Forest Service guidelines and regulations. </t>
  </si>
  <si>
    <t>3.1.1</t>
  </si>
  <si>
    <t>Assessment of environmental impacts</t>
  </si>
  <si>
    <t>The monitoring results, similar to the multi-resource inventory, are important in informing management decisions. The management plan will be reviewed every 5 years and at this stage monitoring results should be formally incorporated into the revised plan.</t>
  </si>
  <si>
    <t>• Monitoring records 
• Management planning documentation 
• Discussion with forest owner / manager 
• Field inspections</t>
  </si>
  <si>
    <t>The implications of the results of monitoring (2.3.2) shall be taken into account by the forest owner / manager, particularly during revision of the management planning documentation.</t>
  </si>
  <si>
    <t>2.3.3</t>
  </si>
  <si>
    <t>Monitoring should consist of:
• Supervision during forest operations to ensure compliance with the management plan
• Regular management visits and systematic collection of information
• Long-term studies, where appropriate, particularly on changes to the woodland ecosystem. Information from studies (particularly research programmes) carried out at one site can be extrapolated and the results used to assist management of other similar sites. For more complex long-term studies it is often more important for the forest owner/manager to be aware of the results and conclusions of such studies than to try to replicate them in their own woodland. 
Key species are regarded as those listed in Annex 2, 4 and 5 of the EU Habitats Directive and those listed in Irish Red Data Books and Lists (Appendix D)
Detail of information collected should reflect the:
• Size of the enterprise
• Intensity of operations
• Management objectives
• Sensitivity of the site.
Monitoring should include means to identify any significant changes, i.e. those likely to have sufficient impact to alter existing ecosystems or endanger the flora and fauna present, in particular any rare species.</t>
  </si>
  <si>
    <t>All Woodlands 
• Monitoring records and / or field notes
Woodlands larger than 100 ha. 
• A documented monitoring plan 
• Baseline information from studies in similar woods 
• An analysis of data collected 
• Summary of results</t>
  </si>
  <si>
    <t>The forest owner / manager shall implement a monitoring programme designed to measure progress in the achievement of the forest management objectives (2.1.2) and compliance with this certification standard.
Monitoring procedures shall be consistent and replicable over time to allow useful comparison of results and assessment of change. To this end, the monitoring records shall be kept in a consistent format and shall be made publicly available, upon reasonable request.
The parameters monitored will at a minimum include: 
• Harvesting yield 
• Woodland composition and structure 
• Fauna and flora, in particular key species 
• Other ecological, social and economic aspects</t>
  </si>
  <si>
    <t>2.3.2</t>
  </si>
  <si>
    <t>Changes in planned timing of operations may be justified on ecological, social or economic grounds if overall management practices continue to comply with the other requirements of this standard.</t>
  </si>
  <si>
    <t>• Cross-correlation between the management planning documentation and operations on the ground
• Discussion with Forest owner/ manager
• Field inspections</t>
  </si>
  <si>
    <t>The implementation of operations shall be in close agreement with the details included in the management planning documentation. In cases where there is a material deviation from the planned rate of progress or methods used, this shall: 
• be justified by the forest owner / manager 
• be consistent with the overall forest management objectives 
• not compromise the ecological integrity of the woodland.</t>
  </si>
  <si>
    <t>2.3.1</t>
  </si>
  <si>
    <t>Implementation and revision of the plan</t>
  </si>
  <si>
    <t>This is to ensure that timber can be traced back to the point of sale from the woodland (standing, at roadside or delivered). The forest owner / manager is responsible for ensuring that, at this point of sale, sufficient documentation is provided to prove that timber is from his / her woodland. This is then used by other entities along the supply chain (known as the chain of custody) to identify and trace timber back to the forest of origin.</t>
  </si>
  <si>
    <t>Evidence from:
• Harvesting records (contracts/ output records/ contractor invoices)
• Timber invoices
• Despatch dockets
• Hauliers’ invoices
• Chain-of-custody codes on all invoices and delivery documents.</t>
  </si>
  <si>
    <t xml:space="preserve">Harvesting and timber sales documentation shall enable all timber sold to be traced back to the woodland of origin. </t>
  </si>
  <si>
    <t>2.2.4</t>
  </si>
  <si>
    <t>Non-timber woodland products include foliage, moss, fungi, berries, seed, venison and other game products. 
The management plan should encompass the sustainable management of the non-timber resource if a significant quantity is being harvested.</t>
  </si>
  <si>
    <t>• Discussion with forest owner / manager 
• Field inspection 
• Records of sales of non-timber woodland products
• Management plan</t>
  </si>
  <si>
    <t>Authorised harvesting of non-timber woodland products shall not permanently exceed, or diminish, the long-term productive potential of the woodland.</t>
  </si>
  <si>
    <t>2.2.3</t>
  </si>
  <si>
    <t>Examples of growth and yield estimates include:
• Average growth rates or yield class for major species on different site types
• Forescasted harvest areas and yields (thinning and felling) for different crop types in future years.
Accuracy of growth and yield estimates should be appropriate to the scale and intensity of the operation. 
There may be some circumstances (e.g. during restructuring) the harvest level will exceed the increment. 
There may be some circumstances (e.g. replacing exotic species with native species), where management intervention may legitimately reduce the productive potential of the woodland.</t>
  </si>
  <si>
    <t>• Inventory records
• Management plan
• Growth and yield estimates
• Production records 
• Demonstrated control of thinning intensity
• Discussion with owner’s/manager’s 
• Field inspection</t>
  </si>
  <si>
    <t>Harvesting and regeneration plans shall not jeopardise the long-term productive potential of the woodland and are consistent with management objectives.</t>
  </si>
  <si>
    <t>2.2.2</t>
  </si>
  <si>
    <t>The productive capacity of the site refers to the ecological, social and economic functions of the woodland. This means that forest operations should adopt techniques that avoid direct or indirect damage to forest, soil or water resources.
Degraded forest ecosystems may include: 
• Overgrazed woodlands 
• Woodlands where there has been considerable soil compaction 
• Woodlands that have been over-run with invasive species such as rhododendron or laurel</t>
  </si>
  <si>
    <t>• Management plan
• Operational plans
• Field inspection.</t>
  </si>
  <si>
    <t>Forest management systems and operations shall be planned and carried out in a way that maintains or enhances the health, vitality and productive capacity of the site.
Where the inventory (2.1.1) has identified degraded forest ecosystems there shall be a plan to rehabilitate these, where possible and appropriate, by silvicultural means.</t>
  </si>
  <si>
    <t>2.2.1</t>
  </si>
  <si>
    <t xml:space="preserve"> Productive potential</t>
  </si>
  <si>
    <t>The public provision of management planning documentation is an important element in the fulfilment of sustainable forest management, particularly in relation to social responsibility.
There is no requirement to make available financial information.</t>
  </si>
  <si>
    <t>• Evidence that the forest owner / manager has recorded and responded to any reasonable requests for copies of this documentation 
• Discussion with owner / manager</t>
  </si>
  <si>
    <t>While respecting the confidentiality of commercially and/or environmentally sensitive information, woodland managers, upon request, shall make publicly available management planning documentation, or a summary of its primary elements, including those listed in 2.1.1, 2.1.2 &amp; 2.1.3.</t>
  </si>
  <si>
    <t>2.1.4</t>
  </si>
  <si>
    <t>The documentation and level of detail associated with the management plan should be appropriate to: 
• The size of the woodland 
• The intensity of management planned 
• The ecological and social sensitivity of the woodland 
• The context of the woodland in the landscape 
• The likely impact of planned operations
The management planning documentation should cover all elements of the requirement but may also refer to other documents as appropriate, including surveys or permissions from statutory or regulatory bodies.</t>
  </si>
  <si>
    <t>• Management plan
• Field inspection</t>
  </si>
  <si>
    <t>There shall be an operational plan listing all the planned forest operations for a five year period. This shall include specific measures based on the appropriate assessment for any designated areas. It shall also include specific measures relating to any special areas, features, characteristics and sensitivities of the woodland as identified in the inventory.
A rationale for prescribed management and operational techniques shall be provided.
An outline felling and regeneration plan for a 20 year period shall also be provided.
The five year operational plan shall be reviewed and updated every 5 years.</t>
  </si>
  <si>
    <t>2.1.3</t>
  </si>
  <si>
    <t>The management objectives and priorities, in tandem with the multi-resource inventory will form the basis of decision making in the management plan.</t>
  </si>
  <si>
    <t xml:space="preserve">• Management plan
</t>
  </si>
  <si>
    <t>The forest management plan shall incorporate a long term policy for the woodland in which forest management objectives are set and prioritised.
A silvicultural system(s) best suited to achieve these objectives shall be nominated and a rationale provided for this selection.</t>
  </si>
  <si>
    <t>2.1.2</t>
  </si>
  <si>
    <t>Inventory and mapping of the woodland resource shall include appropriate aspects of physical, silvicultural, ecological, archaeological, social and landscape issues and any special characteristics or designations.
The documentation and level of detail associated with the forest management planning process should be appropriate to: 
• The size of the woodland 
• Its environmental and social sensitivity 
• The intensity of management 
• The likely impact of the planned operations 
• Context in the landscape
The PractiSFM Multi-Resource Inventory Manual provides guidance on the forest resources which should be considered as well as methodologies for data collection and data collection forms.</t>
  </si>
  <si>
    <r>
      <rPr>
        <sz val="11"/>
        <rFont val="Cambria"/>
        <family val="1"/>
      </rPr>
      <t xml:space="preserve">• Management plan
• Maps and records.
</t>
    </r>
    <r>
      <rPr>
        <b/>
        <sz val="11"/>
        <rFont val="Cambria"/>
        <family val="1"/>
      </rPr>
      <t/>
    </r>
  </si>
  <si>
    <t>Identification, inventory and mapping of the forest resources shall be established and maintained. These shall include: 
• An inventory of the timber and non-timber resources 
• Identification and mapping of 
    • designated areas (see also 3.1.1) 
    • special areas, features, characteristics and sensitivities of the forest 
    • management units</t>
  </si>
  <si>
    <t>2.1.1</t>
  </si>
  <si>
    <t>Documentation</t>
  </si>
  <si>
    <t>Illegal and unauthorised uses of woodland may include activities such as: 
• Dumping 
• Trespass of livestock 
• Anti-social behaviour</t>
  </si>
  <si>
    <r>
      <rPr>
        <sz val="11"/>
        <rFont val="Cambria"/>
        <family val="1"/>
      </rPr>
      <t xml:space="preserve">• The owner/manager is aware of potential and actual problems
• Evidence of pro-active response to actual current problems.
</t>
    </r>
    <r>
      <rPr>
        <b/>
        <sz val="11"/>
        <rFont val="Cambria"/>
        <family val="1"/>
      </rPr>
      <t/>
    </r>
  </si>
  <si>
    <t>The owner or manager shall take all reasonable measures to stop illegal or unauthorised uses of the woodland which could jeopardise fulfilment of the objectives of management.</t>
  </si>
  <si>
    <t>Protection from illegal activities</t>
  </si>
  <si>
    <t>In cases where there has been a previous substantial failure of compliance with this standard, resulting in the withdrawal of forest certification, then changes in ownership, control and management regime shall have been implemented, or a two year track record of conformance established before certification can be re-considered.</t>
  </si>
  <si>
    <t>• Signed declaration of commitment. 
• Evidence of authority to act on behalf of the owner (where the commitment is signed by the manager / agent)</t>
  </si>
  <si>
    <t>The forest owner, manager or occupier shall be committed to conformance to this certification standard and has declared an intention to protect and maintain the ecological integrity of the woodland in the long term.</t>
  </si>
  <si>
    <t>The forest owner must be able to prove legal ownership or tenure of the land for which certification is sought, if required. (See also Section 7.2)</t>
  </si>
  <si>
    <t>• Copy of folio documents or other legally accepted proof of ownership or tenure OR 
• A signed declaration from a solicitor detailing nature and status of tenure documentation.</t>
  </si>
  <si>
    <t>Property rights and land tenure arrangements shall be clearly defined, documented and established for the relevant forest area.</t>
  </si>
  <si>
    <t>Appendix A lists relevant current guidelines and codes of practice.
Certification authorities will be checking that there is no evidence of non-compliance with relevant codes of practice, guidelines or agreements and that: 
• Management and employees understand and comply with all
requirements relevant to their responsibilities
• All documentation including procedures, work instructions and
contracts are in compliance
• No issues of legal non-compliance are raised by regulatory
authorities or other interested parties.</t>
  </si>
  <si>
    <t xml:space="preserve">• No evidence of non-compliance from audit
</t>
  </si>
  <si>
    <t xml:space="preserve">There shall be compliance with any relevant codes of practice, guidelines or agreements. </t>
  </si>
  <si>
    <t xml:space="preserve">Certification is not a legal compliance audit. Certification bodies
will be checking that there is no evidence of non-compliance with relevant legal requirements including that:
• Management and employees understand and comply with all legal requirements relevant to their responsibilities
• All documentation including procedures, work instructions, contracts and agreements meet legal requirements
• No issues of legal non-compliance are raised by regulatory authorities or other interested parties.
</t>
  </si>
  <si>
    <r>
      <rPr>
        <sz val="11"/>
        <rFont val="Cambria"/>
        <family val="1"/>
      </rPr>
      <t xml:space="preserve">• No evidence of non-compliance from audit
</t>
    </r>
    <r>
      <rPr>
        <b/>
        <sz val="11"/>
        <rFont val="Cambria"/>
        <family val="1"/>
      </rPr>
      <t/>
    </r>
  </si>
  <si>
    <t xml:space="preserve">There shall be compliance with the law. There shall be no substantiated outstanding claims of non-compliance related to woodland management. </t>
  </si>
  <si>
    <t>Compliance and conformance</t>
  </si>
  <si>
    <t>Compliant? (Y/N)</t>
  </si>
  <si>
    <t>Guidance and advice</t>
  </si>
  <si>
    <t>Means of verification</t>
  </si>
  <si>
    <t>Requirement</t>
  </si>
  <si>
    <t>Audit</t>
  </si>
  <si>
    <t>Std ref.</t>
  </si>
  <si>
    <t>Has the FMU or the group scheme a PEFC trademark license agreement with the National PEFC body and hereinunder a written procedure for use of the PEFC logo?</t>
  </si>
  <si>
    <t xml:space="preserve">In Ireland, the PEFC endorsed national standard PEFC Irish Forest Certification Standard is used. </t>
  </si>
  <si>
    <t>Republic of Ireland</t>
  </si>
  <si>
    <t>ANNEX 1 CHECKLIST for : Ireland</t>
  </si>
  <si>
    <t>Sampling methodology for Ireland: PEFC™</t>
  </si>
  <si>
    <t>drafted by:</t>
  </si>
  <si>
    <t>AG</t>
  </si>
  <si>
    <t xml:space="preserve">Approved </t>
  </si>
  <si>
    <t>MR</t>
  </si>
  <si>
    <t>Reference</t>
  </si>
  <si>
    <r>
      <t xml:space="preserve">FM PEFC ST 1002 2010 Group FM Certification &amp; </t>
    </r>
    <r>
      <rPr>
        <sz val="10"/>
        <color rgb="FF00B0F0"/>
        <rFont val="Arial"/>
        <family val="2"/>
      </rPr>
      <t>IAF Mandatory Document for the Certification of Multiple Sites Based on Sampling – IAF MD 1:2018</t>
    </r>
    <r>
      <rPr>
        <sz val="10"/>
        <rFont val="Arial"/>
        <family val="2"/>
      </rPr>
      <t xml:space="preserve">
PEFC Ireland sampling rules for groups</t>
    </r>
  </si>
  <si>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</si>
  <si>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</si>
  <si>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</si>
  <si>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</si>
  <si>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</si>
  <si>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</si>
  <si>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Note: Various areas covered by same ownership and same Management Plan, with the same objective, can be considered as a single Woodland Management Unit (WMU). This is applicable while ensuring during the 5 years a sample of different types of properties and geographical area covered by the certificate will be visited.</t>
  </si>
  <si>
    <t xml:space="preserve">STEP A </t>
  </si>
  <si>
    <t>Segregate WMUs by size classes</t>
  </si>
  <si>
    <t>STEP B</t>
  </si>
  <si>
    <t>Put in calculator below</t>
  </si>
  <si>
    <t>STEP C</t>
  </si>
  <si>
    <t>Decide which sites to visit</t>
  </si>
  <si>
    <t>Summary Table</t>
  </si>
  <si>
    <t>No FMUs</t>
  </si>
  <si>
    <t>Total FMUs to sample</t>
  </si>
  <si>
    <t>Size</t>
  </si>
  <si>
    <t>no. FMUs</t>
  </si>
  <si>
    <t>Surv</t>
  </si>
  <si>
    <t>&gt;100ha</t>
  </si>
  <si>
    <t>&lt; or equal to 100ha</t>
  </si>
  <si>
    <t>The Head or Central Office must always be included in each element of the audit cycle (initial audit, surveillance and re-certification). Where there are regional and/or local offices, an additional selection may be made (equal to no more than √ of this number of regional and/or local offices), where justifiable and shall be guided by the following factors:</t>
  </si>
  <si>
    <t>specific management functions and/or documentation requested by the Lead Auditor which is not performed/available at the Head Office.
• stakeholder input relevant to selected office
• forest activity relevant to selected office
• other management function (eg. administration)
• geographical spread and balance to the selection
• density of personnel relevant to selected office
• efficiency with respect to time and other resources resulting from selection</t>
  </si>
  <si>
    <t>PEFC Ireland additional guidance: 
1. For Coillte Teo, 2 BAUs shall be selected for the Initial Audit and 1 at each Surveillance Audit and the sample size calculated in accordance with the Methodology as set out above.
2. Factors determining the selection of the precise forest site/s within each selected WMU will include:
• soil disturbing activity
• environmental issues
• stakeholder comment
4. The sample selected during any annual surveillance may include previously audited forest sites and/or offices, where in the justifiable opinion of the auditor this is necessary eg. Major CAR/s remaining open.
5. The size of the sample chosen in the re-certification audit as set out in Table 1 is on the basis that no Major CARs are open at the time of the re-certification audit. In instances where the certification body believes circumstances so dictate, the size of the sample shall be calculated as per the Initial Audit calculation.</t>
  </si>
  <si>
    <t>c/o Sherlock Warehousing and Trading Ltd, Gainstown</t>
  </si>
  <si>
    <t>Ireland</t>
  </si>
  <si>
    <t>For Groups/Multiple FMUs write: "refer to A7"</t>
  </si>
  <si>
    <t>Coniferous dominant</t>
  </si>
  <si>
    <t>Mixed indigenous and exotic</t>
  </si>
  <si>
    <t>Sitka Spruce</t>
  </si>
  <si>
    <t>5034.4m³</t>
  </si>
  <si>
    <t>3044.54 t</t>
  </si>
  <si>
    <t>Roundwood, firewood,</t>
  </si>
  <si>
    <t>standing/roadside</t>
  </si>
  <si>
    <t>m: 0
f: 0</t>
  </si>
  <si>
    <t>m: 24
f: 0</t>
  </si>
  <si>
    <t>LH711</t>
  </si>
  <si>
    <t xml:space="preserve"> Stonehouse &amp; Kearneystown</t>
  </si>
  <si>
    <t>c/o Sherlock Warehousing &amp; Trading Ltd, Gainstown</t>
  </si>
  <si>
    <t>Navan C15 HX82</t>
  </si>
  <si>
    <t>County Meath</t>
  </si>
  <si>
    <t>MH701</t>
  </si>
  <si>
    <t>Glackenstown</t>
  </si>
  <si>
    <t>MH702</t>
  </si>
  <si>
    <t>Loughlinstown</t>
  </si>
  <si>
    <t>MH703</t>
  </si>
  <si>
    <t>Julianstown West</t>
  </si>
  <si>
    <t>MH704</t>
  </si>
  <si>
    <t>Waterside Little &amp; Great</t>
  </si>
  <si>
    <t>MH705</t>
  </si>
  <si>
    <t>Drumgill Lower</t>
  </si>
  <si>
    <t>MH706</t>
  </si>
  <si>
    <t>Ardmaghbreague</t>
  </si>
  <si>
    <t>MH707</t>
  </si>
  <si>
    <t>Ballybin</t>
  </si>
  <si>
    <t>MH708</t>
  </si>
  <si>
    <t>Balgeeth</t>
  </si>
  <si>
    <t>MH709</t>
  </si>
  <si>
    <t>Causestown</t>
  </si>
  <si>
    <t>MH710</t>
  </si>
  <si>
    <t>Anneville</t>
  </si>
  <si>
    <t>MH712</t>
  </si>
  <si>
    <t>Gainstown</t>
  </si>
  <si>
    <t>NEFFC</t>
  </si>
  <si>
    <t>MA- 2018, S4 - 2022</t>
  </si>
  <si>
    <t>S3 - 2021</t>
  </si>
  <si>
    <t>S3 - 2021, S4 - 2022</t>
  </si>
  <si>
    <t>PEFC 5.4.1</t>
  </si>
  <si>
    <t>Y</t>
  </si>
  <si>
    <r>
      <rPr>
        <u/>
        <sz val="10"/>
        <rFont val="Cambria"/>
        <family val="1"/>
      </rPr>
      <t>All sites</t>
    </r>
    <r>
      <rPr>
        <sz val="10"/>
        <rFont val="Cambria"/>
        <family val="1"/>
      </rPr>
      <t>: on site signage, monitoring by forest managers and also forest neighbours.</t>
    </r>
  </si>
  <si>
    <t xml:space="preserve">Interview with forest managers during the audit and stakeholder consultation didn't identify or highlight any legal non-compliances in the past five years. Thinning Licences seen for 5 sites: GP704 dated 15/9/2016 and GP708 dated 29/9/2016 and lasting for 5 years. The other 4 sites have had licences applied for, or have no more need for thinning licences and are awaiting final felling licences. 
No outstanding claims of non-compliance noted. </t>
  </si>
  <si>
    <t>Interview with owners during the audit, and stakeholder consultation didn't identify or highlight any legal non-compliances in the past five years.  DAFM publication 'Felling and Reforestation Policy' (May 2017) is the main guideline for forestry works. Works appear to be compliant.</t>
  </si>
  <si>
    <t xml:space="preserve">The group manager holds the hard copy folios which we can access should  need them. The ownership was demonstrated  for a sample site. All 4 sites sampled  are fully owned by the private owners and Folio numbers seen. </t>
  </si>
  <si>
    <t xml:space="preserve">The group scheme members have signed an application to join the certification Group scheme (Doc 02.  Consent Form), and which includes confirmation of agreement to comply with the Group Rules.  The Group Rules state the commitment to adhere to the FSC Principles and Criteria.  Management objectives stated in the forest management plan include a commitment to adopt management practices which comply with Certification requirements.  </t>
  </si>
  <si>
    <r>
      <t xml:space="preserve">Inventory, maps of designated areas, features and compartments seen for </t>
    </r>
    <r>
      <rPr>
        <u/>
        <sz val="10"/>
        <rFont val="Cambria"/>
        <family val="1"/>
      </rPr>
      <t>all sites</t>
    </r>
    <r>
      <rPr>
        <sz val="10"/>
        <rFont val="Cambria"/>
        <family val="1"/>
      </rPr>
      <t xml:space="preserve">. </t>
    </r>
    <r>
      <rPr>
        <sz val="10"/>
        <rFont val="Cambria"/>
        <family val="1"/>
        <scheme val="major"/>
      </rPr>
      <t xml:space="preserve">Harvest Site Plan includes a map showing some features of the site, including Overhead Power Lines, and narrative refering to environment and safety. There is also a Bio map and an Environmental Constraints map, though these do not appear in the site pack. The site manager spoke to the contractor about these issues before commencement of works. </t>
    </r>
  </si>
  <si>
    <t>The MP contains long-term policy, primary and secondary objectives, and silvicultural systems to achieve this, namely clearfell and replant.</t>
  </si>
  <si>
    <t>There is a 5-year operational plan for each of the 4 sites sampled, showing thinning, roading and clearfell.  There is a 20-year plan for felling and regeneration in outline. The plan is updated every 5 years.</t>
  </si>
  <si>
    <t>Redacted version of  MP pdf would be made available, plus 10 year work plan with relevant maps.</t>
  </si>
  <si>
    <t>All plantations. Forest operations are mostly thinning, clearfell and replanting and these maintain and enhance the forest productivity. No degraded forest ecosystem identified.</t>
  </si>
  <si>
    <t xml:space="preserve">The plans are compliant, but thinning and harvesting are still constrained by delays in the Forest Licencing service. Extension of rotations is limited by wind hazard and it is often terminal height which determines the timing of clearfell. </t>
  </si>
  <si>
    <t>There isn't any known harvesting of NTWPs. Deer shooting is regulated and under licence only.</t>
  </si>
  <si>
    <t>Described in Doc14 Sales Info and PEFC Trademark, and supplied to forest owners.  Sales records. and use of PEFC code &amp; claim will be checked at internal annual surveillance audit by Group scheme managers.  Annual Monitoring Report sent out 3 months prior to annual audit.  Annual monitoring procedure in Group Rules.</t>
  </si>
  <si>
    <t xml:space="preserve"> </t>
  </si>
  <si>
    <t>Some works have been delayed recently because of delays in licencing by Forest Service and further delays in the appeals process. Significal delays in 2 years and in road constructions caused by delays from state authorities.</t>
  </si>
  <si>
    <r>
      <t xml:space="preserve">At the forest management plan secion 4 describes monitoring programm. Sample seen for </t>
    </r>
    <r>
      <rPr>
        <b/>
        <sz val="11"/>
        <rFont val="Calibri Light"/>
        <family val="2"/>
      </rPr>
      <t>Loughlinstowin</t>
    </r>
    <r>
      <rPr>
        <sz val="11"/>
        <rFont val="Calibri Light"/>
        <family val="2"/>
      </rPr>
      <t xml:space="preserve"> 2017-MH702 completed in 2022.</t>
    </r>
  </si>
  <si>
    <t>If the Annual monitoring/Inspection, or other site observations, require action, this is reported to the owner and authorisation sought for remedy.</t>
  </si>
  <si>
    <t xml:space="preserve">No new planting. </t>
  </si>
  <si>
    <t xml:space="preserve">Maps have hazards and archeological features - harvesting map. Biodiversity map. </t>
  </si>
  <si>
    <t>No new woods</t>
  </si>
  <si>
    <t>Does not apply- no replanting and no clearfells at the momenet for 2023 and 2022.</t>
  </si>
  <si>
    <t>At the forest managemnt plan no clearfells at the moment. Irish wind hazard classification records 5 categories A to E, where A roughly corresponds to UK category 5 (windiest). Small properties would have financial penalty from staged restructuring.</t>
  </si>
  <si>
    <t>Restocking is based on objectives and on site characteristics and limitations and therefore Sitka spruce is the primary choice to meet timber production objectives, with secondary species used where suited and to meet FS minimum requirements. Native broadleaves and other conifers are used as secondary species choice where suited to the sites.</t>
  </si>
  <si>
    <t>15% broadleaves replanting this is requirement, actually IFO will plant 85% Sitka spruce. Generally no open space.</t>
  </si>
  <si>
    <t>No introductions of non-tree non-native plant or animals species. Checked durignt he site visits.</t>
  </si>
  <si>
    <t xml:space="preserve">FMUs selected is lower then 100 ha for MA. Clearfell followed by replanting is the main silvicultural system used on sites managed for timber production and is described in MP and justifications given on the basis of risk of windthrow - for all sites seen during the audit. Broadleaved compartments are either managed as LISS or non-intervention. </t>
  </si>
  <si>
    <t>not applicable</t>
  </si>
  <si>
    <t>Not applicable. No conversion to non-forested land.</t>
  </si>
  <si>
    <t xml:space="preserve">For all sites 'Harvest Map' was seen. Maps available including environmental assessment, standard conditions for harvesting, safety issues, risk assessment, method statement and map. No harvesting or any activities at the time of the audit. </t>
  </si>
  <si>
    <t xml:space="preserve">Operations plan checklist (for specific operations)/Felling licence conditions.  Operational checklist seen for MH702. </t>
  </si>
  <si>
    <t>Management plan - conform to Forest harvesting guidelines and Forestry and Water guidelines - Part 2 Features and mitigation measures. Harvest plan map.  No harvesting at the moment within the group at the time of audit.</t>
  </si>
  <si>
    <t>No whole tree harvesting or brash bundling</t>
  </si>
  <si>
    <t>No burning of Lop and top. Confirmed during the site visits.</t>
  </si>
  <si>
    <t>Felling licence conditions/adhere to Forestry and water guidelines as per management plan - part 2. No harvesting at the group.</t>
  </si>
  <si>
    <t>No new roads in 2022. New road planned for 2023 in LH711 - Licence granted</t>
  </si>
  <si>
    <t>No new roads in 2022.New road in 2023 to Forest Service standards as per licence.</t>
  </si>
  <si>
    <t>Management plan - fire plan and fire plan map/Deer management plan (where applicable). According to the FMP Chalara fraxinea infected trees to be removed (awaiting grant approval before operations can begin). Irish windthrow risk model map - all sites located in zone E - low risk area of Ireland. Irish Windthrow risk model used.</t>
  </si>
  <si>
    <t xml:space="preserve">Annual monitoring report/annual site visits by group manager. From point 17-21 tree health monitoring. </t>
  </si>
  <si>
    <t>Deer management plan (where applicable), LH711 Deer present. Where deer are passing through with no damage to trees, a deer management plan is not required. Monitoring applies to all sites for damage or evidence of deer present.</t>
  </si>
  <si>
    <t>No current damage from wild animals identified.</t>
  </si>
  <si>
    <t>No major damage to report at present.</t>
  </si>
  <si>
    <t>Fire plan and fire plan map. Integrated at the FMP.</t>
  </si>
  <si>
    <t>Sample areas with protective functions seen. Maps are integrated at the Management plan/biodiversity map/Hazarad map/Water catchment map.</t>
  </si>
  <si>
    <t xml:space="preserve">Management plan/Intergrated pest management strategy. See annex 6.a. </t>
  </si>
  <si>
    <t xml:space="preserve">Management plan/Intergrated pest management strategy. See annex 6.a. Very little use. No chemicals use at forest. No pesticide use at the moment. </t>
  </si>
  <si>
    <t>Pesticide records/minimal usage where necessary/Management plan/IPMS. There has been no restocking on the 4 sites in the certificate to date, so no chemicals have been used. The IPMS justifies the reasons where chemicals would be used. The group manager is aware of guidance and record-keeping.</t>
  </si>
  <si>
    <t>Ground Rock Phosphate used only at initial planting stage. No fertiliser use thereafter on mature sites. No clearfeel therefore no need to use fertilizers at current stage.</t>
  </si>
  <si>
    <t xml:space="preserve">No chemical use to date.  Integrated Pest Management Strategy outlines policy regarding chemicals including pesticide choice, waste disposal and use of Chemical Decision Record and Pesticide Use Record, and refers to DAFM guidelines and other guidelines.IPMS guideline links. Management is aware of requirements. </t>
  </si>
  <si>
    <t>Fencing maintained after initial erection during the lifetime of the crop. Annual monitoring report. Site visits confirmed no negative impacts on access, landscape, wildlife and sites of public interest.</t>
  </si>
  <si>
    <t xml:space="preserve">Operational monitoring checklist: MH702_OM checklist for oak thinning 2022 has a specific reference to "oil spill kits". </t>
  </si>
  <si>
    <t>N</t>
  </si>
  <si>
    <t>Minor 2023.1</t>
  </si>
  <si>
    <t>Biodiversity map/Hazard map/ Harvesting map consists archeological features - conditions on a felling licence.</t>
  </si>
  <si>
    <t>Management plan - Part 5 Biodiversity/Biodiversity map. Old stone boundary walls present in LH711 - Hazard map</t>
  </si>
  <si>
    <t>No such species at present.</t>
  </si>
  <si>
    <t>Management plan/adhere to Forest Biodiversity guidelines-2m3 after thinning and 5
m3/ha deadwood left after final harvesting.The intention is to leave any
veteran trees to continue to grow and die off naturally, retain broadleaved edge trees in
conifer dominated sites to grow and to leave deadwood within conifer plots to rot naturally.
This policy should be consistent with Health and Safety requirements.'</t>
  </si>
  <si>
    <t>No semi-natural woodland sites. All plantation forestry &lt;100ha.</t>
  </si>
  <si>
    <t>No POWS sites. All plantation forestry sites.</t>
  </si>
  <si>
    <t>Natural regeneration does not suit production Sitka spruce well, as it does not seed very much because of the short rotations, and when seedlings do appear they are far too densely stocked. Natural regeneration of broadleaves is encouraged.Beech used for underplanting as it is shade tolerant. Some sites now in the process of converting to CCF - MH702 &amp; MH708.</t>
  </si>
  <si>
    <t>No game management. Deer hunting allowed under licence on all sites.Deer management plan/cost and revenue neutral - LH711</t>
  </si>
  <si>
    <t>Management plan/Annual monitoring/No deer management plan or culling required where deer numbers are so small or intermittent that no impact on commercial crop value is evident. Red deer are of particular importance to Irish forests.</t>
  </si>
  <si>
    <t>Public consultation for FSC already conducted - no responses or request for summary management plans.</t>
  </si>
  <si>
    <t>Stakeholder list and responses recorded - non to date for FSC. Records of responses to consultation were seen, but there was no resulting action required.</t>
  </si>
  <si>
    <t>There is a public right of way to national monuments and on roads funded by public money for pedestrian access only.</t>
  </si>
  <si>
    <t>Walkers allowed on forest roads.MH708 forest open to public on certain days.</t>
  </si>
  <si>
    <t>Management plans/Biodiversity map - LH711 Mass rock and standing stone. Forestry and archaeology guidelines - 20m setback area.</t>
  </si>
  <si>
    <t>Standing sales are advertised in the national press, but works are typically undertaken by local contractors for ease of logistics. Potential harvested products would be send to mills in the SE region.Local contractors used where suitable skill set is present and adequate training/certificates/insurance supplied.</t>
  </si>
  <si>
    <t>Risk assessment/Operational plan checklist/Annual monitoring report.  Tree safety inspection records integrated at the annual monitoring report- points 17-21 points.</t>
  </si>
  <si>
    <t>Management plan/Hazard map. Adhere to The Safety Health and Welfare at Work Act, 2005. Lone working policy and emergency plan - LFS all sites for site inspection and inventory collection.</t>
  </si>
  <si>
    <t xml:space="preserve">IFO forest manager documents seen: Qualifications and training records - LFS degree and First aid completed in December, 2022. </t>
  </si>
  <si>
    <t xml:space="preserve">LFS - First Aid/Coillte's Environmental Risk Assessment training - certificates seen from December 2022. </t>
  </si>
  <si>
    <t>Foresters are generally self-employed. Guidelines in HSE website for employer and employee rights and responsibilities.</t>
  </si>
  <si>
    <t xml:space="preserve"> Manus Crowley's professional indemnity insurance for MH708 Balgeeth, dated 15/11/2022 seen during the audit.</t>
  </si>
  <si>
    <t>MA no SH comments received</t>
  </si>
  <si>
    <t>no</t>
  </si>
  <si>
    <t>Main  assessment</t>
  </si>
  <si>
    <t>Valentins Kuksinovs</t>
  </si>
  <si>
    <t>John Rogers</t>
  </si>
  <si>
    <t>Approved: grant certification</t>
  </si>
  <si>
    <t>PEFC 100%</t>
  </si>
  <si>
    <t>1 - Coniferous
3 - Non-coniferous other</t>
  </si>
  <si>
    <t>600 euro</t>
  </si>
  <si>
    <t xml:space="preserve">One day spent on preparatory work, three audit days,  2 .5 days report writing (one day travel to the region). </t>
  </si>
  <si>
    <t>No peer review required in Ireland.</t>
  </si>
  <si>
    <t>The forest management was evaluated against the PEFC-endorsed national standard for Ireland.  A copy of the standard is available at www.pefc.org</t>
  </si>
  <si>
    <r>
      <t xml:space="preserve">The group system was evaluated against the  </t>
    </r>
    <r>
      <rPr>
        <sz val="11"/>
        <rFont val="Cambria"/>
        <family val="1"/>
      </rPr>
      <t xml:space="preserve">Group Certification Standard and Checklist </t>
    </r>
    <r>
      <rPr>
        <sz val="11"/>
        <color indexed="10"/>
        <rFont val="Cambria"/>
        <family val="1"/>
      </rPr>
      <t/>
    </r>
  </si>
  <si>
    <t>None</t>
  </si>
  <si>
    <t>0 visits/interviews were held by phone/ in person during audit..</t>
  </si>
  <si>
    <t>Data from 1 organisation gathered</t>
  </si>
  <si>
    <t>Data gathered include: inventory, management plans, maps and associated documents, Group Rules and associated documents</t>
  </si>
  <si>
    <t>y</t>
  </si>
  <si>
    <t>Owners Co-op Society registered as North East Forestry Certification Club.</t>
  </si>
  <si>
    <t>Evidence of Tax Clearance Verified for both sites sampled. Additionally 'Clause regarding Timber Rights in Lease agreement and Folio Details' for MH702 viewed.</t>
  </si>
  <si>
    <t xml:space="preserve">Outlined in NEFCC Group Rules 1.3 with formal structure shown on company structure  which shows responsibilities of group manager and all staff and group members. </t>
  </si>
  <si>
    <t xml:space="preserve">Incorporated in Group Rules Section PART 1 QUALITY SYSTEM REQUIREMENTS. Consent Form Doc.02 provides consent and is application for membership, agreeing to group rules and to abide to rules.  </t>
  </si>
  <si>
    <t xml:space="preserve">Qualification documents for forest manager provided, first aid training, professional competence certificate. </t>
  </si>
  <si>
    <t xml:space="preserve">Management representative is L.C. </t>
  </si>
  <si>
    <t xml:space="preserve"> Group Management Manual contains detailed procedures for keeping Group Records, including Group Register, Training Records, Monitoring Reports.</t>
  </si>
  <si>
    <t xml:space="preserve">Group Rules and Consent Form and Group Management Manual outline all procedures and documentary requirements to provide monitoring, chain of custody, marketing and trademark use records  etc.  </t>
  </si>
  <si>
    <t>Described on chapter: VI. Documented procedures for the inclusion of new Group Member; On receipt of a Membership enquiry, according to Doc.17 Certification Process Flow steps will be followed, a provisional indication of fee structure will be communicated to the applicant and confirmed in Doc.02 Consent Form, which upon completion by the applicant, &lt;&gt; will commence the evaluation, arrange for completion of applicable documents listed in clause 5.1 and arrange for a site inspection to determine compliance with FSC IRL/FSC endorsed IRL standard and FSC Principles and Criteria by completing Doc.08 FSC Checklist, according to Doc.17 Certification Process Flow. On satisfactory conclusion of the evaluation, Doc. 09b Audit Report is completed to communicate any findings and settlement of applicable NCs in line with criteria determined by the CB and FSC, and Doc. 10a Membership Decision Record and Doc.10b Confirmation of Membership will be completed to confirm entry into the group. Admission will be confirmed in writing supported by the Doc.10b Confirmation of Membership indicating details of FM/COC certificate code, unique group Member ‘suffix’ and date of entry. The CB will be informed of the new group member within 30 days through submission of Doc.03 Group Member Register.</t>
  </si>
  <si>
    <t>Described at the chapter IV. Rules regarding suspension, reinstatement, withdrawal or resignation of Member from 
the Group</t>
  </si>
  <si>
    <t>Described at chapter: VI. Documented procedures for the inclusion of new Group Member;the CB will be informed of the new group member within 30 days through submission of Doc.03 Group Member Register.</t>
  </si>
  <si>
    <t xml:space="preserve">Group Rules. 8.2 Annual Monitoring states  aims to arrange to visit all group members annually.  
Where minimal or no forestry activity has occurred during the previous 12 month period a site inspection may be waived but remote monitoring will still be conducted.   </t>
  </si>
  <si>
    <t>Described at chapter 3 Group entity‘s procedures, clause V. Rules regarding corrective action requests;</t>
  </si>
  <si>
    <r>
      <t xml:space="preserve">The policies and procedures which are specified at the group level are listed and are supported by </t>
    </r>
    <r>
      <rPr>
        <i/>
        <sz val="11"/>
        <rFont val="Cambria"/>
        <family val="1"/>
        <scheme val="major"/>
      </rPr>
      <t>Group rules</t>
    </r>
    <r>
      <rPr>
        <sz val="11"/>
        <rFont val="Cambria"/>
        <family val="1"/>
        <scheme val="major"/>
      </rPr>
      <t xml:space="preserve"> Doc.01. V1-0</t>
    </r>
  </si>
  <si>
    <t>Group rules Doc.01. V1-0 - clearly specifies what site-specific documentation must exist in order for a site to be a member of the group, and specifies where these documents are kept.</t>
  </si>
  <si>
    <t>Group rules Doc.01. V1-0 - clearly specifies what site-specific records are kept for all sites within the group, and specifies where these records are kept</t>
  </si>
  <si>
    <t>Oulined in Group Rules. 4 Informed Consent of Member. 4.1 b. Use of systems for tracking and tracing of forest products.
A secure system is implemented for maintaining custody of certified products from the point of harvesting to the point of sale.</t>
  </si>
  <si>
    <t>Outlined in Doc.14. Sales Information and FSC Trademark Use.</t>
  </si>
  <si>
    <t xml:space="preserve">Outlined in Doc.14. Sales Information and FSC Trademark Use. No timber sales in previous years. </t>
  </si>
  <si>
    <t>No harvesting on site during audit. Oulined in Group Rules. 4 Informed Consent of Member. 4.1 b. Use of systems for tracking and tracing of forest products.
A secure system is implemented for maintaining custody of certified products from the point of harvesting to the point of sale.</t>
  </si>
  <si>
    <t xml:space="preserve">Oulined in Group Rules. Clause 5.1 Group Records. </t>
  </si>
  <si>
    <t>Oulined in Group Rules. All invoices for sales of FSC  certified material are according to guidance document Doc.14 Sales Information and FSC 
Trademark Use. All such records shall be retained for at least five years.</t>
  </si>
  <si>
    <t>Described at the chapter IV. Rules regarding suspension, reinstatement, withdrawal or resignation of Member from the Group.</t>
  </si>
  <si>
    <t>6.2 The North East Forestry Certification Club’s management structure, systems, human and technical capacities are sufficient to support up to 50 group members. In the event that group membership approaches this number a documented review will be undertaken to assess performance and potential for further growth, resource requirements and the CB’s criteria. Further growth will only be permitted following approval of the CB.</t>
  </si>
  <si>
    <t>Training requirements are contractors responsibilities.  Minimum training qualification requirements incorporated into contract requirements and monitored by IFO staff.</t>
  </si>
  <si>
    <t>Defined in Company Structure  Doc.01. V1-0.</t>
  </si>
  <si>
    <t>Outlined in NEFCC Group Rules 1.3 and confirmed by owner on signing Doc.O2 consent form.</t>
  </si>
  <si>
    <t>13.02.2023 Opening meeting, 27.02-01.03.2023 field visits, 09.03.2023 closing meeting.</t>
  </si>
  <si>
    <t>(13.02.2023) Opening meeting</t>
  </si>
  <si>
    <t>(27.02.2023) Audit: Review of documentation [&amp; Group systems], staff interviews</t>
  </si>
  <si>
    <t>(09.03.2023) Closing meeting</t>
  </si>
  <si>
    <t>Internal staff continious training. Staff is aware of requirements. Doc.05 Group Member Training and Doc.06 Group Personnel Training Record  maintained for each group member. Last training in January, 2023 with forest owners.</t>
  </si>
  <si>
    <t>1) Valentins Kuksinovs (auditor) BSc Forestry, 10 years’ experience in private forest management and national forest policy development in Latvia plus 3 years forest certification audits in Baltic countries.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</si>
  <si>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</si>
  <si>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13/02/23  Document review at site office - management planning documentation and records reviewed in office with managers.</t>
  </si>
  <si>
    <t xml:space="preserve">27.02- 01.03.: Site meeting FMU 1-FMU4, water management, pest management discussed on site. Checklist and document reviewed in afternoon. 09/03/23: Checklist and document reviewed. Closing meeting and discussion. </t>
  </si>
  <si>
    <t xml:space="preserve">Data gathered is handled in the A1 PEFC FM Std. checklist </t>
  </si>
  <si>
    <t>Each non-compliance with the forestry standard and group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</si>
  <si>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19 consultees were contacted</t>
  </si>
  <si>
    <t>none responses were received</t>
  </si>
  <si>
    <t>Consultation was carried out on 24/02/2023.</t>
  </si>
  <si>
    <t>(27.02.2023) Site visit [Group member (Loughlinstown);] FMU MH702</t>
  </si>
  <si>
    <t xml:space="preserve">Example provided for MH 703. </t>
  </si>
  <si>
    <t>Within 12 months of report finalisation</t>
  </si>
  <si>
    <t>(28.02.2023) Site visit Balgeeth MH708, Causestown MH709</t>
  </si>
  <si>
    <t xml:space="preserve">(01.03.2023) Site visit  Stonehouse &amp; Kearneystown, LH711 </t>
  </si>
  <si>
    <t>Group Scheme rules include the Management Documents list.   There is  a master list to specify the date of last revision of the documents on the list (integrated at the Group list PART 5 GROUP MANAGEMENT TEMPLATES).</t>
  </si>
  <si>
    <t xml:space="preserve">Causestown MH709 during the site visits it was observed some white plastic bags normally used for the transport of planting stock were found scattered over MH709 FMU (originating from when the trees were planted in 1999/2001, not recent waste), some farming metal equipment left on the woodland. Balgeeth MH708 an old abandoned van left on the woodland, initially left for storage purpose and used as a shelter for forest workers.  </t>
  </si>
  <si>
    <t>The group manager shall ensure that waste disposal shall be in accordance with current waste management legislation and regulations.</t>
  </si>
  <si>
    <t xml:space="preserve">Causestown MH709 during the site visits it was observed some white plastic bags normally used for the transport of planting stock were found scattered over MH709 FMU (originating from when the trees were planted in 1999/2001, not recent waste), some farming metal equipment left on the woodland. Balgeeth MH708 an old abandoned van left on the woodland, initially left for storage purpose and used as a shelter for forest workers.   </t>
  </si>
  <si>
    <r>
      <t xml:space="preserve">Habitat maps have been seen for all audited sites.In management plans.  Sampled sites will be compliant with the requiremnt in 20 year plan.  </t>
    </r>
    <r>
      <rPr>
        <sz val="10"/>
        <rFont val="Cambria"/>
        <family val="1"/>
        <scheme val="major"/>
      </rPr>
      <t>MH702: Biodiversity is at 11.8% and will be 15.3% by the end of the plan period. MH711: Biodiversity is at 9.8% and will be 15.6% by the end of the plan period. MH708: Biodiversity is at 11.0% and will be 15.4% by the end of the plan period.  MH709: Biodiversity is at 9.1% and will be 15.0% by the end of the plan period.</t>
    </r>
  </si>
  <si>
    <t>13.02, 27.02-01.03.2023, 09.03.2023</t>
  </si>
  <si>
    <t>Fuel wood</t>
  </si>
  <si>
    <t>SA-PEFC-FM-006268</t>
  </si>
  <si>
    <t xml:space="preserve">Irish Forest Owners </t>
  </si>
  <si>
    <t>SA-FM/COC-006268</t>
  </si>
  <si>
    <r>
      <t>PEFC Forest Management Standard v1, 2011</t>
    </r>
    <r>
      <rPr>
        <sz val="14"/>
        <color indexed="10"/>
        <rFont val="Cambria"/>
        <family val="1"/>
      </rPr>
      <t xml:space="preserve"> for Ireland; </t>
    </r>
  </si>
  <si>
    <t>Irish Forest Owners</t>
  </si>
  <si>
    <t>Irish Forset Owners</t>
  </si>
  <si>
    <t>Ballycourcy, Enniscorthy, Wexford, Y21EC56</t>
  </si>
  <si>
    <t>www.northeastforestrygroup.ie</t>
  </si>
  <si>
    <t>Moness</t>
  </si>
  <si>
    <t>Ballynoony</t>
  </si>
  <si>
    <t>Carrigmoorna</t>
  </si>
  <si>
    <t>Carrickahilla</t>
  </si>
  <si>
    <t>Ballynbanoge</t>
  </si>
  <si>
    <t>Shilmaine</t>
  </si>
  <si>
    <t>Ballyfolan</t>
  </si>
  <si>
    <t>Abbeybraney</t>
  </si>
  <si>
    <t>Sean Kelly</t>
  </si>
  <si>
    <t>groupmanager@irishforestowners.com</t>
  </si>
  <si>
    <t>11/04/2023
28/02/2024
12/04/2024
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</si>
</sst>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05">
    <font>
      <sz val="11"/>
      <name val="Palatino"/>
      <family val="1"/>
    </font>
    <font>
      <sz val="10"/>
      <name val="Arial"/>
      <family val="2"/>
    </font>
    <font>
      <sz val="8"/>
      <color indexed="81"/>
      <name val="Tahoma"/>
      <family val="2"/>
    </font>
    <font>
      <b/>
      <sz val="11"/>
      <name val="Palatino"/>
      <family val="1"/>
    </font>
    <font>
      <sz val="11"/>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b/>
      <sz val="10"/>
      <color theme="1"/>
      <name val="Cambria"/>
      <family val="1"/>
      <scheme val="major"/>
    </font>
    <font>
      <b/>
      <sz val="11"/>
      <color theme="1"/>
      <name val="Cambria"/>
      <family val="1"/>
      <scheme val="major"/>
    </font>
    <font>
      <sz val="9"/>
      <color theme="1"/>
      <name val="Cambria"/>
      <family val="1"/>
      <scheme val="major"/>
    </font>
    <font>
      <sz val="11"/>
      <color rgb="FF000000"/>
      <name val="Cambria"/>
      <family val="1"/>
      <scheme val="major"/>
    </font>
    <font>
      <b/>
      <sz val="11"/>
      <color rgb="FF000000"/>
      <name val="Cambria"/>
      <family val="1"/>
      <scheme val="major"/>
    </font>
    <font>
      <i/>
      <u/>
      <sz val="11"/>
      <name val="Cambria"/>
      <family val="1"/>
      <scheme val="major"/>
    </font>
    <font>
      <sz val="10"/>
      <name val="Palatino"/>
      <family val="1"/>
    </font>
    <font>
      <b/>
      <sz val="12"/>
      <color indexed="18"/>
      <name val="Arial"/>
      <family val="2"/>
    </font>
    <font>
      <sz val="10"/>
      <color rgb="FF00B0F0"/>
      <name val="Arial"/>
      <family val="2"/>
    </font>
    <font>
      <b/>
      <sz val="10"/>
      <color indexed="10"/>
      <name val="Arial"/>
      <family val="2"/>
    </font>
    <font>
      <b/>
      <sz val="11"/>
      <name val="Palatino"/>
    </font>
    <font>
      <sz val="10"/>
      <color indexed="10"/>
      <name val="Arial"/>
      <family val="2"/>
    </font>
    <font>
      <sz val="10"/>
      <name val="Calibri"/>
      <family val="2"/>
      <scheme val="minor"/>
    </font>
    <font>
      <u/>
      <sz val="10"/>
      <name val="Cambria"/>
      <family val="1"/>
    </font>
    <font>
      <sz val="10"/>
      <color rgb="FF000000"/>
      <name val="Arial"/>
      <family val="2"/>
    </font>
    <font>
      <sz val="11"/>
      <color rgb="FF000000"/>
      <name val="Calibri Light"/>
      <family val="2"/>
    </font>
    <font>
      <sz val="11"/>
      <name val="Calibri Light"/>
      <family val="2"/>
    </font>
    <font>
      <b/>
      <sz val="11"/>
      <name val="Calibri Light"/>
      <family val="2"/>
    </font>
    <font>
      <i/>
      <sz val="10"/>
      <color rgb="FFFF0000"/>
      <name val="Cambria"/>
      <family val="1"/>
      <scheme val="major"/>
    </font>
    <font>
      <sz val="11"/>
      <name val="Palatino"/>
    </font>
    <font>
      <sz val="10"/>
      <color theme="1"/>
      <name val="Cambria"/>
      <family val="1"/>
      <scheme val="major"/>
    </font>
    <font>
      <u/>
      <sz val="11"/>
      <color theme="10"/>
      <name val="Palatino"/>
      <family val="1"/>
    </font>
  </fonts>
  <fills count="2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indexed="49"/>
        <bgColor indexed="64"/>
      </patternFill>
    </fill>
    <fill>
      <patternFill patternType="solid">
        <fgColor theme="0"/>
        <bgColor rgb="FFFFFF00"/>
      </patternFill>
    </fill>
  </fills>
  <borders count="45">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8">
    <xf numFmtId="0" fontId="0" fillId="0" borderId="0"/>
    <xf numFmtId="0" fontId="4" fillId="0" borderId="0"/>
    <xf numFmtId="0" fontId="41" fillId="0" borderId="0"/>
    <xf numFmtId="0" fontId="41" fillId="0" borderId="0"/>
    <xf numFmtId="0" fontId="41" fillId="0" borderId="0"/>
    <xf numFmtId="0" fontId="8" fillId="0" borderId="0"/>
    <xf numFmtId="0" fontId="1" fillId="0" borderId="0"/>
    <xf numFmtId="0" fontId="1" fillId="0" borderId="0"/>
    <xf numFmtId="0" fontId="4" fillId="0" borderId="0"/>
    <xf numFmtId="0" fontId="1" fillId="0" borderId="0"/>
    <xf numFmtId="0" fontId="8" fillId="0" borderId="0"/>
    <xf numFmtId="0" fontId="8" fillId="0" borderId="0"/>
    <xf numFmtId="0" fontId="8" fillId="0" borderId="0"/>
    <xf numFmtId="0" fontId="8" fillId="0" borderId="0"/>
    <xf numFmtId="0" fontId="97" fillId="0" borderId="0" applyNumberFormat="0" applyFont="0" applyBorder="0" applyProtection="0"/>
    <xf numFmtId="0" fontId="8" fillId="0" borderId="0"/>
    <xf numFmtId="0" fontId="8" fillId="0" borderId="0"/>
    <xf numFmtId="0" fontId="104" fillId="0" borderId="0" applyNumberFormat="0" applyFill="0" applyBorder="0" applyAlignment="0" applyProtection="0"/>
  </cellStyleXfs>
  <cellXfs count="626">
    <xf numFmtId="0" fontId="0" fillId="0" borderId="0" xfId="0"/>
    <xf numFmtId="0" fontId="3" fillId="0" borderId="0" xfId="0" applyFont="1" applyAlignment="1">
      <alignment vertical="top" wrapText="1"/>
    </xf>
    <xf numFmtId="0" fontId="8" fillId="2" borderId="1" xfId="0" applyFont="1" applyFill="1" applyBorder="1"/>
    <xf numFmtId="49" fontId="11" fillId="0" borderId="0" xfId="0" applyNumberFormat="1" applyFont="1" applyAlignment="1">
      <alignment wrapText="1"/>
    </xf>
    <xf numFmtId="0" fontId="13" fillId="2" borderId="1" xfId="0" applyFont="1" applyFill="1" applyBorder="1" applyAlignment="1">
      <alignment horizontal="center" wrapText="1"/>
    </xf>
    <xf numFmtId="0" fontId="9" fillId="2" borderId="1" xfId="0" applyFont="1" applyFill="1" applyBorder="1" applyAlignment="1">
      <alignment wrapText="1"/>
    </xf>
    <xf numFmtId="49" fontId="12" fillId="0" borderId="0" xfId="0" applyNumberFormat="1" applyFont="1" applyAlignment="1">
      <alignment wrapText="1"/>
    </xf>
    <xf numFmtId="0" fontId="9" fillId="2" borderId="1" xfId="0" applyFont="1" applyFill="1" applyBorder="1" applyAlignment="1">
      <alignment vertical="top" wrapText="1"/>
    </xf>
    <xf numFmtId="0" fontId="10" fillId="2" borderId="1" xfId="0" applyFont="1" applyFill="1" applyBorder="1" applyAlignment="1">
      <alignment horizontal="center" wrapText="1"/>
    </xf>
    <xf numFmtId="0" fontId="0" fillId="10" borderId="0" xfId="0" applyFill="1" applyAlignment="1">
      <alignment vertical="top" wrapText="1"/>
    </xf>
    <xf numFmtId="49" fontId="12" fillId="3" borderId="2" xfId="0" applyNumberFormat="1" applyFont="1" applyFill="1" applyBorder="1" applyAlignment="1">
      <alignment wrapText="1"/>
    </xf>
    <xf numFmtId="49" fontId="11" fillId="0" borderId="3" xfId="0" applyNumberFormat="1" applyFont="1" applyBorder="1" applyAlignment="1">
      <alignment wrapText="1"/>
    </xf>
    <xf numFmtId="0" fontId="12" fillId="3" borderId="0" xfId="0" applyFont="1" applyFill="1" applyAlignment="1">
      <alignment horizontal="left" vertical="top" wrapText="1"/>
    </xf>
    <xf numFmtId="0" fontId="12" fillId="3" borderId="4" xfId="0" applyFont="1" applyFill="1" applyBorder="1" applyAlignment="1">
      <alignment horizontal="left" vertical="top" wrapText="1"/>
    </xf>
    <xf numFmtId="0" fontId="14" fillId="4" borderId="5" xfId="0" applyFont="1" applyFill="1" applyBorder="1" applyAlignment="1">
      <alignment vertical="top" wrapText="1"/>
    </xf>
    <xf numFmtId="0" fontId="15" fillId="0" borderId="6" xfId="0" applyFont="1" applyBorder="1" applyAlignment="1">
      <alignment vertical="top" wrapText="1"/>
    </xf>
    <xf numFmtId="0" fontId="17" fillId="4" borderId="7" xfId="0" applyFont="1" applyFill="1" applyBorder="1" applyAlignment="1">
      <alignment vertical="top" wrapText="1"/>
    </xf>
    <xf numFmtId="0" fontId="17" fillId="4" borderId="8" xfId="0" applyFont="1" applyFill="1" applyBorder="1" applyAlignment="1">
      <alignment vertical="top" wrapText="1"/>
    </xf>
    <xf numFmtId="0" fontId="16" fillId="0" borderId="9" xfId="0" applyFont="1" applyBorder="1" applyAlignment="1">
      <alignment vertical="top" wrapText="1"/>
    </xf>
    <xf numFmtId="0" fontId="15" fillId="0" borderId="10" xfId="0" applyFont="1" applyBorder="1" applyAlignment="1">
      <alignment vertical="top" wrapText="1"/>
    </xf>
    <xf numFmtId="0" fontId="15" fillId="0" borderId="4" xfId="0" applyFont="1" applyBorder="1" applyAlignment="1">
      <alignment vertical="top" wrapText="1"/>
    </xf>
    <xf numFmtId="0" fontId="16" fillId="0" borderId="11"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5" fillId="2" borderId="6" xfId="0" applyFont="1" applyFill="1" applyBorder="1" applyAlignment="1">
      <alignment vertical="top" wrapText="1"/>
    </xf>
    <xf numFmtId="0" fontId="15" fillId="2" borderId="10" xfId="0" applyFont="1" applyFill="1" applyBorder="1" applyAlignment="1">
      <alignment vertical="top" wrapText="1"/>
    </xf>
    <xf numFmtId="0" fontId="15" fillId="2" borderId="7" xfId="0" applyFont="1" applyFill="1" applyBorder="1" applyAlignment="1">
      <alignment vertical="top" wrapText="1"/>
    </xf>
    <xf numFmtId="0" fontId="17" fillId="4" borderId="4" xfId="0" applyFont="1" applyFill="1" applyBorder="1" applyAlignment="1">
      <alignment vertical="top" wrapText="1"/>
    </xf>
    <xf numFmtId="0" fontId="17" fillId="4" borderId="11" xfId="0" applyFont="1" applyFill="1" applyBorder="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7" fillId="2" borderId="1" xfId="0" applyFont="1" applyFill="1" applyBorder="1"/>
    <xf numFmtId="0" fontId="42" fillId="0" borderId="0" xfId="0" applyFont="1" applyAlignment="1">
      <alignment horizontal="center" vertical="center" wrapText="1"/>
    </xf>
    <xf numFmtId="0" fontId="43" fillId="0" borderId="0" xfId="0" applyFont="1"/>
    <xf numFmtId="0" fontId="44" fillId="0" borderId="0" xfId="0" applyFont="1"/>
    <xf numFmtId="0" fontId="44" fillId="5" borderId="0" xfId="0" applyFont="1" applyFill="1"/>
    <xf numFmtId="0" fontId="45" fillId="0" borderId="0" xfId="0" applyFont="1"/>
    <xf numFmtId="0" fontId="44" fillId="6" borderId="0" xfId="0" applyFont="1" applyFill="1"/>
    <xf numFmtId="0" fontId="46" fillId="0" borderId="0" xfId="0" applyFont="1"/>
    <xf numFmtId="0" fontId="46" fillId="0" borderId="0" xfId="0" applyFont="1" applyAlignment="1">
      <alignment wrapText="1"/>
    </xf>
    <xf numFmtId="0" fontId="44" fillId="0" borderId="0" xfId="0" applyFont="1" applyAlignment="1">
      <alignment vertical="top"/>
    </xf>
    <xf numFmtId="0" fontId="44" fillId="6" borderId="0" xfId="0" applyFont="1" applyFill="1" applyAlignment="1">
      <alignment vertical="top"/>
    </xf>
    <xf numFmtId="0" fontId="46" fillId="0" borderId="0" xfId="0" applyFont="1" applyAlignment="1">
      <alignment vertical="top"/>
    </xf>
    <xf numFmtId="0" fontId="46" fillId="0" borderId="0" xfId="0" applyFont="1" applyAlignment="1">
      <alignment vertical="top" wrapText="1"/>
    </xf>
    <xf numFmtId="0" fontId="47" fillId="0" borderId="12" xfId="6" applyFont="1" applyBorder="1" applyAlignment="1">
      <alignment wrapText="1"/>
    </xf>
    <xf numFmtId="0" fontId="47" fillId="0" borderId="12" xfId="6" applyFont="1" applyBorder="1" applyAlignment="1">
      <alignment horizontal="center" wrapText="1"/>
    </xf>
    <xf numFmtId="15" fontId="47" fillId="0" borderId="12" xfId="6" applyNumberFormat="1" applyFont="1" applyBorder="1" applyAlignment="1">
      <alignment horizontal="center" wrapText="1"/>
    </xf>
    <xf numFmtId="15" fontId="47" fillId="0" borderId="0" xfId="6" applyNumberFormat="1" applyFont="1" applyAlignment="1">
      <alignment horizontal="center" wrapText="1"/>
    </xf>
    <xf numFmtId="15" fontId="43" fillId="0" borderId="0" xfId="6" applyNumberFormat="1" applyFont="1" applyAlignment="1">
      <alignment wrapText="1"/>
    </xf>
    <xf numFmtId="0" fontId="43" fillId="0" borderId="0" xfId="0" applyFont="1" applyAlignment="1">
      <alignment vertical="top"/>
    </xf>
    <xf numFmtId="0" fontId="43" fillId="0" borderId="0" xfId="0" applyFont="1" applyAlignment="1">
      <alignment horizontal="center" vertical="top"/>
    </xf>
    <xf numFmtId="0" fontId="43" fillId="0" borderId="0" xfId="0" applyFont="1" applyAlignment="1">
      <alignment vertical="top" wrapText="1"/>
    </xf>
    <xf numFmtId="0" fontId="47" fillId="0" borderId="0" xfId="0" applyFont="1" applyAlignment="1">
      <alignment vertical="top" wrapText="1"/>
    </xf>
    <xf numFmtId="0" fontId="48" fillId="0" borderId="0" xfId="0" applyFont="1" applyAlignment="1">
      <alignment vertical="top" wrapText="1"/>
    </xf>
    <xf numFmtId="0" fontId="43" fillId="0" borderId="0" xfId="0" applyFont="1" applyAlignment="1">
      <alignment horizontal="left" vertical="top" wrapText="1"/>
    </xf>
    <xf numFmtId="0" fontId="49" fillId="0" borderId="0" xfId="0" applyFont="1" applyAlignment="1">
      <alignment vertical="top" wrapText="1"/>
    </xf>
    <xf numFmtId="0" fontId="43" fillId="0" borderId="12" xfId="0" applyFont="1" applyBorder="1" applyAlignment="1">
      <alignment vertical="top" wrapText="1"/>
    </xf>
    <xf numFmtId="0" fontId="47" fillId="7" borderId="0" xfId="0" applyFont="1" applyFill="1" applyAlignment="1">
      <alignment vertical="top" wrapText="1"/>
    </xf>
    <xf numFmtId="0" fontId="50" fillId="0" borderId="0" xfId="0" applyFont="1" applyAlignment="1">
      <alignment vertical="top"/>
    </xf>
    <xf numFmtId="0" fontId="43" fillId="7" borderId="0" xfId="0" applyFont="1" applyFill="1" applyAlignment="1">
      <alignment vertical="top" wrapText="1"/>
    </xf>
    <xf numFmtId="0" fontId="48" fillId="7" borderId="0" xfId="0" applyFont="1" applyFill="1" applyAlignment="1">
      <alignment vertical="top" wrapText="1"/>
    </xf>
    <xf numFmtId="0" fontId="48" fillId="7" borderId="0" xfId="0" applyFont="1" applyFill="1" applyAlignment="1">
      <alignment horizontal="left" vertical="top" wrapText="1"/>
    </xf>
    <xf numFmtId="0" fontId="43" fillId="7" borderId="0" xfId="0" applyFont="1" applyFill="1"/>
    <xf numFmtId="49" fontId="47" fillId="0" borderId="12" xfId="0" applyNumberFormat="1" applyFont="1" applyBorder="1" applyAlignment="1">
      <alignment vertical="top"/>
    </xf>
    <xf numFmtId="0" fontId="47" fillId="0" borderId="12" xfId="0" applyFont="1" applyBorder="1" applyAlignment="1">
      <alignment horizontal="left" vertical="top"/>
    </xf>
    <xf numFmtId="49" fontId="47" fillId="0" borderId="0" xfId="0" applyNumberFormat="1" applyFont="1" applyAlignment="1">
      <alignment vertical="top"/>
    </xf>
    <xf numFmtId="0" fontId="47" fillId="0" borderId="0" xfId="0" applyFont="1" applyAlignment="1">
      <alignment horizontal="left" vertical="top"/>
    </xf>
    <xf numFmtId="0" fontId="47" fillId="8" borderId="12" xfId="0" applyFont="1" applyFill="1" applyBorder="1" applyAlignment="1">
      <alignment vertical="top" wrapText="1"/>
    </xf>
    <xf numFmtId="0" fontId="47" fillId="0" borderId="12" xfId="0" applyFont="1" applyBorder="1" applyAlignment="1">
      <alignment vertical="top" wrapText="1"/>
    </xf>
    <xf numFmtId="0" fontId="43" fillId="11" borderId="12" xfId="0" applyFont="1" applyFill="1" applyBorder="1" applyAlignment="1">
      <alignment vertical="top" wrapText="1"/>
    </xf>
    <xf numFmtId="49" fontId="47" fillId="9" borderId="12" xfId="0" applyNumberFormat="1" applyFont="1" applyFill="1" applyBorder="1" applyAlignment="1">
      <alignment vertical="top"/>
    </xf>
    <xf numFmtId="0" fontId="47" fillId="9" borderId="12" xfId="0" applyFont="1" applyFill="1" applyBorder="1" applyAlignment="1">
      <alignment horizontal="left" vertical="top"/>
    </xf>
    <xf numFmtId="0" fontId="47" fillId="9" borderId="12" xfId="0" applyFont="1" applyFill="1" applyBorder="1" applyAlignment="1">
      <alignment vertical="top" wrapText="1"/>
    </xf>
    <xf numFmtId="0" fontId="47" fillId="9" borderId="13" xfId="0" applyFont="1" applyFill="1" applyBorder="1" applyAlignment="1">
      <alignment vertical="top" wrapText="1"/>
    </xf>
    <xf numFmtId="0" fontId="47" fillId="10" borderId="14" xfId="9" applyFont="1" applyFill="1" applyBorder="1" applyAlignment="1">
      <alignment vertical="top" wrapText="1"/>
    </xf>
    <xf numFmtId="0" fontId="47" fillId="10" borderId="15" xfId="9" applyFont="1" applyFill="1" applyBorder="1" applyAlignment="1">
      <alignment vertical="top" wrapText="1"/>
    </xf>
    <xf numFmtId="0" fontId="47" fillId="0" borderId="0" xfId="0" applyFont="1"/>
    <xf numFmtId="0" fontId="51" fillId="12" borderId="12" xfId="5" applyFont="1" applyFill="1" applyBorder="1" applyAlignment="1">
      <alignment vertical="center" wrapText="1"/>
    </xf>
    <xf numFmtId="0" fontId="51" fillId="12" borderId="12" xfId="5" applyFont="1" applyFill="1" applyBorder="1" applyAlignment="1">
      <alignment horizontal="left" vertical="center" wrapText="1"/>
    </xf>
    <xf numFmtId="0" fontId="43" fillId="0" borderId="12" xfId="0" applyFont="1" applyBorder="1"/>
    <xf numFmtId="0" fontId="43" fillId="13" borderId="0" xfId="0" applyFont="1" applyFill="1"/>
    <xf numFmtId="0" fontId="51" fillId="8" borderId="12" xfId="0" applyFont="1" applyFill="1" applyBorder="1" applyAlignment="1">
      <alignment vertical="top" wrapText="1"/>
    </xf>
    <xf numFmtId="0" fontId="44" fillId="0" borderId="12" xfId="0" applyFont="1" applyBorder="1" applyAlignment="1">
      <alignment vertical="top" wrapText="1"/>
    </xf>
    <xf numFmtId="0" fontId="44" fillId="0" borderId="0" xfId="0" applyFont="1" applyAlignment="1">
      <alignment vertical="top" wrapText="1"/>
    </xf>
    <xf numFmtId="0" fontId="44" fillId="0" borderId="12" xfId="0" applyFont="1" applyBorder="1" applyAlignment="1">
      <alignment horizontal="right" vertical="top" wrapText="1"/>
    </xf>
    <xf numFmtId="0" fontId="52" fillId="0" borderId="0" xfId="0" applyFont="1"/>
    <xf numFmtId="0" fontId="44" fillId="0" borderId="0" xfId="0" applyFont="1" applyAlignment="1">
      <alignment horizontal="center" vertical="top"/>
    </xf>
    <xf numFmtId="0" fontId="47" fillId="0" borderId="16" xfId="0" applyFont="1" applyBorder="1" applyAlignment="1">
      <alignment vertical="top"/>
    </xf>
    <xf numFmtId="0" fontId="43" fillId="0" borderId="17" xfId="0" applyFont="1" applyBorder="1" applyAlignment="1">
      <alignment vertical="top"/>
    </xf>
    <xf numFmtId="0" fontId="43" fillId="0" borderId="18" xfId="0" applyFont="1" applyBorder="1" applyAlignment="1">
      <alignment vertical="top"/>
    </xf>
    <xf numFmtId="0" fontId="43" fillId="0" borderId="3" xfId="0" applyFont="1" applyBorder="1" applyAlignment="1">
      <alignment horizontal="left" vertical="top"/>
    </xf>
    <xf numFmtId="0" fontId="43" fillId="0" borderId="19" xfId="0" applyFont="1" applyBorder="1" applyAlignment="1">
      <alignment vertical="top"/>
    </xf>
    <xf numFmtId="0" fontId="43" fillId="0" borderId="17" xfId="0" applyFont="1" applyBorder="1" applyAlignment="1">
      <alignment vertical="top" wrapText="1"/>
    </xf>
    <xf numFmtId="0" fontId="48" fillId="0" borderId="3" xfId="0" applyFont="1" applyBorder="1" applyAlignment="1">
      <alignment vertical="top" wrapText="1"/>
    </xf>
    <xf numFmtId="0" fontId="48" fillId="0" borderId="3" xfId="8" applyFont="1" applyBorder="1" applyAlignment="1">
      <alignment vertical="top" wrapText="1"/>
    </xf>
    <xf numFmtId="0" fontId="43" fillId="0" borderId="3" xfId="0" applyFont="1" applyBorder="1" applyAlignment="1">
      <alignment vertical="top" wrapText="1"/>
    </xf>
    <xf numFmtId="0" fontId="53" fillId="0" borderId="0" xfId="0" applyFont="1"/>
    <xf numFmtId="0" fontId="53" fillId="0" borderId="0" xfId="0" applyFont="1" applyAlignment="1">
      <alignment horizontal="center" vertical="top"/>
    </xf>
    <xf numFmtId="0" fontId="43" fillId="0" borderId="21" xfId="0" applyFont="1" applyBorder="1"/>
    <xf numFmtId="0" fontId="42" fillId="0" borderId="13" xfId="8" applyFont="1" applyBorder="1" applyAlignment="1" applyProtection="1">
      <alignment horizontal="center" vertical="center" wrapText="1"/>
      <protection locked="0"/>
    </xf>
    <xf numFmtId="0" fontId="44" fillId="9" borderId="0" xfId="7" applyFont="1" applyFill="1"/>
    <xf numFmtId="0" fontId="44" fillId="0" borderId="0" xfId="7" applyFont="1"/>
    <xf numFmtId="0" fontId="44" fillId="0" borderId="0" xfId="8" applyFont="1" applyAlignment="1">
      <alignment horizontal="center" vertical="top"/>
    </xf>
    <xf numFmtId="0" fontId="54" fillId="0" borderId="0" xfId="8" applyFont="1" applyAlignment="1">
      <alignment horizontal="center" vertical="center" wrapText="1"/>
    </xf>
    <xf numFmtId="0" fontId="43" fillId="0" borderId="0" xfId="8" applyFont="1" applyAlignment="1">
      <alignment vertical="top"/>
    </xf>
    <xf numFmtId="0" fontId="43" fillId="0" borderId="0" xfId="8" applyFont="1" applyAlignment="1">
      <alignment horizontal="left" vertical="top"/>
    </xf>
    <xf numFmtId="15" fontId="43" fillId="0" borderId="0" xfId="8" applyNumberFormat="1" applyFont="1" applyAlignment="1">
      <alignment horizontal="left" vertical="top"/>
    </xf>
    <xf numFmtId="0" fontId="44" fillId="0" borderId="0" xfId="8" applyFont="1"/>
    <xf numFmtId="0" fontId="47" fillId="0" borderId="12" xfId="7" applyFont="1" applyBorder="1" applyAlignment="1">
      <alignment horizontal="center" vertical="center" wrapText="1"/>
    </xf>
    <xf numFmtId="0" fontId="47" fillId="0" borderId="12" xfId="8" applyFont="1" applyBorder="1" applyAlignment="1">
      <alignment horizontal="center" vertical="center" wrapText="1"/>
    </xf>
    <xf numFmtId="0" fontId="47" fillId="9" borderId="0" xfId="7" applyFont="1" applyFill="1" applyAlignment="1">
      <alignment horizontal="center" vertical="center" wrapText="1"/>
    </xf>
    <xf numFmtId="0" fontId="47" fillId="0" borderId="0" xfId="7" applyFont="1" applyAlignment="1">
      <alignment horizontal="center" vertical="center" wrapText="1"/>
    </xf>
    <xf numFmtId="0" fontId="55" fillId="9" borderId="0" xfId="7" applyFont="1" applyFill="1"/>
    <xf numFmtId="0" fontId="55" fillId="0" borderId="0" xfId="7" applyFont="1"/>
    <xf numFmtId="0" fontId="44" fillId="0" borderId="12" xfId="8" applyFont="1" applyBorder="1" applyAlignment="1">
      <alignment horizontal="left" vertical="top" wrapText="1"/>
    </xf>
    <xf numFmtId="0" fontId="48" fillId="0" borderId="0" xfId="8" applyFont="1" applyAlignment="1">
      <alignment horizontal="left" vertical="top" wrapText="1"/>
    </xf>
    <xf numFmtId="0" fontId="47" fillId="0" borderId="16" xfId="8" applyFont="1" applyBorder="1" applyAlignment="1">
      <alignment vertical="top"/>
    </xf>
    <xf numFmtId="0" fontId="43" fillId="0" borderId="22" xfId="8" applyFont="1" applyBorder="1" applyAlignment="1">
      <alignment vertical="top" wrapText="1"/>
    </xf>
    <xf numFmtId="0" fontId="43" fillId="0" borderId="22" xfId="8" applyFont="1" applyBorder="1" applyAlignment="1">
      <alignment vertical="top"/>
    </xf>
    <xf numFmtId="0" fontId="43" fillId="0" borderId="17" xfId="8" applyFont="1" applyBorder="1" applyAlignment="1">
      <alignment vertical="top" wrapText="1"/>
    </xf>
    <xf numFmtId="0" fontId="53" fillId="0" borderId="0" xfId="8" applyFont="1" applyAlignment="1">
      <alignment horizontal="center" vertical="top"/>
    </xf>
    <xf numFmtId="164" fontId="43" fillId="14" borderId="1" xfId="0" applyNumberFormat="1" applyFont="1" applyFill="1" applyBorder="1" applyAlignment="1">
      <alignment horizontal="left" vertical="top" wrapText="1"/>
    </xf>
    <xf numFmtId="164" fontId="43" fillId="14" borderId="18" xfId="0" applyNumberFormat="1" applyFont="1" applyFill="1" applyBorder="1" applyAlignment="1">
      <alignment horizontal="left" vertical="top" wrapText="1"/>
    </xf>
    <xf numFmtId="0" fontId="49" fillId="0" borderId="3" xfId="0" applyFont="1" applyBorder="1" applyAlignment="1">
      <alignment vertical="top" wrapText="1"/>
    </xf>
    <xf numFmtId="164" fontId="56" fillId="14" borderId="12" xfId="0" applyNumberFormat="1" applyFont="1" applyFill="1" applyBorder="1" applyAlignment="1">
      <alignment horizontal="left" vertical="center"/>
    </xf>
    <xf numFmtId="0" fontId="56" fillId="14" borderId="12" xfId="0" applyFont="1" applyFill="1" applyBorder="1" applyAlignment="1">
      <alignment vertical="center"/>
    </xf>
    <xf numFmtId="0" fontId="56" fillId="14" borderId="12" xfId="0" applyFont="1" applyFill="1" applyBorder="1" applyAlignment="1">
      <alignment vertical="center" wrapText="1"/>
    </xf>
    <xf numFmtId="0" fontId="56" fillId="7" borderId="0" xfId="0" applyFont="1" applyFill="1" applyAlignment="1">
      <alignment vertical="center" wrapText="1"/>
    </xf>
    <xf numFmtId="0" fontId="56" fillId="0" borderId="0" xfId="0" applyFont="1" applyAlignment="1">
      <alignment vertical="center"/>
    </xf>
    <xf numFmtId="0" fontId="47" fillId="14" borderId="16" xfId="0" applyFont="1" applyFill="1" applyBorder="1" applyAlignment="1">
      <alignment horizontal="left" vertical="top" wrapText="1"/>
    </xf>
    <xf numFmtId="0" fontId="47" fillId="14" borderId="17" xfId="0" applyFont="1" applyFill="1" applyBorder="1" applyAlignment="1">
      <alignment vertical="top" wrapText="1"/>
    </xf>
    <xf numFmtId="0" fontId="47" fillId="13" borderId="0" xfId="0" applyFont="1" applyFill="1" applyAlignment="1">
      <alignment vertical="top" wrapText="1"/>
    </xf>
    <xf numFmtId="0" fontId="47" fillId="14" borderId="18" xfId="0" applyFont="1" applyFill="1" applyBorder="1" applyAlignment="1">
      <alignment horizontal="left" vertical="top" wrapText="1"/>
    </xf>
    <xf numFmtId="0" fontId="47" fillId="14" borderId="20" xfId="0" applyFont="1" applyFill="1" applyBorder="1" applyAlignment="1">
      <alignment vertical="top" wrapText="1"/>
    </xf>
    <xf numFmtId="0" fontId="43" fillId="14" borderId="1" xfId="0" applyFont="1" applyFill="1" applyBorder="1" applyAlignment="1">
      <alignment horizontal="left" vertical="top" wrapText="1"/>
    </xf>
    <xf numFmtId="0" fontId="47" fillId="0" borderId="3" xfId="0" applyFont="1" applyBorder="1" applyAlignment="1">
      <alignment vertical="top" wrapText="1"/>
    </xf>
    <xf numFmtId="0" fontId="43" fillId="13" borderId="0" xfId="0" applyFont="1" applyFill="1" applyAlignment="1">
      <alignment vertical="top" wrapText="1"/>
    </xf>
    <xf numFmtId="0" fontId="57" fillId="0" borderId="3" xfId="0" applyFont="1" applyBorder="1" applyAlignment="1">
      <alignment vertical="top" wrapText="1"/>
    </xf>
    <xf numFmtId="0" fontId="47" fillId="14" borderId="13" xfId="0" applyFont="1" applyFill="1" applyBorder="1" applyAlignment="1">
      <alignment vertical="top" wrapText="1"/>
    </xf>
    <xf numFmtId="0" fontId="47" fillId="14" borderId="1" xfId="0" applyFont="1" applyFill="1" applyBorder="1" applyAlignment="1">
      <alignment horizontal="left" vertical="top" wrapText="1"/>
    </xf>
    <xf numFmtId="0" fontId="48" fillId="0" borderId="3" xfId="0" applyFont="1" applyBorder="1" applyAlignment="1">
      <alignment horizontal="left" vertical="top" wrapText="1"/>
    </xf>
    <xf numFmtId="0" fontId="48" fillId="13" borderId="0" xfId="0" applyFont="1" applyFill="1" applyAlignment="1">
      <alignment horizontal="left" vertical="top" wrapText="1"/>
    </xf>
    <xf numFmtId="0" fontId="48" fillId="13" borderId="0" xfId="0" applyFont="1" applyFill="1" applyAlignment="1">
      <alignment vertical="top" wrapText="1"/>
    </xf>
    <xf numFmtId="0" fontId="48" fillId="14" borderId="1" xfId="0" applyFont="1" applyFill="1" applyBorder="1" applyAlignment="1">
      <alignment horizontal="left" vertical="top" wrapText="1"/>
    </xf>
    <xf numFmtId="2" fontId="47" fillId="14" borderId="1" xfId="0" applyNumberFormat="1" applyFont="1" applyFill="1" applyBorder="1" applyAlignment="1">
      <alignment horizontal="left" vertical="top" wrapText="1"/>
    </xf>
    <xf numFmtId="164" fontId="47" fillId="10" borderId="16" xfId="0" applyNumberFormat="1" applyFont="1" applyFill="1" applyBorder="1" applyAlignment="1">
      <alignment horizontal="left" vertical="top"/>
    </xf>
    <xf numFmtId="0" fontId="47" fillId="10" borderId="17" xfId="0" applyFont="1" applyFill="1" applyBorder="1" applyAlignment="1">
      <alignment vertical="top" wrapText="1"/>
    </xf>
    <xf numFmtId="0" fontId="47" fillId="10" borderId="18" xfId="0" applyFont="1" applyFill="1" applyBorder="1" applyAlignment="1">
      <alignment horizontal="left" vertical="top"/>
    </xf>
    <xf numFmtId="0" fontId="47" fillId="10" borderId="20" xfId="0" applyFont="1" applyFill="1" applyBorder="1" applyAlignment="1">
      <alignment vertical="top" wrapText="1"/>
    </xf>
    <xf numFmtId="0" fontId="43" fillId="0" borderId="14" xfId="0" applyFont="1" applyBorder="1" applyAlignment="1">
      <alignment vertical="top" wrapText="1"/>
    </xf>
    <xf numFmtId="0" fontId="43" fillId="0" borderId="15" xfId="0" applyFont="1" applyBorder="1" applyAlignment="1">
      <alignment vertical="top" wrapText="1"/>
    </xf>
    <xf numFmtId="0" fontId="47" fillId="10" borderId="13" xfId="0" applyFont="1" applyFill="1" applyBorder="1" applyAlignment="1">
      <alignment vertical="top" wrapText="1"/>
    </xf>
    <xf numFmtId="0" fontId="47" fillId="0" borderId="14" xfId="0" applyFont="1" applyBorder="1" applyAlignment="1">
      <alignment vertical="top" wrapText="1"/>
    </xf>
    <xf numFmtId="0" fontId="43" fillId="0" borderId="1" xfId="0" applyFont="1" applyBorder="1" applyAlignment="1">
      <alignment vertical="top" wrapText="1"/>
    </xf>
    <xf numFmtId="0" fontId="47" fillId="0" borderId="1" xfId="0" applyFont="1" applyBorder="1" applyAlignment="1">
      <alignment vertical="top" wrapText="1"/>
    </xf>
    <xf numFmtId="0" fontId="48" fillId="0" borderId="14" xfId="0" applyFont="1" applyBorder="1" applyAlignment="1">
      <alignment horizontal="left" vertical="top" wrapText="1"/>
    </xf>
    <xf numFmtId="0" fontId="48" fillId="0" borderId="1" xfId="0" applyFont="1" applyBorder="1" applyAlignment="1">
      <alignment horizontal="left" vertical="top" wrapText="1"/>
    </xf>
    <xf numFmtId="0" fontId="47" fillId="0" borderId="1" xfId="0" applyFont="1" applyBorder="1" applyAlignment="1">
      <alignment horizontal="left" vertical="top" wrapText="1"/>
    </xf>
    <xf numFmtId="0" fontId="47" fillId="13" borderId="0" xfId="0" applyFont="1" applyFill="1" applyAlignment="1">
      <alignment horizontal="left" vertical="top" wrapText="1"/>
    </xf>
    <xf numFmtId="0" fontId="48" fillId="0" borderId="1" xfId="0" applyFont="1" applyBorder="1" applyAlignment="1">
      <alignment vertical="top" wrapText="1"/>
    </xf>
    <xf numFmtId="0" fontId="48" fillId="0" borderId="14" xfId="0" applyFont="1" applyBorder="1" applyAlignment="1">
      <alignment vertical="top" wrapText="1"/>
    </xf>
    <xf numFmtId="2" fontId="47" fillId="10" borderId="18" xfId="0" applyNumberFormat="1" applyFont="1" applyFill="1" applyBorder="1" applyAlignment="1">
      <alignment horizontal="left" vertical="top"/>
    </xf>
    <xf numFmtId="0" fontId="58" fillId="10" borderId="18" xfId="0" applyFont="1" applyFill="1" applyBorder="1" applyAlignment="1">
      <alignment horizontal="left" vertical="top" wrapText="1"/>
    </xf>
    <xf numFmtId="0" fontId="48" fillId="10" borderId="19" xfId="0" applyFont="1" applyFill="1" applyBorder="1" applyAlignment="1">
      <alignment horizontal="left" vertical="top"/>
    </xf>
    <xf numFmtId="0" fontId="47" fillId="10" borderId="0" xfId="0" applyFont="1" applyFill="1" applyAlignment="1">
      <alignment horizontal="left" vertical="top"/>
    </xf>
    <xf numFmtId="0" fontId="57" fillId="0" borderId="14" xfId="0" applyFont="1" applyBorder="1" applyAlignment="1">
      <alignment vertical="top" wrapText="1"/>
    </xf>
    <xf numFmtId="0" fontId="43" fillId="10" borderId="18" xfId="0" applyFont="1" applyFill="1" applyBorder="1" applyAlignment="1">
      <alignment horizontal="left"/>
    </xf>
    <xf numFmtId="0" fontId="43" fillId="0" borderId="1" xfId="0" applyFont="1" applyBorder="1"/>
    <xf numFmtId="0" fontId="47" fillId="7" borderId="0" xfId="0" applyFont="1" applyFill="1" applyAlignment="1">
      <alignment horizontal="left" vertical="top" wrapText="1"/>
    </xf>
    <xf numFmtId="0" fontId="47" fillId="10" borderId="12" xfId="0" applyFont="1" applyFill="1" applyBorder="1" applyAlignment="1">
      <alignment vertical="top" wrapText="1"/>
    </xf>
    <xf numFmtId="2" fontId="47" fillId="10" borderId="0" xfId="0" applyNumberFormat="1" applyFont="1" applyFill="1" applyAlignment="1">
      <alignment horizontal="left" vertical="top"/>
    </xf>
    <xf numFmtId="0" fontId="43" fillId="0" borderId="0" xfId="0" applyFont="1" applyAlignment="1">
      <alignment wrapText="1"/>
    </xf>
    <xf numFmtId="0" fontId="43" fillId="0" borderId="0" xfId="0" applyFont="1" applyAlignment="1">
      <alignment horizontal="center" wrapText="1"/>
    </xf>
    <xf numFmtId="0" fontId="47" fillId="15" borderId="0" xfId="9" applyFont="1" applyFill="1" applyAlignment="1">
      <alignment horizontal="left" vertical="top"/>
    </xf>
    <xf numFmtId="0" fontId="47" fillId="15" borderId="0" xfId="9" applyFont="1" applyFill="1" applyAlignment="1">
      <alignment vertical="top" wrapText="1"/>
    </xf>
    <xf numFmtId="0" fontId="43" fillId="15" borderId="0" xfId="9" applyFont="1" applyFill="1" applyAlignment="1">
      <alignment vertical="top"/>
    </xf>
    <xf numFmtId="0" fontId="44" fillId="15" borderId="0" xfId="9" applyFont="1" applyFill="1" applyAlignment="1">
      <alignment vertical="top" wrapText="1"/>
    </xf>
    <xf numFmtId="0" fontId="43" fillId="0" borderId="0" xfId="9" applyFont="1"/>
    <xf numFmtId="0" fontId="47" fillId="15" borderId="14" xfId="9" applyFont="1" applyFill="1" applyBorder="1" applyAlignment="1">
      <alignment horizontal="left" vertical="top" wrapText="1"/>
    </xf>
    <xf numFmtId="0" fontId="47" fillId="15" borderId="14" xfId="9" applyFont="1" applyFill="1" applyBorder="1" applyAlignment="1">
      <alignment vertical="top" wrapText="1"/>
    </xf>
    <xf numFmtId="0" fontId="47" fillId="15" borderId="14" xfId="9" applyFont="1" applyFill="1" applyBorder="1" applyAlignment="1">
      <alignment vertical="top"/>
    </xf>
    <xf numFmtId="0" fontId="47" fillId="15" borderId="23" xfId="9" applyFont="1" applyFill="1" applyBorder="1" applyAlignment="1">
      <alignment horizontal="left" vertical="top"/>
    </xf>
    <xf numFmtId="0" fontId="47" fillId="15" borderId="24" xfId="9" applyFont="1" applyFill="1" applyBorder="1" applyAlignment="1">
      <alignment vertical="top" wrapText="1"/>
    </xf>
    <xf numFmtId="0" fontId="47" fillId="15" borderId="15" xfId="9" applyFont="1" applyFill="1" applyBorder="1" applyAlignment="1">
      <alignment horizontal="left" vertical="top"/>
    </xf>
    <xf numFmtId="0" fontId="43" fillId="0" borderId="15" xfId="9" applyFont="1" applyBorder="1" applyAlignment="1">
      <alignment vertical="top" wrapText="1"/>
    </xf>
    <xf numFmtId="0" fontId="43" fillId="0" borderId="15" xfId="9" applyFont="1" applyBorder="1" applyAlignment="1">
      <alignment vertical="top"/>
    </xf>
    <xf numFmtId="0" fontId="44" fillId="0" borderId="15" xfId="9" applyFont="1" applyBorder="1" applyAlignment="1">
      <alignment vertical="top" wrapText="1"/>
    </xf>
    <xf numFmtId="0" fontId="47" fillId="15" borderId="12" xfId="9" applyFont="1" applyFill="1" applyBorder="1" applyAlignment="1">
      <alignment horizontal="left" vertical="top"/>
    </xf>
    <xf numFmtId="0" fontId="43" fillId="0" borderId="12" xfId="9" applyFont="1" applyBorder="1" applyAlignment="1">
      <alignment vertical="top" wrapText="1"/>
    </xf>
    <xf numFmtId="0" fontId="43" fillId="0" borderId="12" xfId="9" applyFont="1" applyBorder="1" applyAlignment="1">
      <alignment vertical="top"/>
    </xf>
    <xf numFmtId="0" fontId="44" fillId="0" borderId="12" xfId="9" applyFont="1" applyBorder="1" applyAlignment="1">
      <alignment vertical="top" wrapText="1"/>
    </xf>
    <xf numFmtId="0" fontId="47" fillId="0" borderId="0" xfId="9" applyFont="1" applyAlignment="1">
      <alignment horizontal="left" vertical="top"/>
    </xf>
    <xf numFmtId="0" fontId="43" fillId="0" borderId="0" xfId="9" applyFont="1" applyAlignment="1">
      <alignment vertical="top" wrapText="1"/>
    </xf>
    <xf numFmtId="0" fontId="43" fillId="0" borderId="0" xfId="9" applyFont="1" applyAlignment="1">
      <alignment vertical="top"/>
    </xf>
    <xf numFmtId="0" fontId="44" fillId="0" borderId="0" xfId="9" applyFont="1" applyAlignment="1">
      <alignment vertical="top" wrapText="1"/>
    </xf>
    <xf numFmtId="0" fontId="47" fillId="0" borderId="12" xfId="9" applyFont="1" applyBorder="1" applyAlignment="1">
      <alignment vertical="top" wrapText="1"/>
    </xf>
    <xf numFmtId="0" fontId="47" fillId="15" borderId="16" xfId="9" applyFont="1" applyFill="1" applyBorder="1" applyAlignment="1">
      <alignment horizontal="left" vertical="top"/>
    </xf>
    <xf numFmtId="0" fontId="47" fillId="15" borderId="22" xfId="9" applyFont="1" applyFill="1" applyBorder="1" applyAlignment="1">
      <alignment vertical="top" wrapText="1"/>
    </xf>
    <xf numFmtId="0" fontId="47" fillId="15" borderId="23" xfId="9" applyFont="1" applyFill="1" applyBorder="1" applyAlignment="1">
      <alignment horizontal="left" vertical="top" wrapText="1"/>
    </xf>
    <xf numFmtId="0" fontId="47" fillId="0" borderId="0" xfId="9" applyFont="1" applyAlignment="1">
      <alignment vertical="top" wrapText="1"/>
    </xf>
    <xf numFmtId="2" fontId="47" fillId="15" borderId="23" xfId="9" applyNumberFormat="1" applyFont="1" applyFill="1" applyBorder="1" applyAlignment="1">
      <alignment horizontal="left" vertical="top"/>
    </xf>
    <xf numFmtId="0" fontId="47" fillId="0" borderId="0" xfId="9" applyFont="1" applyAlignment="1">
      <alignment horizontal="left" vertical="top" wrapText="1"/>
    </xf>
    <xf numFmtId="0" fontId="47" fillId="15" borderId="19" xfId="9" applyFont="1" applyFill="1" applyBorder="1" applyAlignment="1">
      <alignment horizontal="left" vertical="top"/>
    </xf>
    <xf numFmtId="0" fontId="47" fillId="15" borderId="21" xfId="9" applyFont="1" applyFill="1" applyBorder="1" applyAlignment="1">
      <alignment vertical="top" wrapText="1"/>
    </xf>
    <xf numFmtId="0" fontId="44" fillId="15" borderId="3" xfId="9" applyFont="1" applyFill="1" applyBorder="1" applyAlignment="1">
      <alignment vertical="top" wrapText="1"/>
    </xf>
    <xf numFmtId="0" fontId="47" fillId="15" borderId="18" xfId="9" applyFont="1" applyFill="1" applyBorder="1" applyAlignment="1">
      <alignment horizontal="left" vertical="top"/>
    </xf>
    <xf numFmtId="0" fontId="43" fillId="15" borderId="21" xfId="9" applyFont="1" applyFill="1" applyBorder="1" applyAlignment="1">
      <alignment vertical="top"/>
    </xf>
    <xf numFmtId="0" fontId="44" fillId="15" borderId="20" xfId="9" applyFont="1" applyFill="1" applyBorder="1" applyAlignment="1">
      <alignment vertical="top" wrapText="1"/>
    </xf>
    <xf numFmtId="0" fontId="43" fillId="15" borderId="24" xfId="9" applyFont="1" applyFill="1" applyBorder="1" applyAlignment="1">
      <alignment vertical="top"/>
    </xf>
    <xf numFmtId="0" fontId="44" fillId="15" borderId="13" xfId="9" applyFont="1" applyFill="1" applyBorder="1" applyAlignment="1">
      <alignment vertical="top" wrapText="1"/>
    </xf>
    <xf numFmtId="0" fontId="59" fillId="0" borderId="12" xfId="9" applyFont="1" applyBorder="1" applyAlignment="1">
      <alignment vertical="top" wrapText="1"/>
    </xf>
    <xf numFmtId="0" fontId="43" fillId="15" borderId="22" xfId="9" applyFont="1" applyFill="1" applyBorder="1" applyAlignment="1">
      <alignment vertical="top"/>
    </xf>
    <xf numFmtId="0" fontId="44" fillId="15" borderId="17" xfId="9" applyFont="1" applyFill="1" applyBorder="1" applyAlignment="1">
      <alignment vertical="top" wrapText="1"/>
    </xf>
    <xf numFmtId="0" fontId="60" fillId="15" borderId="21" xfId="9" applyFont="1" applyFill="1" applyBorder="1" applyAlignment="1">
      <alignment vertical="top" wrapText="1"/>
    </xf>
    <xf numFmtId="0" fontId="47" fillId="10" borderId="23" xfId="9" applyFont="1" applyFill="1" applyBorder="1" applyAlignment="1">
      <alignment horizontal="left" vertical="top"/>
    </xf>
    <xf numFmtId="0" fontId="47" fillId="10" borderId="24" xfId="9" applyFont="1" applyFill="1" applyBorder="1" applyAlignment="1">
      <alignment vertical="top" wrapText="1"/>
    </xf>
    <xf numFmtId="0" fontId="47" fillId="15" borderId="16" xfId="9" applyFont="1" applyFill="1" applyBorder="1" applyAlignment="1">
      <alignment horizontal="left" vertical="top" wrapText="1"/>
    </xf>
    <xf numFmtId="0" fontId="43" fillId="15" borderId="24" xfId="0" applyFont="1" applyFill="1" applyBorder="1" applyAlignment="1">
      <alignment vertical="top"/>
    </xf>
    <xf numFmtId="0" fontId="43" fillId="15" borderId="13" xfId="0" applyFont="1" applyFill="1" applyBorder="1" applyAlignment="1">
      <alignment vertical="top"/>
    </xf>
    <xf numFmtId="0" fontId="43" fillId="15" borderId="24" xfId="0" applyFont="1" applyFill="1" applyBorder="1" applyAlignment="1">
      <alignment vertical="top" wrapText="1"/>
    </xf>
    <xf numFmtId="0" fontId="43" fillId="15" borderId="13" xfId="0" applyFont="1" applyFill="1" applyBorder="1" applyAlignment="1">
      <alignment vertical="top" wrapText="1"/>
    </xf>
    <xf numFmtId="0" fontId="43" fillId="10" borderId="24" xfId="0" applyFont="1" applyFill="1" applyBorder="1" applyAlignment="1">
      <alignment vertical="top" wrapText="1"/>
    </xf>
    <xf numFmtId="0" fontId="43" fillId="10" borderId="13" xfId="0" applyFont="1" applyFill="1" applyBorder="1" applyAlignment="1">
      <alignment vertical="top" wrapText="1"/>
    </xf>
    <xf numFmtId="0" fontId="43" fillId="15" borderId="22" xfId="0" applyFont="1" applyFill="1" applyBorder="1" applyAlignment="1">
      <alignment vertical="top" wrapText="1"/>
    </xf>
    <xf numFmtId="0" fontId="43" fillId="15" borderId="17" xfId="0" applyFont="1" applyFill="1" applyBorder="1" applyAlignment="1">
      <alignment vertical="top" wrapText="1"/>
    </xf>
    <xf numFmtId="0" fontId="43" fillId="15" borderId="21" xfId="0" applyFont="1" applyFill="1" applyBorder="1" applyAlignment="1">
      <alignment vertical="top" wrapText="1"/>
    </xf>
    <xf numFmtId="0" fontId="43" fillId="15" borderId="20" xfId="0" applyFont="1" applyFill="1" applyBorder="1" applyAlignment="1">
      <alignment vertical="top" wrapText="1"/>
    </xf>
    <xf numFmtId="0" fontId="43" fillId="15" borderId="0" xfId="0" applyFont="1" applyFill="1" applyAlignment="1">
      <alignment vertical="top" wrapText="1"/>
    </xf>
    <xf numFmtId="0" fontId="43" fillId="15" borderId="3" xfId="0" applyFont="1" applyFill="1" applyBorder="1" applyAlignment="1">
      <alignment vertical="top" wrapText="1"/>
    </xf>
    <xf numFmtId="0" fontId="43" fillId="15" borderId="0" xfId="0" applyFont="1" applyFill="1" applyAlignment="1">
      <alignment vertical="top"/>
    </xf>
    <xf numFmtId="0" fontId="43" fillId="15" borderId="3" xfId="0" applyFont="1" applyFill="1" applyBorder="1" applyAlignment="1">
      <alignment vertical="top"/>
    </xf>
    <xf numFmtId="0" fontId="43" fillId="15" borderId="21" xfId="0" applyFont="1" applyFill="1" applyBorder="1" applyAlignment="1">
      <alignment vertical="top"/>
    </xf>
    <xf numFmtId="0" fontId="43" fillId="15" borderId="20" xfId="0" applyFont="1" applyFill="1" applyBorder="1" applyAlignment="1">
      <alignment vertical="top"/>
    </xf>
    <xf numFmtId="0" fontId="51" fillId="10" borderId="0" xfId="0" applyFont="1" applyFill="1" applyAlignment="1">
      <alignment vertical="top"/>
    </xf>
    <xf numFmtId="0" fontId="44" fillId="10" borderId="0" xfId="0" applyFont="1" applyFill="1" applyAlignment="1">
      <alignment vertical="top"/>
    </xf>
    <xf numFmtId="0" fontId="51" fillId="10" borderId="12" xfId="0" applyFont="1" applyFill="1" applyBorder="1" applyAlignment="1">
      <alignment vertical="top"/>
    </xf>
    <xf numFmtId="0" fontId="51" fillId="10" borderId="12" xfId="0" applyFont="1" applyFill="1" applyBorder="1" applyAlignment="1">
      <alignment vertical="top" wrapText="1"/>
    </xf>
    <xf numFmtId="0" fontId="51" fillId="10" borderId="0" xfId="0" applyFont="1" applyFill="1" applyAlignment="1">
      <alignment vertical="top" wrapText="1"/>
    </xf>
    <xf numFmtId="0" fontId="48" fillId="0" borderId="3" xfId="0" applyFont="1" applyBorder="1" applyAlignment="1">
      <alignment vertical="top"/>
    </xf>
    <xf numFmtId="0" fontId="47" fillId="14" borderId="12" xfId="0" applyFont="1" applyFill="1" applyBorder="1" applyAlignment="1">
      <alignment horizontal="left" vertical="top" wrapText="1"/>
    </xf>
    <xf numFmtId="0" fontId="47" fillId="14" borderId="12" xfId="0" applyFont="1" applyFill="1" applyBorder="1" applyAlignment="1">
      <alignment wrapText="1"/>
    </xf>
    <xf numFmtId="0" fontId="47" fillId="14" borderId="12" xfId="0" applyFont="1" applyFill="1" applyBorder="1" applyAlignment="1">
      <alignment vertical="top" wrapText="1"/>
    </xf>
    <xf numFmtId="0" fontId="48" fillId="17" borderId="15" xfId="0" applyFont="1" applyFill="1" applyBorder="1" applyAlignment="1">
      <alignment vertical="top" wrapText="1"/>
    </xf>
    <xf numFmtId="0" fontId="48" fillId="17" borderId="12" xfId="0" applyFont="1" applyFill="1" applyBorder="1" applyAlignment="1">
      <alignment vertical="top" wrapText="1"/>
    </xf>
    <xf numFmtId="0" fontId="43" fillId="13" borderId="0" xfId="0" applyFont="1" applyFill="1" applyAlignment="1">
      <alignment horizontal="left" vertical="top" wrapText="1"/>
    </xf>
    <xf numFmtId="0" fontId="47" fillId="0" borderId="0" xfId="0" applyFont="1" applyAlignment="1">
      <alignment horizontal="left" vertical="top" wrapText="1"/>
    </xf>
    <xf numFmtId="0" fontId="43" fillId="7" borderId="0" xfId="0" applyFont="1" applyFill="1" applyAlignment="1">
      <alignment horizontal="left" vertical="top" wrapText="1"/>
    </xf>
    <xf numFmtId="0" fontId="43" fillId="0" borderId="3" xfId="0" applyFont="1" applyBorder="1" applyAlignment="1">
      <alignment horizontal="left" vertical="top" wrapText="1"/>
    </xf>
    <xf numFmtId="0" fontId="62" fillId="14" borderId="1" xfId="0" applyFont="1" applyFill="1" applyBorder="1" applyAlignment="1">
      <alignment horizontal="left" vertical="top" wrapText="1"/>
    </xf>
    <xf numFmtId="0" fontId="43" fillId="14" borderId="18" xfId="0" applyFont="1" applyFill="1" applyBorder="1" applyAlignment="1">
      <alignment horizontal="left" vertical="top" wrapText="1"/>
    </xf>
    <xf numFmtId="0" fontId="61" fillId="14" borderId="18" xfId="0" applyFont="1" applyFill="1" applyBorder="1" applyAlignment="1">
      <alignment horizontal="left" vertical="top" wrapText="1"/>
    </xf>
    <xf numFmtId="0" fontId="48" fillId="0" borderId="15" xfId="0" applyFont="1" applyBorder="1" applyAlignment="1">
      <alignment vertical="top" wrapText="1"/>
    </xf>
    <xf numFmtId="0" fontId="52" fillId="0" borderId="3" xfId="0" applyFont="1" applyBorder="1" applyAlignment="1">
      <alignment vertical="top" wrapText="1"/>
    </xf>
    <xf numFmtId="164" fontId="61" fillId="14" borderId="1" xfId="0" applyNumberFormat="1" applyFont="1" applyFill="1" applyBorder="1" applyAlignment="1">
      <alignment horizontal="left" vertical="top" wrapText="1"/>
    </xf>
    <xf numFmtId="0" fontId="61" fillId="14" borderId="1" xfId="0" applyFont="1" applyFill="1" applyBorder="1" applyAlignment="1">
      <alignment horizontal="left" vertical="top" wrapText="1"/>
    </xf>
    <xf numFmtId="0" fontId="62" fillId="14" borderId="18" xfId="0" applyFont="1" applyFill="1" applyBorder="1" applyAlignment="1">
      <alignment horizontal="left" vertical="top" wrapText="1"/>
    </xf>
    <xf numFmtId="0" fontId="62" fillId="14" borderId="13" xfId="0" applyFont="1" applyFill="1" applyBorder="1" applyAlignment="1">
      <alignment vertical="top" wrapText="1"/>
    </xf>
    <xf numFmtId="0" fontId="63" fillId="13" borderId="0" xfId="0" applyFont="1" applyFill="1" applyAlignment="1">
      <alignment vertical="top" wrapText="1"/>
    </xf>
    <xf numFmtId="0" fontId="63" fillId="0" borderId="0" xfId="0" applyFont="1" applyAlignment="1">
      <alignment vertical="top" wrapText="1"/>
    </xf>
    <xf numFmtId="0" fontId="64" fillId="0" borderId="0" xfId="0" applyFont="1"/>
    <xf numFmtId="0" fontId="64" fillId="14" borderId="1" xfId="0" applyFont="1" applyFill="1" applyBorder="1" applyAlignment="1">
      <alignment horizontal="left" vertical="top" wrapText="1"/>
    </xf>
    <xf numFmtId="0" fontId="64" fillId="13" borderId="0" xfId="0" applyFont="1" applyFill="1" applyAlignment="1">
      <alignment vertical="top" wrapText="1"/>
    </xf>
    <xf numFmtId="0" fontId="64" fillId="0" borderId="0" xfId="0" applyFont="1" applyAlignment="1">
      <alignment vertical="top" wrapText="1"/>
    </xf>
    <xf numFmtId="0" fontId="43" fillId="10" borderId="12" xfId="0" applyFont="1" applyFill="1" applyBorder="1" applyAlignment="1">
      <alignment vertical="top" wrapText="1"/>
    </xf>
    <xf numFmtId="0" fontId="65" fillId="10" borderId="0" xfId="0" applyFont="1" applyFill="1" applyAlignment="1">
      <alignment vertical="top"/>
    </xf>
    <xf numFmtId="0" fontId="66" fillId="10" borderId="3" xfId="0" applyFont="1" applyFill="1" applyBorder="1" applyAlignment="1">
      <alignment vertical="top" wrapText="1"/>
    </xf>
    <xf numFmtId="0" fontId="49" fillId="10" borderId="3" xfId="0" applyFont="1" applyFill="1" applyBorder="1" applyAlignment="1">
      <alignment vertical="top" wrapText="1"/>
    </xf>
    <xf numFmtId="0" fontId="48" fillId="10" borderId="3" xfId="0" applyFont="1" applyFill="1" applyBorder="1" applyAlignment="1">
      <alignment vertical="top" wrapText="1"/>
    </xf>
    <xf numFmtId="0" fontId="61" fillId="10" borderId="3" xfId="0" applyFont="1" applyFill="1" applyBorder="1" applyAlignment="1">
      <alignment vertical="top" wrapText="1"/>
    </xf>
    <xf numFmtId="0" fontId="47" fillId="12" borderId="12" xfId="0" applyFont="1" applyFill="1" applyBorder="1" applyAlignment="1">
      <alignment vertical="top" wrapText="1"/>
    </xf>
    <xf numFmtId="0" fontId="67" fillId="0" borderId="0" xfId="0" applyFont="1" applyAlignment="1">
      <alignment horizontal="left" vertical="top" wrapText="1"/>
    </xf>
    <xf numFmtId="0" fontId="68" fillId="13" borderId="0" xfId="0" applyFont="1" applyFill="1"/>
    <xf numFmtId="0" fontId="68" fillId="0" borderId="0" xfId="0" applyFont="1"/>
    <xf numFmtId="0" fontId="68" fillId="18" borderId="0" xfId="0" applyFont="1" applyFill="1"/>
    <xf numFmtId="0" fontId="34" fillId="19" borderId="6" xfId="0" applyFont="1" applyFill="1" applyBorder="1" applyAlignment="1">
      <alignment vertical="center" wrapText="1"/>
    </xf>
    <xf numFmtId="0" fontId="43" fillId="0" borderId="13" xfId="0" applyFont="1" applyBorder="1" applyAlignment="1">
      <alignment vertical="top" wrapText="1"/>
    </xf>
    <xf numFmtId="0" fontId="34" fillId="19" borderId="12" xfId="0" applyFont="1" applyFill="1" applyBorder="1" applyAlignment="1">
      <alignment vertical="center" wrapText="1"/>
    </xf>
    <xf numFmtId="0" fontId="35" fillId="19" borderId="12" xfId="0" applyFont="1" applyFill="1" applyBorder="1" applyAlignment="1">
      <alignment vertical="center" wrapText="1"/>
    </xf>
    <xf numFmtId="0" fontId="35" fillId="0" borderId="12" xfId="0" applyFont="1" applyBorder="1" applyAlignment="1">
      <alignment vertical="center" wrapText="1"/>
    </xf>
    <xf numFmtId="0" fontId="25" fillId="0" borderId="12" xfId="0" applyFont="1" applyBorder="1" applyAlignment="1">
      <alignment vertical="center"/>
    </xf>
    <xf numFmtId="0" fontId="44" fillId="0" borderId="23" xfId="8" applyFont="1" applyBorder="1" applyAlignment="1">
      <alignment horizontal="center" vertical="center"/>
    </xf>
    <xf numFmtId="0" fontId="43" fillId="15" borderId="21" xfId="0" applyFont="1" applyFill="1" applyBorder="1" applyAlignment="1">
      <alignment horizontal="center" vertical="top" wrapText="1"/>
    </xf>
    <xf numFmtId="0" fontId="57" fillId="0" borderId="1" xfId="0" applyFont="1" applyBorder="1" applyAlignment="1">
      <alignment vertical="top" wrapText="1"/>
    </xf>
    <xf numFmtId="0" fontId="47" fillId="10" borderId="22" xfId="9" applyFont="1" applyFill="1" applyBorder="1" applyAlignment="1">
      <alignment vertical="top" wrapText="1"/>
    </xf>
    <xf numFmtId="0" fontId="47" fillId="10" borderId="0" xfId="9" applyFont="1" applyFill="1" applyAlignment="1">
      <alignment vertical="top" wrapText="1"/>
    </xf>
    <xf numFmtId="0" fontId="47" fillId="10" borderId="21" xfId="9" applyFont="1" applyFill="1" applyBorder="1" applyAlignment="1">
      <alignment vertical="top" wrapText="1"/>
    </xf>
    <xf numFmtId="0" fontId="44" fillId="13" borderId="0" xfId="0" applyFont="1" applyFill="1" applyAlignment="1">
      <alignment vertical="top" wrapText="1"/>
    </xf>
    <xf numFmtId="0" fontId="44" fillId="13" borderId="0" xfId="0" applyFont="1" applyFill="1"/>
    <xf numFmtId="0" fontId="51" fillId="13" borderId="0" xfId="0" applyFont="1" applyFill="1" applyAlignment="1">
      <alignment vertical="top" wrapText="1"/>
    </xf>
    <xf numFmtId="0" fontId="44" fillId="13" borderId="12" xfId="0" applyFont="1" applyFill="1" applyBorder="1" applyAlignment="1">
      <alignment vertical="top" wrapText="1"/>
    </xf>
    <xf numFmtId="0" fontId="51" fillId="10" borderId="14" xfId="0" applyFont="1" applyFill="1" applyBorder="1" applyAlignment="1">
      <alignment vertical="top"/>
    </xf>
    <xf numFmtId="0" fontId="51" fillId="20" borderId="12" xfId="0" applyFont="1" applyFill="1" applyBorder="1" applyAlignment="1">
      <alignment vertical="top"/>
    </xf>
    <xf numFmtId="0" fontId="51" fillId="20" borderId="25" xfId="0" applyFont="1" applyFill="1" applyBorder="1" applyAlignment="1">
      <alignment vertical="top" wrapText="1"/>
    </xf>
    <xf numFmtId="0" fontId="51" fillId="20" borderId="26" xfId="0" applyFont="1" applyFill="1" applyBorder="1" applyAlignment="1">
      <alignment vertical="top"/>
    </xf>
    <xf numFmtId="0" fontId="51" fillId="20" borderId="27" xfId="0" applyFont="1" applyFill="1" applyBorder="1" applyAlignment="1">
      <alignment vertical="top"/>
    </xf>
    <xf numFmtId="0" fontId="44" fillId="20" borderId="28" xfId="0" applyFont="1" applyFill="1" applyBorder="1" applyAlignment="1">
      <alignment vertical="top"/>
    </xf>
    <xf numFmtId="0" fontId="51" fillId="10" borderId="23" xfId="0" applyFont="1" applyFill="1" applyBorder="1" applyAlignment="1">
      <alignment vertical="top" wrapText="1"/>
    </xf>
    <xf numFmtId="0" fontId="51" fillId="20" borderId="12" xfId="0" applyFont="1" applyFill="1" applyBorder="1" applyAlignment="1">
      <alignment vertical="top" wrapText="1"/>
    </xf>
    <xf numFmtId="0" fontId="51" fillId="20" borderId="29" xfId="0" applyFont="1" applyFill="1" applyBorder="1" applyAlignment="1">
      <alignment vertical="top" wrapText="1"/>
    </xf>
    <xf numFmtId="0" fontId="51" fillId="20" borderId="15" xfId="0" applyFont="1" applyFill="1" applyBorder="1" applyAlignment="1">
      <alignment vertical="top" wrapText="1"/>
    </xf>
    <xf numFmtId="0" fontId="51" fillId="20" borderId="30" xfId="0" applyFont="1" applyFill="1" applyBorder="1" applyAlignment="1">
      <alignment vertical="top" wrapText="1"/>
    </xf>
    <xf numFmtId="0" fontId="51" fillId="20" borderId="31" xfId="0" applyFont="1" applyFill="1" applyBorder="1" applyAlignment="1">
      <alignment vertical="top" wrapText="1"/>
    </xf>
    <xf numFmtId="0" fontId="51" fillId="20" borderId="6" xfId="0" applyFont="1" applyFill="1" applyBorder="1" applyAlignment="1">
      <alignment vertical="top" wrapText="1"/>
    </xf>
    <xf numFmtId="0" fontId="51" fillId="10" borderId="13" xfId="0" applyFont="1" applyFill="1" applyBorder="1" applyAlignment="1">
      <alignment vertical="top" wrapText="1"/>
    </xf>
    <xf numFmtId="0" fontId="69" fillId="0" borderId="12" xfId="0" applyFont="1" applyBorder="1" applyAlignment="1">
      <alignment vertical="top" wrapText="1"/>
    </xf>
    <xf numFmtId="0" fontId="47" fillId="0" borderId="17" xfId="0" applyFont="1" applyBorder="1" applyAlignment="1">
      <alignment vertical="top" wrapText="1"/>
    </xf>
    <xf numFmtId="0" fontId="72" fillId="0" borderId="15" xfId="0" applyFont="1" applyBorder="1" applyAlignment="1">
      <alignment vertical="top" wrapText="1"/>
    </xf>
    <xf numFmtId="0" fontId="72" fillId="0" borderId="0" xfId="0" applyFont="1" applyAlignment="1">
      <alignment vertical="top" wrapText="1"/>
    </xf>
    <xf numFmtId="0" fontId="51" fillId="12" borderId="24" xfId="5" applyFont="1" applyFill="1" applyBorder="1" applyAlignment="1">
      <alignment horizontal="left" vertical="center" wrapText="1"/>
    </xf>
    <xf numFmtId="0" fontId="51" fillId="12" borderId="13" xfId="5" applyFont="1" applyFill="1" applyBorder="1" applyAlignment="1">
      <alignment horizontal="left" vertical="center" wrapText="1"/>
    </xf>
    <xf numFmtId="0" fontId="51" fillId="12" borderId="23" xfId="5" applyFont="1" applyFill="1" applyBorder="1" applyAlignment="1">
      <alignment horizontal="left" vertical="center"/>
    </xf>
    <xf numFmtId="0" fontId="56" fillId="12" borderId="24" xfId="0" applyFont="1" applyFill="1" applyBorder="1"/>
    <xf numFmtId="0" fontId="51" fillId="12" borderId="13" xfId="0" applyFont="1" applyFill="1" applyBorder="1" applyAlignment="1">
      <alignment wrapText="1"/>
    </xf>
    <xf numFmtId="0" fontId="51" fillId="12" borderId="12" xfId="5" applyFont="1" applyFill="1" applyBorder="1" applyAlignment="1">
      <alignment vertical="center" textRotation="90" wrapText="1"/>
    </xf>
    <xf numFmtId="0" fontId="73" fillId="0" borderId="12" xfId="0" applyFont="1" applyBorder="1"/>
    <xf numFmtId="0" fontId="73" fillId="0" borderId="12" xfId="0" applyFont="1" applyBorder="1" applyAlignment="1">
      <alignment wrapText="1"/>
    </xf>
    <xf numFmtId="0" fontId="44" fillId="11" borderId="12" xfId="0" applyFont="1" applyFill="1" applyBorder="1"/>
    <xf numFmtId="0" fontId="44" fillId="11" borderId="12" xfId="0" applyFont="1" applyFill="1" applyBorder="1" applyAlignment="1">
      <alignment wrapText="1"/>
    </xf>
    <xf numFmtId="0" fontId="44" fillId="0" borderId="12" xfId="0" applyFont="1" applyBorder="1"/>
    <xf numFmtId="0" fontId="44" fillId="0" borderId="12" xfId="0" applyFont="1" applyBorder="1" applyAlignment="1">
      <alignment wrapText="1"/>
    </xf>
    <xf numFmtId="0" fontId="44" fillId="0" borderId="0" xfId="0" applyFont="1" applyAlignment="1">
      <alignment wrapText="1"/>
    </xf>
    <xf numFmtId="164" fontId="47" fillId="14" borderId="16" xfId="0" applyNumberFormat="1" applyFont="1" applyFill="1" applyBorder="1" applyAlignment="1" applyProtection="1">
      <alignment horizontal="left" vertical="top" wrapText="1"/>
      <protection locked="0"/>
    </xf>
    <xf numFmtId="0" fontId="47" fillId="14" borderId="22" xfId="0" applyFont="1" applyFill="1" applyBorder="1" applyAlignment="1" applyProtection="1">
      <alignment vertical="top"/>
      <protection locked="0"/>
    </xf>
    <xf numFmtId="0" fontId="66" fillId="14" borderId="22" xfId="0" applyFont="1" applyFill="1" applyBorder="1" applyAlignment="1" applyProtection="1">
      <alignment vertical="top" wrapText="1"/>
      <protection locked="0"/>
    </xf>
    <xf numFmtId="0" fontId="52" fillId="14" borderId="38" xfId="0" applyFont="1" applyFill="1" applyBorder="1" applyAlignment="1" applyProtection="1">
      <alignment vertical="top" wrapText="1"/>
      <protection locked="0"/>
    </xf>
    <xf numFmtId="0" fontId="43" fillId="13" borderId="0" xfId="0" applyFont="1" applyFill="1" applyAlignment="1" applyProtection="1">
      <alignment vertical="top" wrapText="1"/>
      <protection locked="0"/>
    </xf>
    <xf numFmtId="164" fontId="47" fillId="14" borderId="18" xfId="0" applyNumberFormat="1" applyFont="1" applyFill="1" applyBorder="1" applyAlignment="1" applyProtection="1">
      <alignment horizontal="left" vertical="top" wrapText="1"/>
      <protection locked="0"/>
    </xf>
    <xf numFmtId="0" fontId="47" fillId="14" borderId="21" xfId="0" applyFont="1" applyFill="1" applyBorder="1" applyAlignment="1" applyProtection="1">
      <alignment vertical="top" wrapText="1"/>
      <protection locked="0"/>
    </xf>
    <xf numFmtId="0" fontId="74" fillId="14" borderId="20" xfId="0" applyFont="1" applyFill="1" applyBorder="1" applyAlignment="1" applyProtection="1">
      <alignment vertical="top" wrapText="1"/>
      <protection locked="0"/>
    </xf>
    <xf numFmtId="164" fontId="43" fillId="14" borderId="18" xfId="0" applyNumberFormat="1" applyFont="1" applyFill="1" applyBorder="1" applyAlignment="1" applyProtection="1">
      <alignment horizontal="left" vertical="top" wrapText="1"/>
      <protection locked="0"/>
    </xf>
    <xf numFmtId="0" fontId="43" fillId="0" borderId="16" xfId="0" applyFont="1" applyBorder="1" applyAlignment="1" applyProtection="1">
      <alignment vertical="top" wrapText="1"/>
      <protection locked="0"/>
    </xf>
    <xf numFmtId="0" fontId="71" fillId="0" borderId="22" xfId="0" applyFont="1" applyBorder="1" applyAlignment="1" applyProtection="1">
      <alignment vertical="top" wrapText="1"/>
      <protection locked="0"/>
    </xf>
    <xf numFmtId="0" fontId="49" fillId="0" borderId="17" xfId="0" applyFont="1" applyBorder="1" applyAlignment="1" applyProtection="1">
      <alignment vertical="top" wrapText="1"/>
      <protection locked="0"/>
    </xf>
    <xf numFmtId="0" fontId="43" fillId="0" borderId="18"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44" fillId="10" borderId="18" xfId="0" applyFont="1" applyFill="1" applyBorder="1" applyAlignment="1">
      <alignment vertical="top" wrapText="1"/>
    </xf>
    <xf numFmtId="0" fontId="43" fillId="0" borderId="0" xfId="0" applyFont="1" applyAlignment="1" applyProtection="1">
      <alignment vertical="top"/>
      <protection locked="0"/>
    </xf>
    <xf numFmtId="0" fontId="61" fillId="10" borderId="0" xfId="0" applyFont="1" applyFill="1" applyAlignment="1">
      <alignment vertical="top" wrapText="1"/>
    </xf>
    <xf numFmtId="164" fontId="43" fillId="14" borderId="0" xfId="0" applyNumberFormat="1" applyFont="1" applyFill="1" applyAlignment="1" applyProtection="1">
      <alignment horizontal="left" vertical="top" wrapText="1"/>
      <protection locked="0"/>
    </xf>
    <xf numFmtId="0" fontId="43" fillId="0" borderId="0" xfId="0" applyFont="1" applyAlignment="1" applyProtection="1">
      <alignment vertical="top" wrapText="1"/>
      <protection locked="0"/>
    </xf>
    <xf numFmtId="0" fontId="52" fillId="0" borderId="0" xfId="0" applyFont="1" applyAlignment="1" applyProtection="1">
      <alignment vertical="top" wrapText="1"/>
      <protection locked="0"/>
    </xf>
    <xf numFmtId="0" fontId="47" fillId="14" borderId="24" xfId="0" applyFont="1" applyFill="1" applyBorder="1" applyAlignment="1" applyProtection="1">
      <alignment vertical="top"/>
      <protection locked="0"/>
    </xf>
    <xf numFmtId="0" fontId="52" fillId="14" borderId="13" xfId="0" applyFont="1" applyFill="1" applyBorder="1" applyAlignment="1" applyProtection="1">
      <alignment vertical="top" wrapText="1"/>
      <protection locked="0"/>
    </xf>
    <xf numFmtId="164" fontId="43" fillId="14" borderId="1" xfId="0" applyNumberFormat="1" applyFont="1" applyFill="1" applyBorder="1" applyAlignment="1" applyProtection="1">
      <alignment horizontal="left" vertical="top" wrapText="1"/>
      <protection locked="0"/>
    </xf>
    <xf numFmtId="0" fontId="43" fillId="0" borderId="38" xfId="0" applyFont="1" applyBorder="1" applyAlignment="1" applyProtection="1">
      <alignment vertical="top" wrapText="1"/>
      <protection locked="0"/>
    </xf>
    <xf numFmtId="0" fontId="52" fillId="0" borderId="3" xfId="0" applyFont="1" applyBorder="1" applyAlignment="1" applyProtection="1">
      <alignment vertical="top" wrapText="1"/>
      <protection locked="0"/>
    </xf>
    <xf numFmtId="0" fontId="75" fillId="0" borderId="3" xfId="0" applyFont="1" applyBorder="1" applyAlignment="1" applyProtection="1">
      <alignment vertical="top" wrapText="1"/>
      <protection locked="0"/>
    </xf>
    <xf numFmtId="0" fontId="49" fillId="0" borderId="3" xfId="0" applyFont="1" applyBorder="1" applyAlignment="1" applyProtection="1">
      <alignment vertical="top" wrapText="1"/>
      <protection locked="0"/>
    </xf>
    <xf numFmtId="0" fontId="43" fillId="11" borderId="0" xfId="0" applyFont="1" applyFill="1" applyAlignment="1" applyProtection="1">
      <alignment vertical="top" wrapText="1"/>
      <protection locked="0"/>
    </xf>
    <xf numFmtId="0" fontId="47" fillId="14" borderId="24" xfId="0" applyFont="1" applyFill="1" applyBorder="1" applyAlignment="1" applyProtection="1">
      <alignment vertical="top" wrapText="1"/>
      <protection locked="0"/>
    </xf>
    <xf numFmtId="0" fontId="43" fillId="14" borderId="24" xfId="0" applyFont="1" applyFill="1" applyBorder="1" applyAlignment="1" applyProtection="1">
      <alignment vertical="top" wrapText="1"/>
      <protection locked="0"/>
    </xf>
    <xf numFmtId="0" fontId="43" fillId="0" borderId="24" xfId="0" applyFont="1" applyBorder="1" applyAlignment="1" applyProtection="1">
      <alignment vertical="top" wrapText="1"/>
      <protection locked="0"/>
    </xf>
    <xf numFmtId="0" fontId="52" fillId="0" borderId="17" xfId="0" applyFont="1" applyBorder="1" applyAlignment="1" applyProtection="1">
      <alignment vertical="top" wrapText="1"/>
      <protection locked="0"/>
    </xf>
    <xf numFmtId="0" fontId="74" fillId="14" borderId="13" xfId="0" applyFont="1" applyFill="1" applyBorder="1" applyAlignment="1" applyProtection="1">
      <alignment vertical="top" wrapText="1"/>
      <protection locked="0"/>
    </xf>
    <xf numFmtId="0" fontId="75" fillId="0" borderId="0" xfId="0" applyFont="1" applyAlignment="1" applyProtection="1">
      <alignment vertical="top"/>
      <protection locked="0"/>
    </xf>
    <xf numFmtId="0" fontId="43" fillId="10" borderId="0" xfId="0" applyFont="1" applyFill="1" applyAlignment="1">
      <alignment vertical="top" wrapText="1"/>
    </xf>
    <xf numFmtId="2" fontId="71" fillId="0" borderId="0" xfId="0" applyNumberFormat="1" applyFont="1" applyAlignment="1" applyProtection="1">
      <alignment vertical="top" wrapText="1"/>
      <protection locked="0"/>
    </xf>
    <xf numFmtId="0" fontId="52" fillId="0" borderId="3" xfId="0" applyFont="1" applyBorder="1" applyAlignment="1" applyProtection="1">
      <alignment vertical="top"/>
      <protection locked="0"/>
    </xf>
    <xf numFmtId="0" fontId="43" fillId="0" borderId="39" xfId="0" applyFont="1" applyBorder="1" applyAlignment="1" applyProtection="1">
      <alignment vertical="top" wrapText="1"/>
      <protection locked="0"/>
    </xf>
    <xf numFmtId="0" fontId="38" fillId="0" borderId="3" xfId="0" applyFont="1" applyBorder="1" applyAlignment="1" applyProtection="1">
      <alignment vertical="top" wrapText="1"/>
      <protection locked="0"/>
    </xf>
    <xf numFmtId="0" fontId="43" fillId="11" borderId="18" xfId="0" applyFont="1" applyFill="1" applyBorder="1" applyAlignment="1" applyProtection="1">
      <alignment horizontal="right" vertical="top" wrapText="1"/>
      <protection locked="0"/>
    </xf>
    <xf numFmtId="0" fontId="49" fillId="11" borderId="3" xfId="0" applyFont="1" applyFill="1" applyBorder="1" applyAlignment="1" applyProtection="1">
      <alignment vertical="top" wrapText="1"/>
      <protection locked="0"/>
    </xf>
    <xf numFmtId="0" fontId="43" fillId="11" borderId="18" xfId="0" applyFont="1" applyFill="1" applyBorder="1" applyAlignment="1" applyProtection="1">
      <alignment vertical="top" wrapText="1"/>
      <protection locked="0"/>
    </xf>
    <xf numFmtId="0" fontId="43" fillId="0" borderId="19" xfId="0" applyFont="1" applyBorder="1" applyAlignment="1" applyProtection="1">
      <alignment horizontal="left" vertical="top" wrapText="1"/>
      <protection locked="0"/>
    </xf>
    <xf numFmtId="0" fontId="43" fillId="0" borderId="21" xfId="0" applyFont="1" applyBorder="1" applyAlignment="1" applyProtection="1">
      <alignment vertical="top" wrapText="1"/>
      <protection locked="0"/>
    </xf>
    <xf numFmtId="0" fontId="52" fillId="0" borderId="20" xfId="0" applyFont="1" applyBorder="1" applyAlignment="1" applyProtection="1">
      <alignment vertical="top" wrapText="1"/>
      <protection locked="0"/>
    </xf>
    <xf numFmtId="164" fontId="43" fillId="14" borderId="1" xfId="0" applyNumberFormat="1" applyFont="1" applyFill="1" applyBorder="1" applyAlignment="1" applyProtection="1">
      <alignment vertical="top"/>
      <protection locked="0"/>
    </xf>
    <xf numFmtId="0" fontId="47" fillId="14" borderId="13" xfId="0" applyFont="1" applyFill="1" applyBorder="1" applyAlignment="1" applyProtection="1">
      <alignment horizontal="center" vertical="top" wrapText="1"/>
      <protection locked="0"/>
    </xf>
    <xf numFmtId="0" fontId="47" fillId="14" borderId="12" xfId="0" applyFont="1" applyFill="1" applyBorder="1" applyAlignment="1" applyProtection="1">
      <alignment horizontal="center" vertical="top" wrapText="1"/>
      <protection locked="0"/>
    </xf>
    <xf numFmtId="0" fontId="47" fillId="13" borderId="0" xfId="0" applyFont="1" applyFill="1" applyAlignment="1" applyProtection="1">
      <alignment vertical="top" wrapText="1"/>
      <protection locked="0"/>
    </xf>
    <xf numFmtId="0" fontId="43" fillId="14" borderId="13" xfId="0" applyFont="1" applyFill="1" applyBorder="1" applyAlignment="1" applyProtection="1">
      <alignment horizontal="center" vertical="top" wrapText="1"/>
      <protection locked="0"/>
    </xf>
    <xf numFmtId="0" fontId="71" fillId="0" borderId="12" xfId="0" applyFont="1" applyBorder="1" applyAlignment="1" applyProtection="1">
      <alignment horizontal="center" vertical="top" wrapText="1"/>
      <protection locked="0"/>
    </xf>
    <xf numFmtId="164" fontId="43" fillId="14" borderId="1" xfId="0" applyNumberFormat="1" applyFont="1" applyFill="1" applyBorder="1" applyAlignment="1" applyProtection="1">
      <alignment vertical="top" wrapText="1"/>
      <protection locked="0"/>
    </xf>
    <xf numFmtId="0" fontId="76" fillId="0" borderId="0" xfId="0" applyFont="1" applyAlignment="1" applyProtection="1">
      <alignment vertical="top" wrapText="1"/>
      <protection locked="0"/>
    </xf>
    <xf numFmtId="0" fontId="43" fillId="0" borderId="19" xfId="0" applyFont="1" applyBorder="1" applyAlignment="1" applyProtection="1">
      <alignment vertical="top" wrapText="1"/>
      <protection locked="0"/>
    </xf>
    <xf numFmtId="0" fontId="71" fillId="0" borderId="21" xfId="0" applyFont="1" applyBorder="1" applyAlignment="1" applyProtection="1">
      <alignment vertical="top" wrapText="1"/>
      <protection locked="0"/>
    </xf>
    <xf numFmtId="0" fontId="75" fillId="0" borderId="20" xfId="0" applyFont="1" applyBorder="1" applyAlignment="1" applyProtection="1">
      <alignment vertical="top" wrapText="1"/>
      <protection locked="0"/>
    </xf>
    <xf numFmtId="0" fontId="77" fillId="14" borderId="12" xfId="0" applyFont="1" applyFill="1" applyBorder="1" applyAlignment="1" applyProtection="1">
      <alignment vertical="top" wrapText="1"/>
      <protection locked="0"/>
    </xf>
    <xf numFmtId="0" fontId="43" fillId="14" borderId="12" xfId="0" applyFont="1" applyFill="1" applyBorder="1" applyAlignment="1" applyProtection="1">
      <alignment vertical="top" wrapText="1"/>
      <protection locked="0"/>
    </xf>
    <xf numFmtId="0" fontId="71" fillId="0" borderId="12" xfId="0" applyFont="1" applyBorder="1" applyAlignment="1" applyProtection="1">
      <alignment vertical="top" wrapText="1"/>
      <protection locked="0"/>
    </xf>
    <xf numFmtId="0" fontId="76" fillId="0" borderId="12" xfId="0" applyFont="1" applyBorder="1" applyAlignment="1" applyProtection="1">
      <alignment vertical="top" wrapText="1"/>
      <protection locked="0"/>
    </xf>
    <xf numFmtId="0" fontId="71" fillId="0" borderId="24" xfId="0" applyFont="1" applyBorder="1" applyAlignment="1" applyProtection="1">
      <alignment vertical="top" wrapText="1"/>
      <protection locked="0"/>
    </xf>
    <xf numFmtId="0" fontId="76" fillId="0" borderId="17" xfId="0" applyFont="1" applyBorder="1" applyAlignment="1" applyProtection="1">
      <alignment vertical="top" wrapText="1"/>
      <protection locked="0"/>
    </xf>
    <xf numFmtId="0" fontId="57" fillId="0" borderId="0" xfId="0" applyFont="1" applyAlignment="1" applyProtection="1">
      <alignment vertical="top" wrapText="1"/>
      <protection locked="0"/>
    </xf>
    <xf numFmtId="0" fontId="75" fillId="11" borderId="3" xfId="0" applyFont="1" applyFill="1" applyBorder="1" applyAlignment="1" applyProtection="1">
      <alignment vertical="top" wrapText="1"/>
      <protection locked="0"/>
    </xf>
    <xf numFmtId="164" fontId="43" fillId="22" borderId="18" xfId="0" applyNumberFormat="1" applyFont="1" applyFill="1" applyBorder="1" applyAlignment="1" applyProtection="1">
      <alignment horizontal="left" vertical="top" wrapText="1"/>
      <protection locked="0"/>
    </xf>
    <xf numFmtId="0" fontId="43" fillId="22" borderId="0" xfId="0" applyFont="1" applyFill="1" applyAlignment="1" applyProtection="1">
      <alignment vertical="top"/>
      <protection locked="0"/>
    </xf>
    <xf numFmtId="164" fontId="47" fillId="14" borderId="1" xfId="0" applyNumberFormat="1" applyFont="1" applyFill="1" applyBorder="1" applyAlignment="1" applyProtection="1">
      <alignment horizontal="left" vertical="top" wrapText="1"/>
      <protection locked="0"/>
    </xf>
    <xf numFmtId="0" fontId="47" fillId="14" borderId="13" xfId="0" applyFont="1" applyFill="1" applyBorder="1" applyAlignment="1" applyProtection="1">
      <alignment vertical="top" wrapText="1"/>
      <protection locked="0"/>
    </xf>
    <xf numFmtId="0" fontId="47" fillId="14" borderId="12" xfId="0" applyFont="1" applyFill="1" applyBorder="1" applyAlignment="1" applyProtection="1">
      <alignment vertical="top" wrapText="1"/>
      <protection locked="0"/>
    </xf>
    <xf numFmtId="0" fontId="75" fillId="0" borderId="13" xfId="0" applyFont="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1" fillId="0" borderId="13" xfId="0" applyFont="1" applyBorder="1" applyAlignment="1" applyProtection="1">
      <alignment vertical="top" wrapText="1"/>
      <protection locked="0"/>
    </xf>
    <xf numFmtId="0" fontId="47" fillId="0" borderId="12" xfId="6" applyFont="1" applyBorder="1" applyAlignment="1" applyProtection="1">
      <alignment horizontal="center" wrapText="1"/>
      <protection locked="0"/>
    </xf>
    <xf numFmtId="15" fontId="47" fillId="0" borderId="12" xfId="6" applyNumberFormat="1" applyFont="1" applyBorder="1" applyAlignment="1" applyProtection="1">
      <alignment horizontal="center" wrapText="1"/>
      <protection locked="0"/>
    </xf>
    <xf numFmtId="15" fontId="43" fillId="0" borderId="12" xfId="6" applyNumberFormat="1" applyFont="1" applyBorder="1" applyAlignment="1" applyProtection="1">
      <alignment wrapText="1"/>
      <protection locked="0"/>
    </xf>
    <xf numFmtId="0" fontId="45" fillId="0" borderId="0" xfId="0" applyFont="1" applyAlignment="1" applyProtection="1">
      <alignment vertical="top"/>
      <protection locked="0"/>
    </xf>
    <xf numFmtId="0" fontId="44" fillId="0" borderId="0" xfId="0" applyFont="1" applyAlignment="1" applyProtection="1">
      <alignment vertical="top"/>
      <protection locked="0"/>
    </xf>
    <xf numFmtId="0" fontId="65" fillId="10" borderId="0" xfId="0" applyFont="1" applyFill="1" applyAlignment="1" applyProtection="1">
      <alignment horizontal="left" vertical="top" wrapText="1"/>
      <protection locked="0"/>
    </xf>
    <xf numFmtId="0" fontId="78" fillId="0" borderId="0" xfId="0" applyFont="1" applyAlignment="1" applyProtection="1">
      <alignment horizontal="left" vertical="top" wrapText="1"/>
      <protection locked="0"/>
    </xf>
    <xf numFmtId="165" fontId="45" fillId="0" borderId="0" xfId="0" applyNumberFormat="1" applyFont="1" applyAlignment="1" applyProtection="1">
      <alignment vertical="top"/>
      <protection locked="0"/>
    </xf>
    <xf numFmtId="0" fontId="45" fillId="0" borderId="0" xfId="0" applyFont="1" applyProtection="1">
      <protection locked="0"/>
    </xf>
    <xf numFmtId="0" fontId="44" fillId="0" borderId="0" xfId="0" applyFont="1" applyProtection="1">
      <protection locked="0"/>
    </xf>
    <xf numFmtId="0" fontId="47" fillId="0" borderId="12" xfId="6" applyFont="1" applyBorder="1" applyAlignment="1" applyProtection="1">
      <alignment wrapText="1"/>
      <protection locked="0"/>
    </xf>
    <xf numFmtId="0" fontId="53" fillId="0" borderId="0" xfId="0" applyFont="1" applyAlignment="1">
      <alignment horizontal="left" vertical="top" wrapText="1"/>
    </xf>
    <xf numFmtId="0" fontId="44" fillId="0" borderId="0" xfId="0" applyFont="1" applyAlignment="1">
      <alignment horizontal="left" vertical="top"/>
    </xf>
    <xf numFmtId="0" fontId="47" fillId="0" borderId="12" xfId="0" applyFont="1" applyBorder="1" applyAlignment="1">
      <alignment vertical="center" wrapText="1"/>
    </xf>
    <xf numFmtId="0" fontId="47" fillId="0" borderId="12" xfId="0" applyFont="1" applyBorder="1" applyAlignment="1">
      <alignment vertical="center"/>
    </xf>
    <xf numFmtId="0" fontId="84" fillId="0" borderId="12" xfId="0" applyFont="1" applyBorder="1" applyAlignment="1">
      <alignment vertical="center"/>
    </xf>
    <xf numFmtId="0" fontId="47" fillId="10" borderId="12" xfId="10" applyFont="1" applyFill="1" applyBorder="1" applyAlignment="1">
      <alignment vertical="top" wrapText="1"/>
    </xf>
    <xf numFmtId="0" fontId="47" fillId="0" borderId="12" xfId="0" applyFont="1" applyBorder="1" applyAlignment="1">
      <alignment horizontal="center" vertical="center"/>
    </xf>
    <xf numFmtId="0" fontId="85" fillId="0" borderId="12" xfId="0" applyFont="1" applyBorder="1" applyAlignment="1">
      <alignment horizontal="center" vertical="center"/>
    </xf>
    <xf numFmtId="0" fontId="81" fillId="0" borderId="12" xfId="0" applyFont="1" applyBorder="1"/>
    <xf numFmtId="0" fontId="51" fillId="0" borderId="0" xfId="0" applyFont="1" applyAlignment="1">
      <alignment horizontal="left" vertical="top"/>
    </xf>
    <xf numFmtId="0" fontId="44" fillId="0" borderId="0" xfId="0" applyFont="1" applyAlignment="1">
      <alignment horizontal="left" vertical="top" wrapText="1"/>
    </xf>
    <xf numFmtId="0" fontId="56" fillId="0" borderId="0" xfId="0" applyFont="1" applyAlignment="1">
      <alignment horizontal="left" vertical="top" wrapText="1"/>
    </xf>
    <xf numFmtId="0" fontId="43" fillId="0" borderId="23" xfId="1" applyFont="1" applyBorder="1" applyAlignment="1">
      <alignment vertical="top" wrapText="1"/>
    </xf>
    <xf numFmtId="0" fontId="43" fillId="0" borderId="23" xfId="1" applyFont="1" applyBorder="1" applyAlignment="1">
      <alignment horizontal="center" vertical="top" wrapText="1"/>
    </xf>
    <xf numFmtId="0" fontId="43" fillId="0" borderId="12" xfId="1" applyFont="1" applyBorder="1" applyAlignment="1">
      <alignment vertical="top" wrapText="1"/>
    </xf>
    <xf numFmtId="0" fontId="47" fillId="0" borderId="12" xfId="1" applyFont="1" applyBorder="1" applyAlignment="1">
      <alignment horizontal="left" vertical="top"/>
    </xf>
    <xf numFmtId="0" fontId="43" fillId="0" borderId="12" xfId="1" applyFont="1" applyBorder="1" applyAlignment="1">
      <alignment horizontal="center" vertical="top" wrapText="1"/>
    </xf>
    <xf numFmtId="0" fontId="43" fillId="0" borderId="12" xfId="1" applyFont="1" applyBorder="1" applyAlignment="1">
      <alignment vertical="top"/>
    </xf>
    <xf numFmtId="0" fontId="43" fillId="0" borderId="12" xfId="1" applyFont="1" applyBorder="1" applyAlignment="1">
      <alignment horizontal="center" vertical="top"/>
    </xf>
    <xf numFmtId="0" fontId="47" fillId="0" borderId="12" xfId="1" applyFont="1" applyBorder="1" applyAlignment="1">
      <alignment vertical="top" wrapText="1"/>
    </xf>
    <xf numFmtId="0" fontId="43" fillId="0" borderId="0" xfId="1" applyFont="1" applyAlignment="1">
      <alignment vertical="top"/>
    </xf>
    <xf numFmtId="0" fontId="43" fillId="0" borderId="0" xfId="1" applyFont="1" applyAlignment="1">
      <alignment horizontal="center" vertical="top"/>
    </xf>
    <xf numFmtId="0" fontId="43" fillId="0" borderId="0" xfId="1" applyFont="1" applyAlignment="1">
      <alignment vertical="top" wrapText="1"/>
    </xf>
    <xf numFmtId="0" fontId="47" fillId="0" borderId="0" xfId="1" applyFont="1" applyAlignment="1">
      <alignment horizontal="left" vertical="top"/>
    </xf>
    <xf numFmtId="0" fontId="43" fillId="0" borderId="23" xfId="1" applyFont="1" applyBorder="1" applyAlignment="1">
      <alignment vertical="top"/>
    </xf>
    <xf numFmtId="0" fontId="43" fillId="0" borderId="23" xfId="1" applyFont="1" applyBorder="1" applyAlignment="1">
      <alignment horizontal="center" vertical="top"/>
    </xf>
    <xf numFmtId="0" fontId="18" fillId="0" borderId="12" xfId="1" applyFont="1" applyBorder="1" applyAlignment="1">
      <alignment vertical="top"/>
    </xf>
    <xf numFmtId="0" fontId="43" fillId="10" borderId="12" xfId="1" applyFont="1" applyFill="1" applyBorder="1" applyAlignment="1">
      <alignment vertical="top"/>
    </xf>
    <xf numFmtId="0" fontId="43" fillId="10" borderId="12" xfId="1" applyFont="1" applyFill="1" applyBorder="1" applyAlignment="1">
      <alignment horizontal="center" vertical="top"/>
    </xf>
    <xf numFmtId="0" fontId="43" fillId="10" borderId="12" xfId="1" applyFont="1" applyFill="1" applyBorder="1" applyAlignment="1">
      <alignment vertical="top" wrapText="1"/>
    </xf>
    <xf numFmtId="0" fontId="47" fillId="10" borderId="12" xfId="1" applyFont="1" applyFill="1" applyBorder="1" applyAlignment="1">
      <alignment vertical="top" wrapText="1"/>
    </xf>
    <xf numFmtId="0" fontId="47" fillId="10" borderId="12" xfId="1" applyFont="1" applyFill="1" applyBorder="1" applyAlignment="1">
      <alignment horizontal="left" vertical="top"/>
    </xf>
    <xf numFmtId="0" fontId="43" fillId="0" borderId="0" xfId="1" applyFont="1" applyAlignment="1">
      <alignment horizontal="left" vertical="top"/>
    </xf>
    <xf numFmtId="0" fontId="43" fillId="0" borderId="16" xfId="1" applyFont="1" applyBorder="1" applyAlignment="1">
      <alignment vertical="top"/>
    </xf>
    <xf numFmtId="0" fontId="43" fillId="0" borderId="16" xfId="1" applyFont="1" applyBorder="1" applyAlignment="1">
      <alignment horizontal="center" vertical="top"/>
    </xf>
    <xf numFmtId="0" fontId="47" fillId="0" borderId="14" xfId="1" applyFont="1" applyBorder="1" applyAlignment="1">
      <alignment vertical="top" wrapText="1"/>
    </xf>
    <xf numFmtId="0" fontId="47" fillId="0" borderId="14" xfId="1" applyFont="1" applyBorder="1" applyAlignment="1">
      <alignment horizontal="left" vertical="top"/>
    </xf>
    <xf numFmtId="0" fontId="18" fillId="0" borderId="12" xfId="1" applyFont="1" applyBorder="1" applyAlignment="1">
      <alignment vertical="top" wrapText="1"/>
    </xf>
    <xf numFmtId="0" fontId="43" fillId="0" borderId="24" xfId="1" applyFont="1" applyBorder="1" applyAlignment="1">
      <alignment vertical="top"/>
    </xf>
    <xf numFmtId="0" fontId="43" fillId="0" borderId="24" xfId="1" applyFont="1" applyBorder="1" applyAlignment="1">
      <alignment horizontal="center" vertical="top"/>
    </xf>
    <xf numFmtId="0" fontId="47" fillId="0" borderId="23" xfId="1" applyFont="1" applyBorder="1" applyAlignment="1">
      <alignment vertical="top" wrapText="1"/>
    </xf>
    <xf numFmtId="0" fontId="43" fillId="0" borderId="21" xfId="1" applyFont="1" applyBorder="1" applyAlignment="1">
      <alignment vertical="top"/>
    </xf>
    <xf numFmtId="0" fontId="43" fillId="0" borderId="21" xfId="1" applyFont="1" applyBorder="1" applyAlignment="1">
      <alignment horizontal="center" vertical="top"/>
    </xf>
    <xf numFmtId="0" fontId="86" fillId="0" borderId="23" xfId="1" applyFont="1" applyBorder="1" applyAlignment="1">
      <alignment vertical="top" wrapText="1"/>
    </xf>
    <xf numFmtId="0" fontId="47" fillId="0" borderId="15" xfId="1" applyFont="1" applyBorder="1" applyAlignment="1">
      <alignment horizontal="left" vertical="top"/>
    </xf>
    <xf numFmtId="0" fontId="43" fillId="0" borderId="13" xfId="1" applyFont="1" applyBorder="1" applyAlignment="1">
      <alignment vertical="top"/>
    </xf>
    <xf numFmtId="0" fontId="43" fillId="0" borderId="13" xfId="1" applyFont="1" applyBorder="1" applyAlignment="1">
      <alignment horizontal="center" vertical="top"/>
    </xf>
    <xf numFmtId="0" fontId="87" fillId="0" borderId="12" xfId="1" applyFont="1" applyBorder="1" applyAlignment="1">
      <alignment vertical="top" wrapText="1"/>
    </xf>
    <xf numFmtId="0" fontId="43" fillId="0" borderId="19" xfId="1" applyFont="1" applyBorder="1" applyAlignment="1">
      <alignment vertical="top"/>
    </xf>
    <xf numFmtId="0" fontId="43" fillId="0" borderId="19" xfId="1" applyFont="1" applyBorder="1" applyAlignment="1">
      <alignment horizontal="center" vertical="top"/>
    </xf>
    <xf numFmtId="0" fontId="86" fillId="0" borderId="12" xfId="1" applyFont="1" applyBorder="1" applyAlignment="1">
      <alignment vertical="top" wrapText="1"/>
    </xf>
    <xf numFmtId="0" fontId="43" fillId="0" borderId="14" xfId="1" applyFont="1" applyBorder="1" applyAlignment="1">
      <alignment vertical="top" wrapText="1"/>
    </xf>
    <xf numFmtId="0" fontId="88" fillId="0" borderId="12" xfId="1" applyFont="1" applyBorder="1" applyAlignment="1">
      <alignment vertical="top" wrapText="1"/>
    </xf>
    <xf numFmtId="0" fontId="47" fillId="0" borderId="23" xfId="1" applyFont="1" applyBorder="1" applyAlignment="1">
      <alignment vertical="top"/>
    </xf>
    <xf numFmtId="0" fontId="43" fillId="10" borderId="23" xfId="1" applyFont="1" applyFill="1" applyBorder="1" applyAlignment="1">
      <alignment vertical="top"/>
    </xf>
    <xf numFmtId="0" fontId="43" fillId="10" borderId="23" xfId="1" applyFont="1" applyFill="1" applyBorder="1" applyAlignment="1">
      <alignment horizontal="center" vertical="top"/>
    </xf>
    <xf numFmtId="0" fontId="47" fillId="0" borderId="22" xfId="1" applyFont="1" applyBorder="1" applyAlignment="1">
      <alignment vertical="top" wrapText="1"/>
    </xf>
    <xf numFmtId="0" fontId="47" fillId="0" borderId="12" xfId="1" applyFont="1" applyBorder="1" applyAlignment="1">
      <alignment vertical="top"/>
    </xf>
    <xf numFmtId="0" fontId="43" fillId="0" borderId="12" xfId="1" applyFont="1" applyBorder="1" applyAlignment="1">
      <alignment horizontal="left" vertical="top"/>
    </xf>
    <xf numFmtId="49" fontId="43" fillId="0" borderId="12" xfId="1" applyNumberFormat="1" applyFont="1" applyBorder="1" applyAlignment="1">
      <alignment vertical="top"/>
    </xf>
    <xf numFmtId="0" fontId="45" fillId="10" borderId="12" xfId="1" applyFont="1" applyFill="1" applyBorder="1" applyAlignment="1">
      <alignment vertical="top"/>
    </xf>
    <xf numFmtId="0" fontId="56" fillId="10" borderId="12" xfId="1" applyFont="1" applyFill="1" applyBorder="1" applyAlignment="1">
      <alignment horizontal="left" vertical="top"/>
    </xf>
    <xf numFmtId="0" fontId="43" fillId="0" borderId="0" xfId="1" applyFont="1" applyAlignment="1">
      <alignment horizontal="center" vertical="top" wrapText="1"/>
    </xf>
    <xf numFmtId="0" fontId="56" fillId="18" borderId="0" xfId="1" applyFont="1" applyFill="1" applyAlignment="1">
      <alignment vertical="top" wrapText="1"/>
    </xf>
    <xf numFmtId="0" fontId="56" fillId="18" borderId="0" xfId="1" applyFont="1" applyFill="1" applyAlignment="1">
      <alignment horizontal="center" vertical="top" wrapText="1"/>
    </xf>
    <xf numFmtId="0" fontId="56" fillId="18" borderId="0" xfId="1" applyFont="1" applyFill="1" applyAlignment="1">
      <alignment horizontal="left" vertical="top" wrapText="1"/>
    </xf>
    <xf numFmtId="0" fontId="44" fillId="0" borderId="0" xfId="1" applyFont="1" applyAlignment="1">
      <alignment vertical="top" wrapText="1"/>
    </xf>
    <xf numFmtId="0" fontId="89" fillId="0" borderId="0" xfId="1" applyFont="1" applyAlignment="1">
      <alignment vertical="top" wrapText="1"/>
    </xf>
    <xf numFmtId="0" fontId="51" fillId="0" borderId="0" xfId="1" applyFont="1" applyAlignment="1">
      <alignment horizontal="right" vertical="top" wrapText="1"/>
    </xf>
    <xf numFmtId="0" fontId="44" fillId="0" borderId="23" xfId="1" applyFont="1" applyBorder="1" applyAlignment="1">
      <alignment vertical="top" wrapText="1"/>
    </xf>
    <xf numFmtId="0" fontId="44" fillId="0" borderId="12" xfId="1" applyFont="1" applyBorder="1" applyAlignment="1">
      <alignment vertical="top" wrapText="1"/>
    </xf>
    <xf numFmtId="0" fontId="51" fillId="0" borderId="12" xfId="1" applyFont="1" applyBorder="1" applyAlignment="1">
      <alignment horizontal="left" vertical="top"/>
    </xf>
    <xf numFmtId="0" fontId="51" fillId="0" borderId="12" xfId="1" applyFont="1" applyBorder="1" applyAlignment="1">
      <alignment horizontal="right" vertical="top"/>
    </xf>
    <xf numFmtId="0" fontId="51" fillId="0" borderId="0" xfId="1" applyFont="1" applyAlignment="1">
      <alignment vertical="top" wrapText="1"/>
    </xf>
    <xf numFmtId="0" fontId="51" fillId="0" borderId="12" xfId="1" applyFont="1" applyBorder="1" applyAlignment="1">
      <alignment vertical="top" wrapText="1"/>
    </xf>
    <xf numFmtId="0" fontId="51" fillId="0" borderId="12" xfId="1" applyFont="1" applyBorder="1" applyAlignment="1">
      <alignment vertical="top"/>
    </xf>
    <xf numFmtId="0" fontId="46" fillId="0" borderId="0" xfId="1" applyFont="1" applyAlignment="1">
      <alignment vertical="top" wrapText="1"/>
    </xf>
    <xf numFmtId="0" fontId="46" fillId="0" borderId="0" xfId="1" applyFont="1" applyAlignment="1">
      <alignment horizontal="center" vertical="top" wrapText="1"/>
    </xf>
    <xf numFmtId="0" fontId="71" fillId="11" borderId="12" xfId="0" applyFont="1" applyFill="1" applyBorder="1" applyAlignment="1">
      <alignment vertical="top" wrapText="1"/>
    </xf>
    <xf numFmtId="0" fontId="90" fillId="0" borderId="0" xfId="11" applyFont="1"/>
    <xf numFmtId="0" fontId="8" fillId="0" borderId="0" xfId="11"/>
    <xf numFmtId="0" fontId="8" fillId="0" borderId="12" xfId="11" applyBorder="1"/>
    <xf numFmtId="0" fontId="8" fillId="0" borderId="12" xfId="11" applyBorder="1" applyAlignment="1">
      <alignment wrapText="1"/>
    </xf>
    <xf numFmtId="15" fontId="8" fillId="0" borderId="12" xfId="11" applyNumberFormat="1" applyBorder="1" applyAlignment="1">
      <alignment horizontal="left"/>
    </xf>
    <xf numFmtId="0" fontId="92" fillId="0" borderId="0" xfId="11" applyFont="1" applyAlignment="1">
      <alignment wrapText="1"/>
    </xf>
    <xf numFmtId="0" fontId="8" fillId="0" borderId="0" xfId="11" applyAlignment="1">
      <alignment wrapText="1"/>
    </xf>
    <xf numFmtId="0" fontId="93" fillId="0" borderId="0" xfId="11" applyFont="1"/>
    <xf numFmtId="0" fontId="7" fillId="0" borderId="0" xfId="11" applyFont="1"/>
    <xf numFmtId="0" fontId="94" fillId="0" borderId="0" xfId="11" applyFont="1"/>
    <xf numFmtId="0" fontId="8" fillId="23" borderId="12" xfId="11" applyFill="1" applyBorder="1"/>
    <xf numFmtId="0" fontId="7" fillId="9" borderId="12" xfId="11" applyFont="1" applyFill="1" applyBorder="1"/>
    <xf numFmtId="0" fontId="8" fillId="7" borderId="12" xfId="11" applyFill="1" applyBorder="1"/>
    <xf numFmtId="0" fontId="8" fillId="9" borderId="12" xfId="11" applyFill="1" applyBorder="1"/>
    <xf numFmtId="0" fontId="43" fillId="0" borderId="0" xfId="12" applyFont="1" applyAlignment="1">
      <alignment vertical="top" wrapText="1"/>
    </xf>
    <xf numFmtId="0" fontId="95" fillId="0" borderId="12" xfId="10" applyFont="1" applyBorder="1" applyAlignment="1">
      <alignment horizontal="center" vertical="center" wrapText="1"/>
    </xf>
    <xf numFmtId="0" fontId="44" fillId="0" borderId="12" xfId="11" applyFont="1" applyBorder="1" applyAlignment="1">
      <alignment vertical="top" wrapText="1"/>
    </xf>
    <xf numFmtId="0" fontId="95" fillId="0" borderId="12" xfId="10" applyFont="1" applyBorder="1" applyAlignment="1">
      <alignment vertical="top" wrapText="1"/>
    </xf>
    <xf numFmtId="0" fontId="95" fillId="0" borderId="12" xfId="10" applyFont="1" applyBorder="1" applyAlignment="1">
      <alignment vertical="top"/>
    </xf>
    <xf numFmtId="0" fontId="69" fillId="0" borderId="15" xfId="10" applyFont="1" applyBorder="1" applyAlignment="1">
      <alignment vertical="top" wrapText="1"/>
    </xf>
    <xf numFmtId="0" fontId="44" fillId="0" borderId="15" xfId="10" applyFont="1" applyBorder="1" applyAlignment="1">
      <alignment vertical="top" wrapText="1"/>
    </xf>
    <xf numFmtId="0" fontId="44" fillId="0" borderId="12" xfId="10" applyFont="1" applyBorder="1" applyAlignment="1">
      <alignment vertical="top" wrapText="1"/>
    </xf>
    <xf numFmtId="0" fontId="69" fillId="21" borderId="12" xfId="10" applyFont="1" applyFill="1" applyBorder="1" applyAlignment="1">
      <alignment vertical="top" wrapText="1"/>
    </xf>
    <xf numFmtId="0" fontId="44" fillId="21" borderId="12" xfId="10" applyFont="1" applyFill="1" applyBorder="1" applyAlignment="1">
      <alignment vertical="top" wrapText="1"/>
    </xf>
    <xf numFmtId="0" fontId="69" fillId="0" borderId="12" xfId="10" applyFont="1" applyBorder="1" applyAlignment="1">
      <alignment vertical="top" wrapText="1"/>
    </xf>
    <xf numFmtId="0" fontId="70" fillId="8" borderId="12" xfId="10" applyFont="1" applyFill="1" applyBorder="1" applyAlignment="1">
      <alignment vertical="top" wrapText="1"/>
    </xf>
    <xf numFmtId="0" fontId="51" fillId="8" borderId="12" xfId="10" applyFont="1" applyFill="1" applyBorder="1" applyAlignment="1">
      <alignment vertical="top" wrapText="1"/>
    </xf>
    <xf numFmtId="0" fontId="44" fillId="0" borderId="12" xfId="12" applyFont="1" applyBorder="1" applyAlignment="1" applyProtection="1">
      <alignment horizontal="left" vertical="top" wrapText="1"/>
      <protection locked="0"/>
    </xf>
    <xf numFmtId="0" fontId="44" fillId="0" borderId="12" xfId="1" applyFont="1" applyBorder="1" applyAlignment="1" applyProtection="1">
      <alignment vertical="top" wrapText="1"/>
      <protection locked="0"/>
    </xf>
    <xf numFmtId="0" fontId="44" fillId="0" borderId="23" xfId="4" applyFont="1" applyBorder="1" applyAlignment="1">
      <alignment horizontal="left" vertical="top" wrapText="1"/>
    </xf>
    <xf numFmtId="0" fontId="98" fillId="24" borderId="43" xfId="14" applyFont="1" applyFill="1" applyBorder="1" applyAlignment="1">
      <alignment vertical="top" wrapText="1"/>
    </xf>
    <xf numFmtId="0" fontId="43" fillId="16" borderId="12" xfId="0" applyFont="1" applyFill="1" applyBorder="1" applyAlignment="1">
      <alignment vertical="top" wrapText="1"/>
    </xf>
    <xf numFmtId="0" fontId="47" fillId="16" borderId="12" xfId="1" applyFont="1" applyFill="1" applyBorder="1" applyAlignment="1">
      <alignment horizontal="left" vertical="top"/>
    </xf>
    <xf numFmtId="0" fontId="43" fillId="16" borderId="23" xfId="1" applyFont="1" applyFill="1" applyBorder="1" applyAlignment="1">
      <alignment horizontal="center" vertical="top"/>
    </xf>
    <xf numFmtId="0" fontId="43" fillId="16" borderId="23" xfId="1" applyFont="1" applyFill="1" applyBorder="1" applyAlignment="1">
      <alignment vertical="top" wrapText="1"/>
    </xf>
    <xf numFmtId="0" fontId="101" fillId="0" borderId="12" xfId="15" applyFont="1" applyBorder="1" applyAlignment="1" applyProtection="1">
      <alignment horizontal="left" vertical="top" wrapText="1"/>
      <protection locked="0"/>
    </xf>
    <xf numFmtId="0" fontId="98" fillId="0" borderId="43" xfId="14" applyFont="1" applyBorder="1" applyAlignment="1">
      <alignment vertical="top" wrapText="1"/>
    </xf>
    <xf numFmtId="2" fontId="43" fillId="0" borderId="3" xfId="0" applyNumberFormat="1" applyFont="1" applyBorder="1" applyAlignment="1">
      <alignment horizontal="left" vertical="top"/>
    </xf>
    <xf numFmtId="0" fontId="43" fillId="10" borderId="3" xfId="0" applyFont="1" applyFill="1" applyBorder="1" applyAlignment="1">
      <alignment vertical="top" wrapText="1"/>
    </xf>
    <xf numFmtId="0" fontId="47" fillId="10" borderId="3" xfId="0" applyFont="1" applyFill="1" applyBorder="1" applyAlignment="1">
      <alignment vertical="top" wrapText="1"/>
    </xf>
    <xf numFmtId="0" fontId="98" fillId="0" borderId="44" xfId="9" applyFont="1" applyBorder="1" applyAlignment="1">
      <alignment vertical="top" wrapText="1"/>
    </xf>
    <xf numFmtId="0" fontId="98" fillId="0" borderId="43" xfId="9" applyFont="1" applyBorder="1" applyAlignment="1">
      <alignment vertical="top"/>
    </xf>
    <xf numFmtId="0" fontId="98" fillId="0" borderId="43" xfId="9" applyFont="1" applyBorder="1" applyAlignment="1">
      <alignment vertical="top" wrapText="1"/>
    </xf>
    <xf numFmtId="0" fontId="43" fillId="0" borderId="12" xfId="16" applyFont="1" applyBorder="1" applyAlignment="1">
      <alignment vertical="top" wrapText="1"/>
    </xf>
    <xf numFmtId="0" fontId="0" fillId="0" borderId="0" xfId="0" applyAlignment="1">
      <alignment wrapText="1"/>
    </xf>
    <xf numFmtId="0" fontId="43" fillId="0" borderId="12" xfId="16" applyFont="1" applyBorder="1" applyAlignment="1">
      <alignment vertical="top"/>
    </xf>
    <xf numFmtId="0" fontId="18" fillId="0" borderId="3" xfId="0" applyFont="1" applyBorder="1" applyAlignment="1">
      <alignment vertical="top" wrapText="1"/>
    </xf>
    <xf numFmtId="0" fontId="102" fillId="10" borderId="0" xfId="0" applyFont="1" applyFill="1" applyAlignment="1">
      <alignment vertical="top" wrapText="1"/>
    </xf>
    <xf numFmtId="0" fontId="0" fillId="0" borderId="0" xfId="0" applyAlignment="1">
      <alignment vertical="top" wrapText="1"/>
    </xf>
    <xf numFmtId="0" fontId="47" fillId="10" borderId="12" xfId="6" applyFont="1" applyFill="1" applyBorder="1" applyAlignment="1" applyProtection="1">
      <alignment wrapText="1"/>
      <protection locked="0"/>
    </xf>
    <xf numFmtId="0" fontId="43" fillId="0" borderId="20" xfId="0" applyFont="1" applyBorder="1" applyAlignment="1">
      <alignment horizontal="left" vertical="top"/>
    </xf>
    <xf numFmtId="0" fontId="35" fillId="0" borderId="12" xfId="12" applyFont="1" applyBorder="1" applyAlignment="1" applyProtection="1">
      <alignment horizontal="left" vertical="top" wrapText="1"/>
      <protection locked="0"/>
    </xf>
    <xf numFmtId="0" fontId="43" fillId="0" borderId="3" xfId="0" applyFont="1" applyBorder="1" applyAlignment="1">
      <alignment vertical="top"/>
    </xf>
    <xf numFmtId="0" fontId="43" fillId="0" borderId="19" xfId="0" applyFont="1" applyBorder="1" applyAlignment="1">
      <alignment vertical="top" wrapText="1"/>
    </xf>
    <xf numFmtId="0" fontId="43" fillId="0" borderId="20" xfId="0" applyFont="1" applyBorder="1" applyAlignment="1">
      <alignment vertical="top"/>
    </xf>
    <xf numFmtId="0" fontId="43" fillId="0" borderId="20" xfId="0" applyFont="1" applyBorder="1" applyAlignment="1">
      <alignment vertical="top" wrapText="1"/>
    </xf>
    <xf numFmtId="14" fontId="48" fillId="0" borderId="20" xfId="8" applyNumberFormat="1" applyFont="1" applyBorder="1" applyAlignment="1">
      <alignment vertical="top" wrapText="1"/>
    </xf>
    <xf numFmtId="14" fontId="43" fillId="0" borderId="20" xfId="0" applyNumberFormat="1" applyFont="1" applyBorder="1" applyAlignment="1">
      <alignment vertical="top" wrapText="1"/>
    </xf>
    <xf numFmtId="0" fontId="103" fillId="0" borderId="12" xfId="8" applyFont="1" applyBorder="1" applyAlignment="1">
      <alignment horizontal="left" vertical="top" wrapText="1"/>
    </xf>
    <xf numFmtId="0" fontId="104" fillId="0" borderId="0" xfId="17" applyAlignment="1" applyProtection="1">
      <alignment vertical="top" wrapText="1"/>
      <protection locked="0"/>
    </xf>
    <xf numFmtId="0" fontId="44" fillId="0" borderId="12" xfId="0" applyFont="1" applyBorder="1" applyAlignment="1">
      <alignment horizontal="left" vertical="top" wrapText="1"/>
    </xf>
    <xf numFmtId="14" fontId="44" fillId="0" borderId="12" xfId="0" applyNumberFormat="1" applyFont="1" applyBorder="1" applyAlignment="1">
      <alignment vertical="top" wrapText="1"/>
    </xf>
    <xf numFmtId="0" fontId="46" fillId="0" borderId="0" xfId="0" applyFont="1" applyAlignment="1">
      <alignment vertical="top"/>
    </xf>
    <xf numFmtId="0" fontId="43" fillId="0" borderId="0" xfId="0" applyFont="1" applyAlignment="1">
      <alignment vertical="top"/>
    </xf>
    <xf numFmtId="0" fontId="43" fillId="0" borderId="0" xfId="0" applyFont="1" applyAlignment="1">
      <alignment horizontal="center" vertical="top"/>
    </xf>
    <xf numFmtId="0" fontId="43" fillId="0" borderId="0" xfId="0" applyFont="1"/>
    <xf numFmtId="0" fontId="53" fillId="0" borderId="0" xfId="0" applyFont="1" applyAlignment="1">
      <alignment horizontal="center" vertical="top"/>
    </xf>
    <xf numFmtId="0" fontId="44" fillId="0" borderId="0" xfId="0" applyFont="1" applyAlignment="1">
      <alignment horizontal="center" vertical="top"/>
    </xf>
    <xf numFmtId="0" fontId="44" fillId="0" borderId="0" xfId="0" applyFont="1" applyAlignment="1">
      <alignment horizontal="center" vertical="center"/>
    </xf>
    <xf numFmtId="0" fontId="43" fillId="0" borderId="0" xfId="0" applyFont="1" applyAlignment="1">
      <alignment horizontal="center" vertical="center"/>
    </xf>
    <xf numFmtId="0" fontId="78" fillId="0" borderId="0" xfId="0" applyFont="1" applyAlignment="1" applyProtection="1">
      <alignment horizontal="left" vertical="top" wrapText="1"/>
      <protection locked="0"/>
    </xf>
    <xf numFmtId="0" fontId="43" fillId="0" borderId="0" xfId="0" applyFont="1" applyAlignment="1">
      <alignment horizontal="center"/>
    </xf>
    <xf numFmtId="0" fontId="46" fillId="10" borderId="0" xfId="0" applyFont="1" applyFill="1" applyAlignment="1">
      <alignment wrapText="1"/>
    </xf>
    <xf numFmtId="0" fontId="43" fillId="10" borderId="0" xfId="0" applyFont="1" applyFill="1" applyAlignment="1">
      <alignment wrapText="1"/>
    </xf>
    <xf numFmtId="0" fontId="46" fillId="10" borderId="0" xfId="0" applyFont="1" applyFill="1" applyAlignment="1">
      <alignment vertical="top"/>
    </xf>
    <xf numFmtId="0" fontId="43" fillId="10" borderId="0" xfId="0" applyFont="1" applyFill="1" applyAlignment="1">
      <alignment vertical="top"/>
    </xf>
    <xf numFmtId="0" fontId="79" fillId="10" borderId="0" xfId="0" applyFont="1" applyFill="1" applyAlignment="1" applyProtection="1">
      <alignment vertical="top" wrapText="1"/>
      <protection locked="0"/>
    </xf>
    <xf numFmtId="0" fontId="80" fillId="10" borderId="0" xfId="0" applyFont="1" applyFill="1" applyAlignment="1" applyProtection="1">
      <alignment vertical="top" wrapText="1"/>
      <protection locked="0"/>
    </xf>
    <xf numFmtId="0" fontId="43" fillId="0" borderId="40" xfId="0" applyFont="1" applyBorder="1" applyAlignment="1" applyProtection="1">
      <alignment horizontal="left" vertical="top"/>
      <protection locked="0"/>
    </xf>
    <xf numFmtId="0" fontId="43" fillId="0" borderId="41" xfId="0" applyFont="1" applyBorder="1" applyAlignment="1" applyProtection="1">
      <alignment horizontal="left" vertical="top"/>
      <protection locked="0"/>
    </xf>
    <xf numFmtId="0" fontId="43" fillId="0" borderId="42" xfId="0" applyFont="1" applyBorder="1" applyAlignment="1" applyProtection="1">
      <alignment horizontal="left" vertical="top"/>
      <protection locked="0"/>
    </xf>
    <xf numFmtId="0" fontId="43" fillId="0" borderId="40" xfId="0" applyFont="1" applyBorder="1" applyAlignment="1" applyProtection="1">
      <alignment horizontal="left" vertical="top" wrapText="1"/>
      <protection locked="0"/>
    </xf>
    <xf numFmtId="0" fontId="43" fillId="0" borderId="42" xfId="0" applyFont="1" applyBorder="1" applyAlignment="1" applyProtection="1">
      <alignment horizontal="left" vertical="top" wrapText="1"/>
      <protection locked="0"/>
    </xf>
    <xf numFmtId="0" fontId="47"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43" fillId="13" borderId="0" xfId="0" applyFont="1" applyFill="1" applyAlignment="1">
      <alignment horizontal="left" vertical="top" wrapText="1"/>
    </xf>
    <xf numFmtId="0" fontId="56" fillId="14" borderId="12" xfId="0" applyFont="1" applyFill="1" applyBorder="1" applyAlignment="1">
      <alignment horizontal="left" vertical="center" wrapText="1"/>
    </xf>
    <xf numFmtId="0" fontId="47" fillId="14" borderId="12" xfId="0" applyFont="1" applyFill="1" applyBorder="1" applyAlignment="1">
      <alignment vertical="top" wrapText="1"/>
    </xf>
    <xf numFmtId="0" fontId="0" fillId="14" borderId="12" xfId="0" applyFill="1" applyBorder="1" applyAlignment="1">
      <alignment vertical="top" wrapText="1"/>
    </xf>
    <xf numFmtId="0" fontId="81" fillId="0" borderId="24" xfId="0" applyFont="1" applyBorder="1" applyAlignment="1">
      <alignment horizontal="center" vertical="top" wrapText="1"/>
    </xf>
    <xf numFmtId="0" fontId="0" fillId="0" borderId="24" xfId="0" applyBorder="1" applyAlignment="1">
      <alignment horizontal="center" vertical="top" wrapText="1"/>
    </xf>
    <xf numFmtId="0" fontId="83" fillId="0" borderId="0" xfId="0" applyFont="1" applyAlignment="1">
      <alignment horizontal="center" vertical="center" wrapText="1"/>
    </xf>
    <xf numFmtId="0" fontId="43" fillId="0" borderId="0" xfId="0" applyFont="1" applyAlignment="1">
      <alignment horizontal="center" wrapText="1"/>
    </xf>
    <xf numFmtId="0" fontId="47" fillId="15" borderId="16" xfId="9" applyFont="1" applyFill="1" applyBorder="1" applyAlignment="1">
      <alignment horizontal="left" vertical="top"/>
    </xf>
    <xf numFmtId="0" fontId="47" fillId="15" borderId="18" xfId="9" applyFont="1" applyFill="1" applyBorder="1" applyAlignment="1">
      <alignment horizontal="left" vertical="top"/>
    </xf>
    <xf numFmtId="0" fontId="47" fillId="15" borderId="19" xfId="9" applyFont="1" applyFill="1" applyBorder="1" applyAlignment="1">
      <alignment horizontal="left" vertical="top"/>
    </xf>
    <xf numFmtId="0" fontId="82" fillId="15" borderId="21" xfId="0" applyFont="1" applyFill="1" applyBorder="1" applyAlignment="1">
      <alignment horizontal="center" vertical="top" wrapText="1"/>
    </xf>
    <xf numFmtId="0" fontId="43" fillId="15" borderId="21" xfId="0" applyFont="1" applyFill="1" applyBorder="1" applyAlignment="1">
      <alignment horizontal="center" vertical="top" wrapText="1"/>
    </xf>
    <xf numFmtId="0" fontId="51" fillId="20" borderId="25" xfId="0" applyFont="1" applyFill="1" applyBorder="1" applyAlignment="1">
      <alignment horizontal="left" vertical="top" wrapText="1"/>
    </xf>
    <xf numFmtId="0" fontId="51" fillId="20" borderId="32" xfId="0" applyFont="1" applyFill="1" applyBorder="1" applyAlignment="1">
      <alignment horizontal="left" vertical="top" wrapText="1"/>
    </xf>
    <xf numFmtId="0" fontId="51" fillId="20" borderId="28" xfId="0" applyFont="1" applyFill="1" applyBorder="1" applyAlignment="1">
      <alignment horizontal="left" vertical="top" wrapText="1"/>
    </xf>
    <xf numFmtId="0" fontId="8" fillId="0" borderId="0" xfId="11" applyAlignment="1">
      <alignment horizontal="left" vertical="top" wrapText="1"/>
    </xf>
    <xf numFmtId="0" fontId="92" fillId="0" borderId="0" xfId="11" applyFont="1" applyAlignment="1">
      <alignment horizontal="left" wrapText="1"/>
    </xf>
    <xf numFmtId="0" fontId="7" fillId="0" borderId="0" xfId="11" applyFont="1" applyAlignment="1">
      <alignment horizontal="left" wrapText="1"/>
    </xf>
    <xf numFmtId="0" fontId="7" fillId="23" borderId="23" xfId="11" applyFont="1" applyFill="1" applyBorder="1"/>
    <xf numFmtId="0" fontId="8" fillId="23" borderId="13" xfId="11" applyFill="1" applyBorder="1"/>
    <xf numFmtId="0" fontId="43" fillId="0" borderId="18" xfId="0" applyFont="1" applyBorder="1" applyAlignment="1">
      <alignment vertical="top" wrapText="1"/>
    </xf>
    <xf numFmtId="0" fontId="43" fillId="0" borderId="18" xfId="0" applyFont="1" applyBorder="1" applyAlignment="1">
      <alignment vertical="top"/>
    </xf>
    <xf numFmtId="0" fontId="53" fillId="0" borderId="0" xfId="0" applyFont="1" applyAlignment="1">
      <alignment horizontal="center" vertical="top" wrapText="1"/>
    </xf>
    <xf numFmtId="0" fontId="53" fillId="0" borderId="0" xfId="8" applyFont="1" applyAlignment="1">
      <alignment horizontal="center" vertical="top"/>
    </xf>
    <xf numFmtId="0" fontId="43" fillId="0" borderId="19" xfId="8" applyFont="1" applyBorder="1" applyAlignment="1">
      <alignment horizontal="left" vertical="top"/>
    </xf>
    <xf numFmtId="0" fontId="43" fillId="0" borderId="21" xfId="8" applyFont="1" applyBorder="1" applyAlignment="1">
      <alignment horizontal="left" vertical="top"/>
    </xf>
    <xf numFmtId="0" fontId="53" fillId="0" borderId="0" xfId="8" applyFont="1" applyAlignment="1">
      <alignment horizontal="center" vertical="top" wrapText="1"/>
    </xf>
    <xf numFmtId="0" fontId="42" fillId="0" borderId="24" xfId="8" applyFont="1" applyBorder="1" applyAlignment="1" applyProtection="1">
      <alignment horizontal="center" vertical="center" wrapText="1"/>
      <protection locked="0"/>
    </xf>
    <xf numFmtId="0" fontId="44" fillId="0" borderId="0" xfId="7" applyFont="1" applyAlignment="1">
      <alignment horizontal="left" vertical="top" wrapText="1"/>
    </xf>
    <xf numFmtId="0" fontId="47" fillId="0" borderId="0" xfId="8" applyFont="1" applyAlignment="1">
      <alignment horizontal="left" vertical="top"/>
    </xf>
    <xf numFmtId="0" fontId="43" fillId="0" borderId="0" xfId="8" applyFont="1" applyAlignment="1">
      <alignment horizontal="left" vertical="top"/>
    </xf>
    <xf numFmtId="0" fontId="43" fillId="0" borderId="18" xfId="8" applyFont="1" applyBorder="1" applyAlignment="1">
      <alignment horizontal="left" vertical="top"/>
    </xf>
    <xf numFmtId="0" fontId="43" fillId="0" borderId="0" xfId="8" applyFont="1" applyAlignment="1">
      <alignment horizontal="left" vertical="top" wrapText="1"/>
    </xf>
    <xf numFmtId="0" fontId="43" fillId="0" borderId="3" xfId="8" applyFont="1" applyBorder="1" applyAlignment="1">
      <alignment horizontal="left" vertical="top" wrapText="1"/>
    </xf>
    <xf numFmtId="0" fontId="44" fillId="0" borderId="0" xfId="8" applyFont="1" applyAlignment="1">
      <alignment horizontal="center" vertical="top"/>
    </xf>
    <xf numFmtId="0" fontId="44" fillId="0" borderId="3" xfId="8" applyFont="1" applyBorder="1" applyAlignment="1">
      <alignment horizontal="center" vertical="top"/>
    </xf>
    <xf numFmtId="14" fontId="44" fillId="0" borderId="21" xfId="8" applyNumberFormat="1" applyFont="1" applyBorder="1" applyAlignment="1">
      <alignment horizontal="left" vertical="top"/>
    </xf>
    <xf numFmtId="0" fontId="44" fillId="0" borderId="20" xfId="8" applyFont="1" applyBorder="1" applyAlignment="1">
      <alignment horizontal="left" vertical="top"/>
    </xf>
    <xf numFmtId="0" fontId="17" fillId="4" borderId="33" xfId="0" applyFont="1" applyFill="1" applyBorder="1" applyAlignment="1">
      <alignment vertical="top" wrapText="1"/>
    </xf>
    <xf numFmtId="0" fontId="17" fillId="4" borderId="5" xfId="0" applyFont="1" applyFill="1" applyBorder="1" applyAlignment="1">
      <alignment vertical="top" wrapText="1"/>
    </xf>
    <xf numFmtId="49" fontId="12" fillId="3" borderId="34" xfId="0" applyNumberFormat="1" applyFont="1" applyFill="1" applyBorder="1" applyAlignment="1">
      <alignment wrapText="1"/>
    </xf>
    <xf numFmtId="49" fontId="12" fillId="3" borderId="2" xfId="0" applyNumberFormat="1" applyFont="1" applyFill="1" applyBorder="1" applyAlignment="1">
      <alignment wrapText="1"/>
    </xf>
    <xf numFmtId="0" fontId="12" fillId="3" borderId="0" xfId="0" applyFont="1" applyFill="1" applyAlignment="1">
      <alignment horizontal="left" vertical="top" wrapText="1"/>
    </xf>
    <xf numFmtId="0" fontId="12" fillId="3" borderId="4" xfId="0" applyFont="1" applyFill="1" applyBorder="1" applyAlignment="1">
      <alignment horizontal="left" vertical="top" wrapText="1"/>
    </xf>
    <xf numFmtId="0" fontId="14" fillId="4" borderId="33" xfId="0" applyFont="1" applyFill="1" applyBorder="1" applyAlignment="1">
      <alignment vertical="top" wrapText="1"/>
    </xf>
    <xf numFmtId="0" fontId="14" fillId="4" borderId="35" xfId="0" applyFont="1" applyFill="1" applyBorder="1" applyAlignment="1">
      <alignment vertical="top" wrapText="1"/>
    </xf>
    <xf numFmtId="0" fontId="14" fillId="4" borderId="36" xfId="0" applyFont="1" applyFill="1" applyBorder="1" applyAlignment="1">
      <alignment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16" fillId="0" borderId="28" xfId="0" applyFont="1" applyBorder="1" applyAlignment="1">
      <alignment horizontal="center" vertical="top" wrapText="1"/>
    </xf>
    <xf numFmtId="0" fontId="16" fillId="0" borderId="37" xfId="0" applyFont="1" applyBorder="1" applyAlignment="1">
      <alignment horizontal="center" vertical="top" wrapText="1"/>
    </xf>
    <xf numFmtId="0" fontId="16" fillId="0" borderId="0" xfId="0" applyFont="1" applyAlignment="1">
      <alignment horizontal="center" vertical="top" wrapText="1"/>
    </xf>
    <xf numFmtId="0" fontId="15" fillId="0" borderId="25" xfId="0" applyFont="1" applyBorder="1" applyAlignment="1">
      <alignment horizontal="left" vertical="top" wrapText="1"/>
    </xf>
    <xf numFmtId="0" fontId="15" fillId="0" borderId="32" xfId="0" applyFont="1" applyBorder="1" applyAlignment="1">
      <alignment horizontal="left" vertical="top" wrapText="1"/>
    </xf>
    <xf numFmtId="0" fontId="15" fillId="0" borderId="28" xfId="0" applyFont="1" applyBorder="1" applyAlignment="1">
      <alignment horizontal="left" vertical="top" wrapText="1"/>
    </xf>
  </cellXfs>
  <cellStyles count="18">
    <cellStyle name="Hyperlink" xfId="17" builtinId="8"/>
    <cellStyle name="Normal" xfId="0" builtinId="0"/>
    <cellStyle name="Normal 2" xfId="1" xr:uid="{00000000-0005-0000-0000-000001000000}"/>
    <cellStyle name="Normal 2 2" xfId="2" xr:uid="{00000000-0005-0000-0000-000002000000}"/>
    <cellStyle name="Normal 2 3" xfId="10" xr:uid="{E9681F61-E27F-43E4-AB96-ACDC5B7AFF65}"/>
    <cellStyle name="Normal 2 3 2" xfId="14" xr:uid="{BADDF27B-CF60-480B-826D-2B279235AC57}"/>
    <cellStyle name="Normal 3" xfId="11" xr:uid="{181107C2-202F-4C7F-A9B1-4577F9506AAF}"/>
    <cellStyle name="Normal 4" xfId="12" xr:uid="{9EAC9E9F-3F60-43DD-928E-7C7B6D744FFB}"/>
    <cellStyle name="Normal 4 2" xfId="15" xr:uid="{2FC7FD2A-FD00-4012-94B1-89DD31354F00}"/>
    <cellStyle name="Normal 5" xfId="3" xr:uid="{00000000-0005-0000-0000-000003000000}"/>
    <cellStyle name="Normal 5 2" xfId="4" xr:uid="{00000000-0005-0000-0000-000004000000}"/>
    <cellStyle name="Normal 5 2 2" xfId="13" xr:uid="{94793F7E-EA19-4C2A-89CA-2794639B7271}"/>
    <cellStyle name="Normal_2011 RA Coilte SHC Summary v10 - no names" xfId="5" xr:uid="{00000000-0005-0000-0000-000005000000}"/>
    <cellStyle name="Normal_RT-COC-001-13 Report spreadsheet" xfId="6" xr:uid="{00000000-0005-0000-0000-000006000000}"/>
    <cellStyle name="Normal_RT-COC-001-18 Report spreadsheet" xfId="7" xr:uid="{00000000-0005-0000-0000-000007000000}"/>
    <cellStyle name="Normal_RT-FM-001-03 Forest cert report template" xfId="8" xr:uid="{00000000-0005-0000-0000-000008000000}"/>
    <cellStyle name="Normal_T&amp;M RA report 2005 draft 2" xfId="9" xr:uid="{00000000-0005-0000-0000-000009000000}"/>
    <cellStyle name="Normal_T&amp;M RA report 2005 draft 2 2 2" xfId="16" xr:uid="{9D3F387F-E9E2-4190-A064-389CB37FDFC1}"/>
  </cellStyles>
  <dxfs count="12">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52" name="Picture 1">
          <a:extLst>
            <a:ext uri="{FF2B5EF4-FFF2-40B4-BE49-F238E27FC236}">
              <a16:creationId xmlns:a16="http://schemas.microsoft.com/office/drawing/2014/main" id="{8DC8EB28-DB61-BD24-53DA-72FB77873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723900</xdr:colOff>
      <xdr:row>0</xdr:row>
      <xdr:rowOff>1695450</xdr:rowOff>
    </xdr:to>
    <xdr:pic>
      <xdr:nvPicPr>
        <xdr:cNvPr id="8753" name="Picture 2">
          <a:extLst>
            <a:ext uri="{FF2B5EF4-FFF2-40B4-BE49-F238E27FC236}">
              <a16:creationId xmlns:a16="http://schemas.microsoft.com/office/drawing/2014/main" id="{85DAC238-ADFC-F95D-872C-87840BBCB6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285750</xdr:rowOff>
    </xdr:from>
    <xdr:to>
      <xdr:col>5</xdr:col>
      <xdr:colOff>762000</xdr:colOff>
      <xdr:row>0</xdr:row>
      <xdr:rowOff>1857375</xdr:rowOff>
    </xdr:to>
    <xdr:pic>
      <xdr:nvPicPr>
        <xdr:cNvPr id="8754" name="Picture 2">
          <a:extLst>
            <a:ext uri="{FF2B5EF4-FFF2-40B4-BE49-F238E27FC236}">
              <a16:creationId xmlns:a16="http://schemas.microsoft.com/office/drawing/2014/main" id="{9119D24D-B4F0-1CF0-4B10-3F2CD2F61BF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285750"/>
          <a:ext cx="13144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1533525</xdr:rowOff>
    </xdr:to>
    <xdr:pic>
      <xdr:nvPicPr>
        <xdr:cNvPr id="21766" name="Picture 4">
          <a:extLst>
            <a:ext uri="{FF2B5EF4-FFF2-40B4-BE49-F238E27FC236}">
              <a16:creationId xmlns:a16="http://schemas.microsoft.com/office/drawing/2014/main" id="{968C51C0-49F5-D46B-C3DA-9D16765675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1282700</xdr:colOff>
      <xdr:row>0</xdr:row>
      <xdr:rowOff>1568450</xdr:rowOff>
    </xdr:to>
    <xdr:pic>
      <xdr:nvPicPr>
        <xdr:cNvPr id="31090" name="Picture 3">
          <a:extLst>
            <a:ext uri="{FF2B5EF4-FFF2-40B4-BE49-F238E27FC236}">
              <a16:creationId xmlns:a16="http://schemas.microsoft.com/office/drawing/2014/main" id="{B0E1704A-F11E-2E92-4A7D-748652C5B8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91" name="Picture 4">
          <a:extLst>
            <a:ext uri="{FF2B5EF4-FFF2-40B4-BE49-F238E27FC236}">
              <a16:creationId xmlns:a16="http://schemas.microsoft.com/office/drawing/2014/main" id="{081BF8C7-CABD-0AA1-1A05-1CB7444ADC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6268%20Irish%20Forest%20Owners%20Group/2022%20S4/RT-FM-202-20%20SLIMF%20cert%20report.%20Irish%20Forest%20Owners%20Group%20006268%202022%20S4%20FIN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5a MA Group "/>
      <sheetName val="7a desk surveillance GROUPS (S1"/>
      <sheetName val="7a desk surveillance GROUPS (S2"/>
      <sheetName val="6 REMOTE surveillance S3 "/>
      <sheetName val="6 field surveillance S4"/>
      <sheetName val="A1 FM checklist"/>
      <sheetName val=" A1.1 Pesticides"/>
      <sheetName val="A2 Consultation"/>
      <sheetName val="A3 Species"/>
      <sheetName val="A5 additional info"/>
      <sheetName val="OLD A6 Group checklist "/>
      <sheetName val="A6 Group checklist 2022 +"/>
      <sheetName val="A7 Members &amp; FMUs "/>
      <sheetName val="A8 sampling"/>
      <sheetName val="A9 NTFP Checklist"/>
      <sheetName val="A10 Glossary"/>
      <sheetName val="A11 Cert decsn"/>
      <sheetName val="A12 Product schedule"/>
      <sheetName val="A13 ILO conventions"/>
      <sheetName val="A14 Product Codes"/>
      <sheetName val="A18 Opening &amp; Closing"/>
    </sheetNames>
    <sheetDataSet>
      <sheetData sheetId="0" refreshError="1"/>
      <sheetData sheetId="1">
        <row r="11">
          <cell r="C11" t="str">
            <v>Ballycourcy, Enniscorthy, Co Wexford, Y21EC56, Ireland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ortheastforestrygroup.ie/" TargetMode="External"/><Relationship Id="rId1" Type="http://schemas.openxmlformats.org/officeDocument/2006/relationships/hyperlink" Target="mailto:groupmanager@irishforestowners.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Normal="75" zoomScaleSheetLayoutView="100" workbookViewId="0">
      <selection activeCell="D3" sqref="D3"/>
    </sheetView>
  </sheetViews>
  <sheetFormatPr defaultColWidth="9" defaultRowHeight="12.75"/>
  <cols>
    <col min="1" max="1" width="6" style="35" customWidth="1"/>
    <col min="2" max="2" width="12.5703125" style="35" customWidth="1"/>
    <col min="3" max="3" width="19.140625" style="35" customWidth="1"/>
    <col min="4" max="4" width="29" style="35" customWidth="1"/>
    <col min="5" max="5" width="14.7109375" style="35" customWidth="1"/>
    <col min="6" max="6" width="16.28515625" style="35" customWidth="1"/>
    <col min="7" max="7" width="15.42578125" style="35" customWidth="1"/>
    <col min="8" max="16384" width="9" style="35"/>
  </cols>
  <sheetData>
    <row r="1" spans="1:8" ht="163.5" customHeight="1">
      <c r="A1" s="552"/>
      <c r="B1" s="553"/>
      <c r="C1" s="553"/>
      <c r="D1" s="33" t="s">
        <v>0</v>
      </c>
      <c r="E1" s="555"/>
      <c r="F1" s="555"/>
      <c r="G1" s="34"/>
    </row>
    <row r="2" spans="1:8">
      <c r="H2" s="36"/>
    </row>
    <row r="3" spans="1:8" ht="57" customHeight="1">
      <c r="A3" s="556" t="s">
        <v>1</v>
      </c>
      <c r="B3" s="557"/>
      <c r="C3" s="557"/>
      <c r="D3" s="402" t="s">
        <v>1349</v>
      </c>
      <c r="E3" s="403"/>
      <c r="F3" s="403"/>
      <c r="H3" s="38"/>
    </row>
    <row r="4" spans="1:8" ht="18">
      <c r="A4" s="39"/>
      <c r="B4" s="40"/>
      <c r="D4" s="37"/>
      <c r="H4" s="38"/>
    </row>
    <row r="5" spans="1:8" s="41" customFormat="1" ht="18">
      <c r="A5" s="558" t="s">
        <v>2</v>
      </c>
      <c r="B5" s="559"/>
      <c r="C5" s="559"/>
      <c r="D5" s="397" t="s">
        <v>1350</v>
      </c>
      <c r="E5" s="398"/>
      <c r="F5" s="398"/>
      <c r="H5" s="42"/>
    </row>
    <row r="6" spans="1:8" s="41" customFormat="1" ht="18">
      <c r="A6" s="43" t="s">
        <v>3</v>
      </c>
      <c r="B6" s="44"/>
      <c r="D6" s="397" t="s">
        <v>1157</v>
      </c>
      <c r="E6" s="398"/>
      <c r="F6" s="398"/>
      <c r="H6" s="42"/>
    </row>
    <row r="7" spans="1:8" s="41" customFormat="1" ht="49.5" customHeight="1">
      <c r="A7" s="546" t="s">
        <v>4</v>
      </c>
      <c r="B7" s="547"/>
      <c r="C7" s="547"/>
      <c r="D7" s="560" t="s">
        <v>1348</v>
      </c>
      <c r="E7" s="561"/>
      <c r="F7" s="561"/>
      <c r="H7" s="42"/>
    </row>
    <row r="8" spans="1:8" s="41" customFormat="1" ht="37.5" customHeight="1">
      <c r="A8" s="43" t="s">
        <v>5</v>
      </c>
      <c r="D8" s="554" t="s">
        <v>1345</v>
      </c>
      <c r="E8" s="554"/>
      <c r="F8" s="398"/>
      <c r="H8" s="42"/>
    </row>
    <row r="9" spans="1:8" s="41" customFormat="1" ht="37.5" customHeight="1">
      <c r="A9" s="265" t="s">
        <v>6</v>
      </c>
      <c r="B9" s="235"/>
      <c r="C9" s="235"/>
      <c r="D9" s="399" t="s">
        <v>7</v>
      </c>
      <c r="E9" s="400"/>
      <c r="F9" s="398"/>
      <c r="H9" s="42"/>
    </row>
    <row r="10" spans="1:8" s="41" customFormat="1" ht="18">
      <c r="A10" s="43" t="s">
        <v>8</v>
      </c>
      <c r="B10" s="44"/>
      <c r="D10" s="401">
        <v>45027</v>
      </c>
      <c r="E10" s="398"/>
      <c r="F10" s="398"/>
      <c r="H10" s="42"/>
    </row>
    <row r="11" spans="1:8" s="41" customFormat="1" ht="18">
      <c r="A11" s="546" t="s">
        <v>9</v>
      </c>
      <c r="B11" s="547"/>
      <c r="C11" s="547"/>
      <c r="D11" s="401">
        <v>46853</v>
      </c>
      <c r="E11" s="398"/>
      <c r="F11" s="398"/>
      <c r="H11" s="42"/>
    </row>
    <row r="12" spans="1:8" s="41" customFormat="1" ht="18">
      <c r="A12" s="43"/>
      <c r="B12" s="44"/>
    </row>
    <row r="13" spans="1:8" s="41" customFormat="1" ht="18">
      <c r="B13" s="44"/>
    </row>
    <row r="14" spans="1:8" s="41" customFormat="1" ht="42.75">
      <c r="A14" s="45"/>
      <c r="B14" s="46" t="s">
        <v>10</v>
      </c>
      <c r="C14" s="46" t="s">
        <v>11</v>
      </c>
      <c r="D14" s="46" t="s">
        <v>12</v>
      </c>
      <c r="E14" s="46" t="s">
        <v>13</v>
      </c>
      <c r="F14" s="47" t="s">
        <v>14</v>
      </c>
      <c r="G14" s="48"/>
    </row>
    <row r="15" spans="1:8" s="41" customFormat="1" ht="14.25">
      <c r="A15" s="533" t="s">
        <v>15</v>
      </c>
      <c r="B15" s="394"/>
      <c r="C15" s="394"/>
      <c r="D15" s="394"/>
      <c r="E15" s="394"/>
      <c r="F15" s="395"/>
      <c r="G15" s="48"/>
    </row>
    <row r="16" spans="1:8" s="41" customFormat="1" ht="57">
      <c r="A16" s="404" t="s">
        <v>16</v>
      </c>
      <c r="B16" s="396" t="s">
        <v>1343</v>
      </c>
      <c r="C16" s="396" t="s">
        <v>1363</v>
      </c>
      <c r="D16" s="396" t="s">
        <v>1277</v>
      </c>
      <c r="E16" s="396" t="s">
        <v>1278</v>
      </c>
      <c r="F16" s="396" t="s">
        <v>1278</v>
      </c>
      <c r="G16" s="49"/>
    </row>
    <row r="17" spans="1:7" s="41" customFormat="1" ht="14.25">
      <c r="A17" s="404" t="s">
        <v>17</v>
      </c>
      <c r="B17" s="396"/>
      <c r="C17" s="396"/>
      <c r="D17" s="396"/>
      <c r="E17" s="396"/>
      <c r="F17" s="396"/>
      <c r="G17" s="49"/>
    </row>
    <row r="18" spans="1:7" s="41" customFormat="1" ht="14.25">
      <c r="A18" s="404" t="s">
        <v>18</v>
      </c>
      <c r="B18" s="396"/>
      <c r="C18" s="396"/>
      <c r="D18" s="396"/>
      <c r="E18" s="396"/>
      <c r="F18" s="396"/>
      <c r="G18" s="49"/>
    </row>
    <row r="19" spans="1:7" s="41" customFormat="1" ht="14.25">
      <c r="A19" s="404" t="s">
        <v>19</v>
      </c>
      <c r="B19" s="396"/>
      <c r="C19" s="396"/>
      <c r="D19" s="396"/>
      <c r="E19" s="396"/>
      <c r="F19" s="396"/>
      <c r="G19" s="49"/>
    </row>
    <row r="20" spans="1:7" s="41" customFormat="1" ht="14.25">
      <c r="A20" s="404" t="s">
        <v>20</v>
      </c>
      <c r="B20" s="396"/>
      <c r="C20" s="396"/>
      <c r="D20" s="396"/>
      <c r="E20" s="396"/>
      <c r="F20" s="396"/>
      <c r="G20" s="49"/>
    </row>
    <row r="21" spans="1:7" s="41" customFormat="1" ht="18">
      <c r="B21" s="44"/>
    </row>
    <row r="22" spans="1:7" s="41" customFormat="1" ht="18" customHeight="1">
      <c r="A22" s="551" t="s">
        <v>21</v>
      </c>
      <c r="B22" s="551"/>
      <c r="C22" s="551"/>
      <c r="D22" s="551"/>
      <c r="E22" s="551"/>
      <c r="F22" s="551"/>
    </row>
    <row r="23" spans="1:7" ht="14.25">
      <c r="A23" s="548" t="s">
        <v>22</v>
      </c>
      <c r="B23" s="549"/>
      <c r="C23" s="549"/>
      <c r="D23" s="549"/>
      <c r="E23" s="549"/>
      <c r="F23" s="549"/>
      <c r="G23" s="34"/>
    </row>
    <row r="24" spans="1:7" ht="14.25">
      <c r="A24" s="50"/>
      <c r="B24" s="50"/>
    </row>
    <row r="25" spans="1:7" ht="14.25">
      <c r="A25" s="548" t="s">
        <v>23</v>
      </c>
      <c r="B25" s="549"/>
      <c r="C25" s="549"/>
      <c r="D25" s="549"/>
      <c r="E25" s="549"/>
      <c r="F25" s="549"/>
      <c r="G25" s="34"/>
    </row>
    <row r="26" spans="1:7" ht="14.25">
      <c r="A26" s="548" t="s">
        <v>24</v>
      </c>
      <c r="B26" s="549"/>
      <c r="C26" s="549"/>
      <c r="D26" s="549"/>
      <c r="E26" s="549"/>
      <c r="F26" s="549"/>
      <c r="G26" s="34"/>
    </row>
    <row r="27" spans="1:7" ht="14.25">
      <c r="A27" s="548" t="s">
        <v>25</v>
      </c>
      <c r="B27" s="549"/>
      <c r="C27" s="549"/>
      <c r="D27" s="549"/>
      <c r="E27" s="549"/>
      <c r="F27" s="549"/>
      <c r="G27" s="34"/>
    </row>
    <row r="28" spans="1:7" ht="14.25">
      <c r="A28" s="51"/>
      <c r="B28" s="51"/>
    </row>
    <row r="29" spans="1:7" ht="14.25">
      <c r="A29" s="550" t="s">
        <v>26</v>
      </c>
      <c r="B29" s="549"/>
      <c r="C29" s="549"/>
      <c r="D29" s="549"/>
      <c r="E29" s="549"/>
      <c r="F29" s="549"/>
      <c r="G29" s="34"/>
    </row>
    <row r="30" spans="1:7" ht="14.25">
      <c r="A30" s="550" t="s">
        <v>27</v>
      </c>
      <c r="B30" s="549"/>
      <c r="C30" s="549"/>
      <c r="D30" s="549"/>
      <c r="E30" s="549"/>
      <c r="F30" s="549"/>
      <c r="G30" s="34"/>
    </row>
    <row r="31" spans="1:7" ht="13.5" customHeight="1"/>
    <row r="32" spans="1:7">
      <c r="A32" s="35" t="s">
        <v>28</v>
      </c>
    </row>
  </sheetData>
  <sheetProtection password="CD46" sheet="1" objects="1" scenarios="1"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7:F27"/>
    <mergeCell ref="A29:F29"/>
    <mergeCell ref="A30:F30"/>
    <mergeCell ref="A23:F23"/>
    <mergeCell ref="A25:F25"/>
    <mergeCell ref="A26:F26"/>
    <mergeCell ref="A22:F22"/>
  </mergeCells>
  <phoneticPr fontId="5" type="noConversion"/>
  <pageMargins left="0.75" right="0.75" top="1" bottom="1" header="0.5" footer="0.5"/>
  <pageSetup paperSize="9" scale="83"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3B21-256B-42E0-ACB6-F5289EE65D23}">
  <sheetPr>
    <tabColor rgb="FF92D050"/>
  </sheetPr>
  <dimension ref="A1:G685"/>
  <sheetViews>
    <sheetView zoomScale="90" zoomScaleNormal="90" workbookViewId="0"/>
  </sheetViews>
  <sheetFormatPr defaultColWidth="9" defaultRowHeight="14.25"/>
  <cols>
    <col min="1" max="1" width="6.42578125" style="66" customWidth="1"/>
    <col min="2" max="2" width="6" style="67" customWidth="1"/>
    <col min="3" max="3" width="98.5703125" style="52" customWidth="1"/>
    <col min="4" max="4" width="27" style="52" customWidth="1"/>
    <col min="5" max="5" width="46.140625" style="52" customWidth="1"/>
    <col min="6" max="16384" width="9" style="34"/>
  </cols>
  <sheetData>
    <row r="1" spans="1:6">
      <c r="A1" s="64" t="s">
        <v>1124</v>
      </c>
      <c r="B1" s="65"/>
      <c r="C1" s="57"/>
      <c r="D1" s="57"/>
    </row>
    <row r="3" spans="1:6">
      <c r="C3" s="68" t="s">
        <v>416</v>
      </c>
      <c r="F3" s="63"/>
    </row>
    <row r="4" spans="1:6" ht="28.5">
      <c r="C4" s="69" t="s">
        <v>799</v>
      </c>
      <c r="F4" s="63"/>
    </row>
    <row r="5" spans="1:6">
      <c r="C5" s="68" t="s">
        <v>417</v>
      </c>
      <c r="F5" s="63"/>
    </row>
    <row r="6" spans="1:6">
      <c r="C6" s="69" t="s">
        <v>1123</v>
      </c>
      <c r="F6" s="63"/>
    </row>
    <row r="7" spans="1:6">
      <c r="C7" s="68" t="s">
        <v>418</v>
      </c>
      <c r="F7" s="63"/>
    </row>
    <row r="8" spans="1:6">
      <c r="C8" s="70"/>
      <c r="F8" s="63"/>
    </row>
    <row r="9" spans="1:6">
      <c r="C9" s="483" t="s">
        <v>1122</v>
      </c>
      <c r="F9" s="63"/>
    </row>
    <row r="10" spans="1:6" ht="16.5" customHeight="1">
      <c r="C10" s="57"/>
      <c r="F10" s="63"/>
    </row>
    <row r="11" spans="1:6">
      <c r="F11" s="63"/>
    </row>
    <row r="13" spans="1:6" ht="51" customHeight="1">
      <c r="A13" s="71" t="s">
        <v>419</v>
      </c>
      <c r="B13" s="72"/>
      <c r="C13" s="73" t="s">
        <v>420</v>
      </c>
      <c r="D13" s="73" t="s">
        <v>421</v>
      </c>
      <c r="E13" s="74"/>
    </row>
    <row r="14" spans="1:6" ht="15" thickBot="1">
      <c r="A14" s="64" t="s">
        <v>422</v>
      </c>
      <c r="B14" s="65"/>
      <c r="C14" s="275" t="s">
        <v>423</v>
      </c>
      <c r="D14" s="57"/>
    </row>
    <row r="15" spans="1:6">
      <c r="A15" s="64"/>
      <c r="B15" s="65" t="s">
        <v>16</v>
      </c>
      <c r="C15" s="57" t="s">
        <v>424</v>
      </c>
      <c r="D15" s="57" t="s">
        <v>425</v>
      </c>
    </row>
    <row r="16" spans="1:6">
      <c r="A16" s="64"/>
      <c r="B16" s="65" t="s">
        <v>17</v>
      </c>
      <c r="C16" s="57"/>
      <c r="D16" s="57"/>
    </row>
    <row r="17" spans="1:4">
      <c r="A17" s="64"/>
      <c r="B17" s="65" t="s">
        <v>18</v>
      </c>
      <c r="C17" s="57"/>
      <c r="D17" s="57"/>
    </row>
    <row r="18" spans="1:4">
      <c r="A18" s="64"/>
      <c r="B18" s="65" t="s">
        <v>19</v>
      </c>
      <c r="C18" s="57"/>
      <c r="D18" s="57"/>
    </row>
    <row r="19" spans="1:4">
      <c r="A19" s="64"/>
      <c r="B19" s="65" t="s">
        <v>20</v>
      </c>
      <c r="C19" s="57"/>
      <c r="D19" s="57"/>
    </row>
    <row r="21" spans="1:4" ht="30" customHeight="1">
      <c r="A21" s="64" t="s">
        <v>426</v>
      </c>
      <c r="B21" s="65"/>
      <c r="C21" s="277" t="s">
        <v>427</v>
      </c>
      <c r="D21" s="276"/>
    </row>
    <row r="22" spans="1:4">
      <c r="A22" s="64"/>
      <c r="B22" s="65" t="s">
        <v>16</v>
      </c>
      <c r="C22" s="151" t="s">
        <v>424</v>
      </c>
      <c r="D22" s="57" t="s">
        <v>425</v>
      </c>
    </row>
    <row r="23" spans="1:4">
      <c r="A23" s="64"/>
      <c r="B23" s="65" t="s">
        <v>17</v>
      </c>
      <c r="C23" s="57"/>
      <c r="D23" s="57"/>
    </row>
    <row r="24" spans="1:4">
      <c r="A24" s="64"/>
      <c r="B24" s="65" t="s">
        <v>18</v>
      </c>
      <c r="C24" s="57"/>
      <c r="D24" s="57"/>
    </row>
    <row r="25" spans="1:4">
      <c r="A25" s="64"/>
      <c r="B25" s="65" t="s">
        <v>19</v>
      </c>
      <c r="C25" s="57"/>
      <c r="D25" s="57"/>
    </row>
    <row r="26" spans="1:4">
      <c r="A26" s="64"/>
      <c r="B26" s="65" t="s">
        <v>20</v>
      </c>
      <c r="C26" s="57"/>
      <c r="D26" s="57"/>
    </row>
    <row r="27" spans="1:4">
      <c r="C27" s="53"/>
    </row>
    <row r="28" spans="1:4" ht="28.5">
      <c r="A28" s="280" t="s">
        <v>428</v>
      </c>
      <c r="B28" s="65"/>
      <c r="C28" s="277" t="s">
        <v>429</v>
      </c>
      <c r="D28" s="278"/>
    </row>
    <row r="29" spans="1:4">
      <c r="A29" s="64"/>
      <c r="B29" s="65" t="s">
        <v>16</v>
      </c>
      <c r="C29" s="512" t="s">
        <v>424</v>
      </c>
      <c r="D29" s="279"/>
    </row>
    <row r="30" spans="1:4">
      <c r="A30" s="64"/>
      <c r="B30" s="65" t="s">
        <v>17</v>
      </c>
      <c r="C30" s="279"/>
      <c r="D30" s="279"/>
    </row>
    <row r="31" spans="1:4">
      <c r="A31" s="64"/>
      <c r="B31" s="65" t="s">
        <v>18</v>
      </c>
      <c r="C31" s="279"/>
      <c r="D31" s="279"/>
    </row>
    <row r="32" spans="1:4">
      <c r="A32" s="64"/>
      <c r="B32" s="65" t="s">
        <v>19</v>
      </c>
      <c r="C32" s="279"/>
      <c r="D32" s="279"/>
    </row>
    <row r="33" spans="1:7">
      <c r="A33" s="64"/>
      <c r="B33" s="65" t="s">
        <v>20</v>
      </c>
      <c r="C33" s="279"/>
      <c r="D33" s="279"/>
    </row>
    <row r="37" spans="1:7" ht="28.5" hidden="1">
      <c r="A37" s="71" t="s">
        <v>419</v>
      </c>
      <c r="B37" s="72"/>
      <c r="C37" s="73" t="s">
        <v>420</v>
      </c>
      <c r="D37" s="73" t="s">
        <v>421</v>
      </c>
      <c r="E37" s="481"/>
      <c r="F37" s="482"/>
      <c r="G37" s="481"/>
    </row>
    <row r="38" spans="1:7" ht="18" hidden="1">
      <c r="A38" s="64" t="s">
        <v>422</v>
      </c>
      <c r="B38" s="65"/>
      <c r="C38" s="69" t="s">
        <v>423</v>
      </c>
      <c r="D38" s="57"/>
      <c r="E38" s="481"/>
      <c r="F38" s="482"/>
      <c r="G38" s="481"/>
    </row>
    <row r="39" spans="1:7" ht="18" hidden="1">
      <c r="A39" s="64"/>
      <c r="B39" s="65" t="s">
        <v>16</v>
      </c>
      <c r="C39" s="57" t="s">
        <v>424</v>
      </c>
      <c r="D39" s="57" t="s">
        <v>425</v>
      </c>
      <c r="E39" s="481"/>
      <c r="F39" s="482"/>
      <c r="G39" s="481"/>
    </row>
    <row r="40" spans="1:7" ht="18" hidden="1">
      <c r="A40" s="64"/>
      <c r="B40" s="65" t="s">
        <v>17</v>
      </c>
      <c r="C40" s="57"/>
      <c r="D40" s="57"/>
      <c r="E40" s="481"/>
      <c r="F40" s="482"/>
      <c r="G40" s="481"/>
    </row>
    <row r="41" spans="1:7" ht="18" hidden="1">
      <c r="A41" s="64"/>
      <c r="B41" s="65" t="s">
        <v>18</v>
      </c>
      <c r="C41" s="57"/>
      <c r="D41" s="57"/>
      <c r="E41" s="481"/>
      <c r="F41" s="482"/>
      <c r="G41" s="481"/>
    </row>
    <row r="42" spans="1:7" ht="18" hidden="1">
      <c r="A42" s="64"/>
      <c r="B42" s="65" t="s">
        <v>19</v>
      </c>
      <c r="C42" s="57"/>
      <c r="D42" s="57"/>
      <c r="E42" s="481"/>
      <c r="F42" s="482"/>
      <c r="G42" s="481"/>
    </row>
    <row r="43" spans="1:7" ht="18" hidden="1">
      <c r="A43" s="64"/>
      <c r="B43" s="65" t="s">
        <v>20</v>
      </c>
      <c r="C43" s="57"/>
      <c r="D43" s="57"/>
      <c r="E43" s="481"/>
      <c r="F43" s="482"/>
      <c r="G43" s="481"/>
    </row>
    <row r="44" spans="1:7" ht="18" hidden="1">
      <c r="E44" s="481"/>
      <c r="F44" s="482"/>
      <c r="G44" s="481"/>
    </row>
    <row r="45" spans="1:7" ht="28.5" hidden="1">
      <c r="A45" s="64" t="s">
        <v>426</v>
      </c>
      <c r="B45" s="65"/>
      <c r="C45" s="69" t="s">
        <v>427</v>
      </c>
      <c r="D45" s="57"/>
      <c r="E45" s="481"/>
      <c r="F45" s="482"/>
      <c r="G45" s="481"/>
    </row>
    <row r="46" spans="1:7" ht="18" hidden="1">
      <c r="A46" s="64"/>
      <c r="B46" s="65" t="s">
        <v>16</v>
      </c>
      <c r="C46" s="57" t="s">
        <v>424</v>
      </c>
      <c r="D46" s="57" t="s">
        <v>425</v>
      </c>
      <c r="E46" s="481"/>
      <c r="F46" s="482"/>
      <c r="G46" s="481"/>
    </row>
    <row r="47" spans="1:7" ht="18" hidden="1">
      <c r="A47" s="64"/>
      <c r="B47" s="65" t="s">
        <v>17</v>
      </c>
      <c r="C47" s="57"/>
      <c r="D47" s="57"/>
      <c r="E47" s="481"/>
      <c r="F47" s="482"/>
      <c r="G47" s="481"/>
    </row>
    <row r="48" spans="1:7" ht="18" hidden="1">
      <c r="A48" s="64"/>
      <c r="B48" s="65" t="s">
        <v>18</v>
      </c>
      <c r="C48" s="57"/>
      <c r="D48" s="57"/>
      <c r="E48" s="481"/>
      <c r="F48" s="482"/>
      <c r="G48" s="481"/>
    </row>
    <row r="49" spans="1:7" ht="18" hidden="1">
      <c r="A49" s="64"/>
      <c r="B49" s="65" t="s">
        <v>19</v>
      </c>
      <c r="C49" s="57"/>
      <c r="D49" s="57"/>
      <c r="E49" s="481"/>
      <c r="F49" s="482"/>
      <c r="G49" s="481"/>
    </row>
    <row r="50" spans="1:7" ht="18" hidden="1">
      <c r="A50" s="64"/>
      <c r="B50" s="65" t="s">
        <v>20</v>
      </c>
      <c r="C50" s="57"/>
      <c r="D50" s="57"/>
      <c r="E50" s="481"/>
      <c r="F50" s="482"/>
      <c r="G50" s="481"/>
    </row>
    <row r="51" spans="1:7" ht="25.5" hidden="1">
      <c r="A51" s="480" t="s">
        <v>428</v>
      </c>
      <c r="B51" s="428"/>
      <c r="C51" s="479" t="s">
        <v>1121</v>
      </c>
      <c r="D51" s="474"/>
      <c r="E51" s="478"/>
      <c r="F51" s="478"/>
      <c r="G51" s="471"/>
    </row>
    <row r="52" spans="1:7" hidden="1">
      <c r="A52" s="477"/>
      <c r="B52" s="476" t="s">
        <v>16</v>
      </c>
      <c r="C52" s="475"/>
      <c r="D52" s="474"/>
      <c r="E52" s="473"/>
      <c r="F52" s="472"/>
      <c r="G52" s="471"/>
    </row>
    <row r="53" spans="1:7" hidden="1">
      <c r="A53" s="477"/>
      <c r="B53" s="476" t="s">
        <v>17</v>
      </c>
      <c r="C53" s="475"/>
      <c r="D53" s="474"/>
      <c r="E53" s="473"/>
      <c r="F53" s="472"/>
      <c r="G53" s="471"/>
    </row>
    <row r="54" spans="1:7" hidden="1">
      <c r="A54" s="477"/>
      <c r="B54" s="476" t="s">
        <v>18</v>
      </c>
      <c r="C54" s="475"/>
      <c r="D54" s="474"/>
      <c r="E54" s="473"/>
      <c r="F54" s="472"/>
      <c r="G54" s="471"/>
    </row>
    <row r="55" spans="1:7" hidden="1">
      <c r="A55" s="477"/>
      <c r="B55" s="476" t="s">
        <v>19</v>
      </c>
      <c r="C55" s="475"/>
      <c r="D55" s="474"/>
      <c r="E55" s="473"/>
      <c r="F55" s="472"/>
      <c r="G55" s="471"/>
    </row>
    <row r="56" spans="1:7" hidden="1">
      <c r="A56" s="477"/>
      <c r="B56" s="476" t="s">
        <v>20</v>
      </c>
      <c r="C56" s="475"/>
      <c r="D56" s="474"/>
      <c r="E56" s="473"/>
      <c r="F56" s="472"/>
      <c r="G56" s="471"/>
    </row>
    <row r="57" spans="1:7">
      <c r="A57" s="428"/>
      <c r="B57" s="428"/>
      <c r="C57" s="427"/>
      <c r="D57" s="427"/>
      <c r="E57" s="427"/>
      <c r="F57" s="467"/>
      <c r="G57" s="427"/>
    </row>
    <row r="58" spans="1:7" ht="47.25">
      <c r="A58" s="470" t="s">
        <v>1120</v>
      </c>
      <c r="B58" s="470" t="s">
        <v>1119</v>
      </c>
      <c r="C58" s="468" t="s">
        <v>1118</v>
      </c>
      <c r="D58" s="468" t="s">
        <v>1117</v>
      </c>
      <c r="E58" s="468" t="s">
        <v>1116</v>
      </c>
      <c r="F58" s="469" t="s">
        <v>1115</v>
      </c>
      <c r="G58" s="468" t="s">
        <v>514</v>
      </c>
    </row>
    <row r="59" spans="1:7">
      <c r="A59" s="428"/>
      <c r="B59" s="428"/>
      <c r="C59" s="427"/>
      <c r="D59" s="427"/>
      <c r="E59" s="427"/>
      <c r="F59" s="467"/>
      <c r="G59" s="427"/>
    </row>
    <row r="60" spans="1:7" ht="28.5">
      <c r="A60" s="466">
        <v>1</v>
      </c>
      <c r="B60" s="466"/>
      <c r="C60" s="435" t="s">
        <v>802</v>
      </c>
      <c r="D60" s="432"/>
      <c r="E60" s="434"/>
      <c r="F60" s="433"/>
      <c r="G60" s="465"/>
    </row>
    <row r="61" spans="1:7">
      <c r="A61" s="420">
        <v>1.1000000000000001</v>
      </c>
      <c r="B61" s="462"/>
      <c r="C61" s="424" t="s">
        <v>1114</v>
      </c>
      <c r="D61" s="422"/>
      <c r="E61" s="419"/>
      <c r="F61" s="423"/>
      <c r="G61" s="422"/>
    </row>
    <row r="62" spans="1:7" ht="199.5">
      <c r="A62" s="420" t="s">
        <v>35</v>
      </c>
      <c r="B62" s="420"/>
      <c r="C62" s="424" t="s">
        <v>1113</v>
      </c>
      <c r="D62" s="431" t="s">
        <v>1112</v>
      </c>
      <c r="E62" s="419" t="s">
        <v>1111</v>
      </c>
      <c r="F62" s="423"/>
      <c r="G62" s="422"/>
    </row>
    <row r="63" spans="1:7">
      <c r="A63" s="420"/>
      <c r="B63" s="420" t="s">
        <v>15</v>
      </c>
      <c r="C63" s="419"/>
      <c r="D63" s="422"/>
      <c r="E63" s="419"/>
      <c r="F63" s="423"/>
      <c r="G63" s="422"/>
    </row>
    <row r="64" spans="1:7" ht="63.75">
      <c r="A64" s="420"/>
      <c r="B64" s="462" t="s">
        <v>16</v>
      </c>
      <c r="C64" s="511" t="s">
        <v>1202</v>
      </c>
      <c r="D64" s="422"/>
      <c r="E64" s="419"/>
      <c r="F64" s="423" t="s">
        <v>1200</v>
      </c>
      <c r="G64" s="422"/>
    </row>
    <row r="65" spans="1:7">
      <c r="A65" s="420"/>
      <c r="B65" s="462" t="s">
        <v>17</v>
      </c>
      <c r="C65" s="419"/>
      <c r="D65" s="422"/>
      <c r="E65" s="419"/>
      <c r="F65" s="423"/>
      <c r="G65" s="422"/>
    </row>
    <row r="66" spans="1:7">
      <c r="A66" s="420"/>
      <c r="B66" s="462" t="s">
        <v>18</v>
      </c>
      <c r="C66" s="419"/>
      <c r="D66" s="422"/>
      <c r="E66" s="419"/>
      <c r="F66" s="423"/>
      <c r="G66" s="422"/>
    </row>
    <row r="67" spans="1:7">
      <c r="A67" s="420"/>
      <c r="B67" s="462" t="s">
        <v>19</v>
      </c>
      <c r="C67" s="419"/>
      <c r="D67" s="422"/>
      <c r="E67" s="419"/>
      <c r="F67" s="423"/>
      <c r="G67" s="422"/>
    </row>
    <row r="68" spans="1:7">
      <c r="A68" s="420"/>
      <c r="B68" s="462" t="s">
        <v>20</v>
      </c>
      <c r="C68" s="419"/>
      <c r="D68" s="422"/>
      <c r="E68" s="419"/>
      <c r="F68" s="423"/>
      <c r="G68" s="422"/>
    </row>
    <row r="69" spans="1:7">
      <c r="A69" s="428"/>
      <c r="B69" s="428"/>
      <c r="C69" s="427"/>
      <c r="D69" s="425"/>
      <c r="E69" s="427"/>
      <c r="F69" s="426"/>
      <c r="G69" s="425"/>
    </row>
    <row r="70" spans="1:7" ht="228">
      <c r="A70" s="420" t="s">
        <v>38</v>
      </c>
      <c r="B70" s="420"/>
      <c r="C70" s="424" t="s">
        <v>1110</v>
      </c>
      <c r="D70" s="431" t="s">
        <v>1109</v>
      </c>
      <c r="E70" s="419" t="s">
        <v>1108</v>
      </c>
      <c r="F70" s="430"/>
      <c r="G70" s="429"/>
    </row>
    <row r="71" spans="1:7">
      <c r="A71" s="420"/>
      <c r="B71" s="420" t="s">
        <v>15</v>
      </c>
      <c r="C71" s="419"/>
      <c r="D71" s="422"/>
      <c r="E71" s="419"/>
      <c r="F71" s="430"/>
      <c r="G71" s="429"/>
    </row>
    <row r="72" spans="1:7" ht="38.25">
      <c r="A72" s="420"/>
      <c r="B72" s="420" t="str">
        <f>B$39</f>
        <v>MA</v>
      </c>
      <c r="C72" s="511" t="s">
        <v>1203</v>
      </c>
      <c r="D72" s="422"/>
      <c r="E72" s="419"/>
      <c r="F72" s="430" t="s">
        <v>1200</v>
      </c>
      <c r="G72" s="429"/>
    </row>
    <row r="73" spans="1:7">
      <c r="A73" s="420"/>
      <c r="B73" s="420" t="str">
        <f>B$40</f>
        <v>S1</v>
      </c>
      <c r="C73" s="419"/>
      <c r="D73" s="422"/>
      <c r="E73" s="419"/>
      <c r="F73" s="430"/>
      <c r="G73" s="429"/>
    </row>
    <row r="74" spans="1:7">
      <c r="A74" s="420"/>
      <c r="B74" s="420" t="str">
        <f>B$41</f>
        <v>S2</v>
      </c>
      <c r="C74" s="419"/>
      <c r="D74" s="422"/>
      <c r="E74" s="419"/>
      <c r="F74" s="430"/>
      <c r="G74" s="429"/>
    </row>
    <row r="75" spans="1:7">
      <c r="A75" s="420"/>
      <c r="B75" s="420" t="str">
        <f>B$42</f>
        <v>S3</v>
      </c>
      <c r="C75" s="419"/>
      <c r="D75" s="422"/>
      <c r="E75" s="419"/>
      <c r="F75" s="430"/>
      <c r="G75" s="429"/>
    </row>
    <row r="76" spans="1:7">
      <c r="A76" s="420"/>
      <c r="B76" s="420" t="str">
        <f>B$43</f>
        <v>S4</v>
      </c>
      <c r="C76" s="419"/>
      <c r="D76" s="422"/>
      <c r="E76" s="419"/>
      <c r="F76" s="430"/>
      <c r="G76" s="429"/>
    </row>
    <row r="77" spans="1:7">
      <c r="A77" s="428"/>
      <c r="B77" s="428"/>
      <c r="C77" s="427"/>
      <c r="D77" s="425"/>
      <c r="E77" s="427"/>
      <c r="F77" s="426"/>
      <c r="G77" s="425"/>
    </row>
    <row r="78" spans="1:7" ht="57">
      <c r="A78" s="420" t="s">
        <v>47</v>
      </c>
      <c r="B78" s="420"/>
      <c r="C78" s="424" t="s">
        <v>1107</v>
      </c>
      <c r="D78" s="422" t="s">
        <v>1106</v>
      </c>
      <c r="E78" s="419" t="s">
        <v>1105</v>
      </c>
      <c r="F78" s="430"/>
      <c r="G78" s="429"/>
    </row>
    <row r="79" spans="1:7">
      <c r="A79" s="420"/>
      <c r="B79" s="420" t="s">
        <v>15</v>
      </c>
      <c r="C79" s="419"/>
      <c r="D79" s="464"/>
      <c r="E79" s="419"/>
      <c r="F79" s="430"/>
      <c r="G79" s="429"/>
    </row>
    <row r="80" spans="1:7" ht="40.5" customHeight="1">
      <c r="A80" s="420"/>
      <c r="B80" s="420" t="str">
        <f>B$39</f>
        <v>MA</v>
      </c>
      <c r="C80" s="419" t="s">
        <v>1204</v>
      </c>
      <c r="D80" s="422"/>
      <c r="E80" s="419"/>
      <c r="F80" s="430" t="s">
        <v>1200</v>
      </c>
      <c r="G80" s="429"/>
    </row>
    <row r="81" spans="1:7">
      <c r="A81" s="420"/>
      <c r="B81" s="420" t="str">
        <f>B$40</f>
        <v>S1</v>
      </c>
      <c r="C81" s="419"/>
      <c r="D81" s="422"/>
      <c r="E81" s="419"/>
      <c r="F81" s="430"/>
      <c r="G81" s="429"/>
    </row>
    <row r="82" spans="1:7">
      <c r="A82" s="420"/>
      <c r="B82" s="420" t="str">
        <f>B$41</f>
        <v>S2</v>
      </c>
      <c r="C82" s="419"/>
      <c r="D82" s="422"/>
      <c r="E82" s="419"/>
      <c r="F82" s="430"/>
      <c r="G82" s="429"/>
    </row>
    <row r="83" spans="1:7">
      <c r="A83" s="420"/>
      <c r="B83" s="420" t="str">
        <f>B$42</f>
        <v>S3</v>
      </c>
      <c r="C83" s="419"/>
      <c r="D83" s="422"/>
      <c r="E83" s="419"/>
      <c r="F83" s="430"/>
      <c r="G83" s="429"/>
    </row>
    <row r="84" spans="1:7">
      <c r="A84" s="420"/>
      <c r="B84" s="420" t="str">
        <f>B$43</f>
        <v>S4</v>
      </c>
      <c r="C84" s="419"/>
      <c r="D84" s="422"/>
      <c r="E84" s="419"/>
      <c r="F84" s="430"/>
      <c r="G84" s="429"/>
    </row>
    <row r="85" spans="1:7">
      <c r="A85" s="428"/>
      <c r="B85" s="428"/>
      <c r="C85" s="427"/>
      <c r="D85" s="425"/>
      <c r="E85" s="427"/>
      <c r="F85" s="426"/>
      <c r="G85" s="425"/>
    </row>
    <row r="86" spans="1:7" ht="114">
      <c r="A86" s="420" t="s">
        <v>51</v>
      </c>
      <c r="B86" s="420"/>
      <c r="C86" s="424" t="s">
        <v>1104</v>
      </c>
      <c r="D86" s="422" t="s">
        <v>1103</v>
      </c>
      <c r="E86" s="419" t="s">
        <v>1102</v>
      </c>
      <c r="F86" s="430"/>
      <c r="G86" s="429"/>
    </row>
    <row r="87" spans="1:7">
      <c r="A87" s="420"/>
      <c r="B87" s="420" t="s">
        <v>15</v>
      </c>
      <c r="C87" s="419"/>
      <c r="D87" s="422"/>
      <c r="E87" s="419"/>
      <c r="F87" s="430"/>
      <c r="G87" s="429"/>
    </row>
    <row r="88" spans="1:7" ht="51">
      <c r="A88" s="420"/>
      <c r="B88" s="420" t="str">
        <f>B$39</f>
        <v>MA</v>
      </c>
      <c r="C88" s="511" t="s">
        <v>1205</v>
      </c>
      <c r="D88" s="422"/>
      <c r="E88" s="419"/>
      <c r="F88" s="430" t="s">
        <v>1200</v>
      </c>
      <c r="G88" s="429"/>
    </row>
    <row r="89" spans="1:7">
      <c r="A89" s="420"/>
      <c r="B89" s="420" t="str">
        <f>B$40</f>
        <v>S1</v>
      </c>
      <c r="C89" s="419"/>
      <c r="D89" s="422"/>
      <c r="E89" s="419"/>
      <c r="F89" s="430"/>
      <c r="G89" s="429"/>
    </row>
    <row r="90" spans="1:7">
      <c r="A90" s="420"/>
      <c r="B90" s="420" t="str">
        <f>B$41</f>
        <v>S2</v>
      </c>
      <c r="C90" s="419"/>
      <c r="D90" s="422"/>
      <c r="E90" s="419"/>
      <c r="F90" s="430"/>
      <c r="G90" s="429"/>
    </row>
    <row r="91" spans="1:7">
      <c r="A91" s="420"/>
      <c r="B91" s="420" t="str">
        <f>B$42</f>
        <v>S3</v>
      </c>
      <c r="C91" s="419"/>
      <c r="D91" s="422"/>
      <c r="E91" s="419"/>
      <c r="F91" s="430"/>
      <c r="G91" s="429"/>
    </row>
    <row r="92" spans="1:7">
      <c r="A92" s="420"/>
      <c r="B92" s="420" t="str">
        <f>B$43</f>
        <v>S4</v>
      </c>
      <c r="C92" s="419"/>
      <c r="D92" s="422"/>
      <c r="E92" s="419"/>
      <c r="F92" s="430"/>
      <c r="G92" s="429"/>
    </row>
    <row r="93" spans="1:7">
      <c r="A93" s="428"/>
      <c r="B93" s="428"/>
      <c r="C93" s="427"/>
      <c r="D93" s="425"/>
      <c r="E93" s="427"/>
      <c r="F93" s="426"/>
      <c r="G93" s="425"/>
    </row>
    <row r="94" spans="1:7">
      <c r="A94" s="428"/>
      <c r="B94" s="428"/>
      <c r="C94" s="427"/>
      <c r="D94" s="425"/>
      <c r="E94" s="427"/>
      <c r="F94" s="426"/>
      <c r="G94" s="425"/>
    </row>
    <row r="95" spans="1:7">
      <c r="A95" s="420">
        <v>1.2</v>
      </c>
      <c r="B95" s="420"/>
      <c r="C95" s="424" t="s">
        <v>1101</v>
      </c>
      <c r="D95" s="422"/>
      <c r="E95" s="419"/>
      <c r="F95" s="430"/>
      <c r="G95" s="429"/>
    </row>
    <row r="96" spans="1:7" ht="71.25">
      <c r="A96" s="420" t="s">
        <v>55</v>
      </c>
      <c r="B96" s="420"/>
      <c r="C96" s="424" t="s">
        <v>1100</v>
      </c>
      <c r="D96" s="431" t="s">
        <v>1099</v>
      </c>
      <c r="E96" s="419" t="s">
        <v>1098</v>
      </c>
      <c r="F96" s="430"/>
      <c r="G96" s="429"/>
    </row>
    <row r="97" spans="1:7">
      <c r="A97" s="420"/>
      <c r="B97" s="420" t="s">
        <v>15</v>
      </c>
      <c r="C97" s="419"/>
      <c r="D97" s="422"/>
      <c r="E97" s="419"/>
      <c r="F97" s="430"/>
      <c r="G97" s="429"/>
    </row>
    <row r="98" spans="1:7">
      <c r="A98" s="420"/>
      <c r="B98" s="420" t="str">
        <f>B$39</f>
        <v>MA</v>
      </c>
      <c r="C98" s="535" t="s">
        <v>1201</v>
      </c>
      <c r="D98" s="422"/>
      <c r="E98" s="419"/>
      <c r="F98" s="430" t="s">
        <v>1200</v>
      </c>
      <c r="G98" s="429"/>
    </row>
    <row r="99" spans="1:7">
      <c r="A99" s="420"/>
      <c r="B99" s="420" t="str">
        <f>B$40</f>
        <v>S1</v>
      </c>
      <c r="C99" s="419"/>
      <c r="D99" s="422"/>
      <c r="E99" s="419"/>
      <c r="F99" s="430"/>
      <c r="G99" s="429"/>
    </row>
    <row r="100" spans="1:7">
      <c r="A100" s="420"/>
      <c r="B100" s="420" t="str">
        <f>B$41</f>
        <v>S2</v>
      </c>
      <c r="C100" s="419"/>
      <c r="D100" s="422"/>
      <c r="E100" s="419"/>
      <c r="F100" s="430"/>
      <c r="G100" s="429"/>
    </row>
    <row r="101" spans="1:7">
      <c r="A101" s="420"/>
      <c r="B101" s="420" t="str">
        <f>B$42</f>
        <v>S3</v>
      </c>
      <c r="C101" s="419"/>
      <c r="D101" s="422"/>
      <c r="E101" s="419"/>
      <c r="F101" s="430"/>
      <c r="G101" s="429"/>
    </row>
    <row r="102" spans="1:7">
      <c r="A102" s="420"/>
      <c r="B102" s="420" t="str">
        <f>B$43</f>
        <v>S4</v>
      </c>
      <c r="C102" s="419"/>
      <c r="D102" s="422"/>
      <c r="E102" s="419"/>
      <c r="F102" s="430"/>
      <c r="G102" s="429"/>
    </row>
    <row r="103" spans="1:7">
      <c r="A103" s="428"/>
      <c r="B103" s="428"/>
      <c r="C103" s="427"/>
      <c r="D103" s="425"/>
      <c r="E103" s="427"/>
      <c r="F103" s="426"/>
      <c r="G103" s="425"/>
    </row>
    <row r="104" spans="1:7">
      <c r="A104" s="428"/>
      <c r="B104" s="428"/>
      <c r="C104" s="427"/>
      <c r="D104" s="425"/>
      <c r="E104" s="427"/>
      <c r="F104" s="426"/>
      <c r="G104" s="425"/>
    </row>
    <row r="105" spans="1:7">
      <c r="A105" s="436">
        <v>2</v>
      </c>
      <c r="B105" s="436"/>
      <c r="C105" s="435" t="s">
        <v>804</v>
      </c>
      <c r="D105" s="432"/>
      <c r="E105" s="434"/>
      <c r="F105" s="433"/>
      <c r="G105" s="432"/>
    </row>
    <row r="106" spans="1:7">
      <c r="A106" s="441">
        <v>2.1</v>
      </c>
      <c r="B106" s="441"/>
      <c r="C106" s="440" t="s">
        <v>1097</v>
      </c>
      <c r="D106" s="422"/>
      <c r="E106" s="419"/>
      <c r="F106" s="423"/>
      <c r="G106" s="422"/>
    </row>
    <row r="107" spans="1:7" ht="270.75">
      <c r="A107" s="420" t="s">
        <v>1096</v>
      </c>
      <c r="B107" s="420"/>
      <c r="C107" s="440" t="s">
        <v>1095</v>
      </c>
      <c r="D107" s="431" t="s">
        <v>1094</v>
      </c>
      <c r="E107" s="419" t="s">
        <v>1093</v>
      </c>
      <c r="F107" s="423"/>
      <c r="G107" s="422"/>
    </row>
    <row r="108" spans="1:7">
      <c r="A108" s="420"/>
      <c r="B108" s="420" t="s">
        <v>15</v>
      </c>
      <c r="C108" s="419"/>
      <c r="D108" s="422"/>
      <c r="E108" s="419"/>
      <c r="F108" s="423"/>
      <c r="G108" s="422"/>
    </row>
    <row r="109" spans="1:7" ht="51">
      <c r="A109" s="420"/>
      <c r="B109" s="420" t="str">
        <f>B$39</f>
        <v>MA</v>
      </c>
      <c r="C109" s="511" t="s">
        <v>1206</v>
      </c>
      <c r="D109" s="422"/>
      <c r="E109" s="419"/>
      <c r="F109" s="423" t="s">
        <v>1200</v>
      </c>
      <c r="G109" s="422"/>
    </row>
    <row r="110" spans="1:7">
      <c r="A110" s="420"/>
      <c r="B110" s="420" t="str">
        <f>B$40</f>
        <v>S1</v>
      </c>
      <c r="C110" s="419"/>
      <c r="D110" s="422"/>
      <c r="E110" s="419"/>
      <c r="F110" s="423"/>
      <c r="G110" s="422"/>
    </row>
    <row r="111" spans="1:7">
      <c r="A111" s="420"/>
      <c r="B111" s="420" t="str">
        <f>B$41</f>
        <v>S2</v>
      </c>
      <c r="C111" s="419"/>
      <c r="D111" s="422"/>
      <c r="E111" s="419"/>
      <c r="F111" s="423"/>
      <c r="G111" s="422"/>
    </row>
    <row r="112" spans="1:7">
      <c r="A112" s="420"/>
      <c r="B112" s="420" t="str">
        <f>B$42</f>
        <v>S3</v>
      </c>
      <c r="C112" s="419"/>
      <c r="D112" s="422"/>
      <c r="E112" s="419"/>
      <c r="F112" s="423"/>
      <c r="G112" s="422"/>
    </row>
    <row r="113" spans="1:7">
      <c r="A113" s="420"/>
      <c r="B113" s="420" t="str">
        <f>B$43</f>
        <v>S4</v>
      </c>
      <c r="C113" s="419"/>
      <c r="D113" s="422"/>
      <c r="E113" s="419"/>
      <c r="F113" s="423"/>
      <c r="G113" s="422"/>
    </row>
    <row r="114" spans="1:7">
      <c r="A114" s="428"/>
      <c r="B114" s="428"/>
      <c r="C114" s="427"/>
      <c r="D114" s="422"/>
      <c r="E114" s="419"/>
      <c r="F114" s="426"/>
      <c r="G114" s="425"/>
    </row>
    <row r="115" spans="1:7" ht="57">
      <c r="A115" s="420" t="s">
        <v>1092</v>
      </c>
      <c r="B115" s="420"/>
      <c r="C115" s="424" t="s">
        <v>1091</v>
      </c>
      <c r="D115" s="422" t="s">
        <v>1090</v>
      </c>
      <c r="E115" s="419" t="s">
        <v>1089</v>
      </c>
      <c r="F115" s="430"/>
      <c r="G115" s="429"/>
    </row>
    <row r="116" spans="1:7">
      <c r="A116" s="420"/>
      <c r="B116" s="420" t="s">
        <v>15</v>
      </c>
      <c r="C116" s="419"/>
      <c r="D116" s="422"/>
      <c r="E116" s="419"/>
      <c r="F116" s="430"/>
      <c r="G116" s="429"/>
    </row>
    <row r="117" spans="1:7" ht="25.5">
      <c r="A117" s="420"/>
      <c r="B117" s="420" t="str">
        <f>B$39</f>
        <v>MA</v>
      </c>
      <c r="C117" s="511" t="s">
        <v>1207</v>
      </c>
      <c r="D117" s="422"/>
      <c r="E117" s="419"/>
      <c r="F117" s="430" t="s">
        <v>1200</v>
      </c>
      <c r="G117" s="429"/>
    </row>
    <row r="118" spans="1:7">
      <c r="A118" s="420"/>
      <c r="B118" s="420" t="str">
        <f>B$40</f>
        <v>S1</v>
      </c>
      <c r="C118" s="419"/>
      <c r="D118" s="422"/>
      <c r="E118" s="419"/>
      <c r="F118" s="430"/>
      <c r="G118" s="429"/>
    </row>
    <row r="119" spans="1:7">
      <c r="A119" s="420"/>
      <c r="B119" s="420" t="str">
        <f>B$41</f>
        <v>S2</v>
      </c>
      <c r="C119" s="419"/>
      <c r="D119" s="422"/>
      <c r="E119" s="419"/>
      <c r="F119" s="430"/>
      <c r="G119" s="429"/>
    </row>
    <row r="120" spans="1:7">
      <c r="A120" s="420"/>
      <c r="B120" s="420" t="str">
        <f>B$42</f>
        <v>S3</v>
      </c>
      <c r="C120" s="419"/>
      <c r="D120" s="422"/>
      <c r="E120" s="419"/>
      <c r="F120" s="430"/>
      <c r="G120" s="429"/>
    </row>
    <row r="121" spans="1:7">
      <c r="A121" s="420"/>
      <c r="B121" s="420" t="str">
        <f>B$43</f>
        <v>S4</v>
      </c>
      <c r="C121" s="419"/>
      <c r="D121" s="422"/>
      <c r="E121" s="419"/>
      <c r="F121" s="430"/>
      <c r="G121" s="429"/>
    </row>
    <row r="122" spans="1:7">
      <c r="A122" s="428"/>
      <c r="B122" s="428"/>
      <c r="C122" s="427"/>
      <c r="D122" s="425"/>
      <c r="E122" s="427"/>
      <c r="F122" s="426"/>
      <c r="G122" s="425"/>
    </row>
    <row r="123" spans="1:7" ht="213.75">
      <c r="A123" s="420" t="s">
        <v>1088</v>
      </c>
      <c r="B123" s="420"/>
      <c r="C123" s="424" t="s">
        <v>1087</v>
      </c>
      <c r="D123" s="422" t="s">
        <v>1086</v>
      </c>
      <c r="E123" s="419" t="s">
        <v>1085</v>
      </c>
      <c r="F123" s="430"/>
      <c r="G123" s="429"/>
    </row>
    <row r="124" spans="1:7">
      <c r="A124" s="420"/>
      <c r="B124" s="420" t="s">
        <v>15</v>
      </c>
      <c r="C124" s="419"/>
      <c r="D124" s="422"/>
      <c r="E124" s="419"/>
      <c r="F124" s="430"/>
      <c r="G124" s="429"/>
    </row>
    <row r="125" spans="1:7" ht="25.5">
      <c r="A125" s="420"/>
      <c r="B125" s="420" t="str">
        <f>B$39</f>
        <v>MA</v>
      </c>
      <c r="C125" s="511" t="s">
        <v>1208</v>
      </c>
      <c r="D125" s="422"/>
      <c r="E125" s="419"/>
      <c r="F125" s="430" t="s">
        <v>1200</v>
      </c>
      <c r="G125" s="429"/>
    </row>
    <row r="126" spans="1:7">
      <c r="A126" s="420"/>
      <c r="B126" s="420" t="str">
        <f>B$40</f>
        <v>S1</v>
      </c>
      <c r="C126" s="419"/>
      <c r="D126" s="422"/>
      <c r="E126" s="419"/>
      <c r="F126" s="430"/>
      <c r="G126" s="429"/>
    </row>
    <row r="127" spans="1:7">
      <c r="A127" s="420"/>
      <c r="B127" s="420" t="str">
        <f>B$41</f>
        <v>S2</v>
      </c>
      <c r="C127" s="419"/>
      <c r="D127" s="422"/>
      <c r="E127" s="419"/>
      <c r="F127" s="430"/>
      <c r="G127" s="429"/>
    </row>
    <row r="128" spans="1:7">
      <c r="A128" s="420"/>
      <c r="B128" s="420" t="str">
        <f>B$42</f>
        <v>S3</v>
      </c>
      <c r="C128" s="419"/>
      <c r="D128" s="422"/>
      <c r="E128" s="419"/>
      <c r="F128" s="430"/>
      <c r="G128" s="429"/>
    </row>
    <row r="129" spans="1:7">
      <c r="A129" s="420"/>
      <c r="B129" s="420" t="s">
        <v>20</v>
      </c>
      <c r="C129" s="419"/>
      <c r="D129" s="422"/>
      <c r="E129" s="419"/>
      <c r="F129" s="430"/>
      <c r="G129" s="429"/>
    </row>
    <row r="130" spans="1:7">
      <c r="A130" s="420"/>
      <c r="B130" s="420"/>
      <c r="C130" s="419"/>
      <c r="D130" s="422"/>
      <c r="E130" s="419"/>
      <c r="F130" s="430"/>
      <c r="G130" s="429"/>
    </row>
    <row r="131" spans="1:7" ht="85.5">
      <c r="A131" s="420" t="s">
        <v>1084</v>
      </c>
      <c r="B131" s="420"/>
      <c r="C131" s="424" t="s">
        <v>1083</v>
      </c>
      <c r="D131" s="422" t="s">
        <v>1082</v>
      </c>
      <c r="E131" s="419" t="s">
        <v>1081</v>
      </c>
      <c r="F131" s="430"/>
      <c r="G131" s="429"/>
    </row>
    <row r="132" spans="1:7">
      <c r="A132" s="420"/>
      <c r="B132" s="420" t="s">
        <v>15</v>
      </c>
      <c r="C132" s="419"/>
      <c r="D132" s="422"/>
      <c r="E132" s="419"/>
      <c r="F132" s="430"/>
      <c r="G132" s="429"/>
    </row>
    <row r="133" spans="1:7">
      <c r="A133" s="420"/>
      <c r="B133" s="420" t="str">
        <f>B$39</f>
        <v>MA</v>
      </c>
      <c r="C133" s="511" t="s">
        <v>1209</v>
      </c>
      <c r="D133" s="422"/>
      <c r="E133" s="419"/>
      <c r="F133" s="430" t="s">
        <v>1200</v>
      </c>
      <c r="G133" s="429"/>
    </row>
    <row r="134" spans="1:7">
      <c r="A134" s="420"/>
      <c r="B134" s="420" t="str">
        <f>B$40</f>
        <v>S1</v>
      </c>
      <c r="C134" s="419"/>
      <c r="D134" s="422"/>
      <c r="E134" s="419"/>
      <c r="F134" s="430"/>
      <c r="G134" s="429"/>
    </row>
    <row r="135" spans="1:7">
      <c r="A135" s="420"/>
      <c r="B135" s="420" t="str">
        <f>B$41</f>
        <v>S2</v>
      </c>
      <c r="C135" s="419"/>
      <c r="D135" s="422"/>
      <c r="E135" s="419"/>
      <c r="F135" s="430"/>
      <c r="G135" s="429"/>
    </row>
    <row r="136" spans="1:7">
      <c r="A136" s="420"/>
      <c r="B136" s="420" t="str">
        <f>B$42</f>
        <v>S3</v>
      </c>
      <c r="C136" s="419"/>
      <c r="D136" s="422"/>
      <c r="E136" s="419"/>
      <c r="F136" s="430"/>
      <c r="G136" s="429"/>
    </row>
    <row r="137" spans="1:7">
      <c r="A137" s="420"/>
      <c r="B137" s="420" t="str">
        <f>B$43</f>
        <v>S4</v>
      </c>
      <c r="C137" s="419"/>
      <c r="D137" s="422"/>
      <c r="E137" s="419"/>
      <c r="F137" s="430"/>
      <c r="G137" s="429"/>
    </row>
    <row r="138" spans="1:7">
      <c r="A138" s="428"/>
      <c r="B138" s="428"/>
      <c r="C138" s="427"/>
      <c r="D138" s="425"/>
      <c r="E138" s="427"/>
      <c r="F138" s="426"/>
      <c r="G138" s="425"/>
    </row>
    <row r="139" spans="1:7">
      <c r="A139" s="428"/>
      <c r="B139" s="428"/>
      <c r="C139" s="427"/>
      <c r="D139" s="425"/>
      <c r="E139" s="427"/>
      <c r="F139" s="426"/>
      <c r="G139" s="425"/>
    </row>
    <row r="140" spans="1:7">
      <c r="A140" s="420">
        <v>2.2000000000000002</v>
      </c>
      <c r="B140" s="420"/>
      <c r="C140" s="424" t="s">
        <v>1080</v>
      </c>
      <c r="D140" s="422"/>
      <c r="E140" s="419"/>
      <c r="F140" s="430"/>
      <c r="G140" s="429"/>
    </row>
    <row r="141" spans="1:7" ht="156.75">
      <c r="A141" s="420" t="s">
        <v>1079</v>
      </c>
      <c r="B141" s="420"/>
      <c r="C141" s="424" t="s">
        <v>1078</v>
      </c>
      <c r="D141" s="422" t="s">
        <v>1077</v>
      </c>
      <c r="E141" s="419" t="s">
        <v>1076</v>
      </c>
      <c r="F141" s="430"/>
      <c r="G141" s="429"/>
    </row>
    <row r="142" spans="1:7">
      <c r="A142" s="420"/>
      <c r="B142" s="420" t="s">
        <v>15</v>
      </c>
      <c r="C142" s="419"/>
      <c r="D142" s="422"/>
      <c r="E142" s="419"/>
      <c r="F142" s="430"/>
      <c r="G142" s="429"/>
    </row>
    <row r="143" spans="1:7" ht="25.5">
      <c r="A143" s="420"/>
      <c r="B143" s="420" t="str">
        <f>B$39</f>
        <v>MA</v>
      </c>
      <c r="C143" s="511" t="s">
        <v>1210</v>
      </c>
      <c r="D143" s="422"/>
      <c r="E143" s="419"/>
      <c r="F143" s="430" t="s">
        <v>1200</v>
      </c>
      <c r="G143" s="429"/>
    </row>
    <row r="144" spans="1:7">
      <c r="A144" s="420"/>
      <c r="B144" s="420" t="str">
        <f>B$40</f>
        <v>S1</v>
      </c>
      <c r="C144" s="419"/>
      <c r="D144" s="422"/>
      <c r="E144" s="419"/>
      <c r="F144" s="430"/>
      <c r="G144" s="429"/>
    </row>
    <row r="145" spans="1:7">
      <c r="A145" s="420"/>
      <c r="B145" s="420" t="str">
        <f>B$41</f>
        <v>S2</v>
      </c>
      <c r="C145" s="419"/>
      <c r="D145" s="422"/>
      <c r="E145" s="419"/>
      <c r="F145" s="430"/>
      <c r="G145" s="429"/>
    </row>
    <row r="146" spans="1:7">
      <c r="A146" s="420"/>
      <c r="B146" s="420" t="str">
        <f>B$42</f>
        <v>S3</v>
      </c>
      <c r="C146" s="419"/>
      <c r="D146" s="422"/>
      <c r="E146" s="419"/>
      <c r="F146" s="430"/>
      <c r="G146" s="429"/>
    </row>
    <row r="147" spans="1:7">
      <c r="A147" s="420"/>
      <c r="B147" s="420" t="str">
        <f>B$43</f>
        <v>S4</v>
      </c>
      <c r="C147" s="419"/>
      <c r="D147" s="422"/>
      <c r="E147" s="419"/>
      <c r="F147" s="430"/>
      <c r="G147" s="429"/>
    </row>
    <row r="148" spans="1:7">
      <c r="A148" s="428"/>
      <c r="B148" s="428"/>
      <c r="C148" s="427"/>
      <c r="D148" s="425"/>
      <c r="E148" s="427"/>
      <c r="F148" s="426"/>
      <c r="G148" s="425"/>
    </row>
    <row r="149" spans="1:7" ht="228">
      <c r="A149" s="420" t="s">
        <v>1075</v>
      </c>
      <c r="B149" s="420"/>
      <c r="C149" s="424" t="s">
        <v>1074</v>
      </c>
      <c r="D149" s="422" t="s">
        <v>1073</v>
      </c>
      <c r="E149" s="419" t="s">
        <v>1072</v>
      </c>
      <c r="F149" s="430"/>
      <c r="G149" s="429"/>
    </row>
    <row r="150" spans="1:7">
      <c r="A150" s="420"/>
      <c r="B150" s="420" t="s">
        <v>15</v>
      </c>
      <c r="C150" s="419"/>
      <c r="D150" s="422"/>
      <c r="E150" s="419"/>
      <c r="F150" s="430"/>
      <c r="G150" s="429"/>
    </row>
    <row r="151" spans="1:7" ht="25.5">
      <c r="A151" s="420"/>
      <c r="B151" s="420" t="str">
        <f>B$39</f>
        <v>MA</v>
      </c>
      <c r="C151" s="511" t="s">
        <v>1211</v>
      </c>
      <c r="D151" s="422"/>
      <c r="E151" s="419"/>
      <c r="F151" s="430" t="s">
        <v>1200</v>
      </c>
      <c r="G151" s="429"/>
    </row>
    <row r="152" spans="1:7">
      <c r="A152" s="420"/>
      <c r="B152" s="420" t="str">
        <f>B$40</f>
        <v>S1</v>
      </c>
      <c r="C152" s="419"/>
      <c r="D152" s="422"/>
      <c r="E152" s="419"/>
      <c r="F152" s="430"/>
      <c r="G152" s="429"/>
    </row>
    <row r="153" spans="1:7">
      <c r="A153" s="420"/>
      <c r="B153" s="420" t="str">
        <f>B$41</f>
        <v>S2</v>
      </c>
      <c r="C153" s="419"/>
      <c r="D153" s="422"/>
      <c r="E153" s="419"/>
      <c r="F153" s="430"/>
      <c r="G153" s="429"/>
    </row>
    <row r="154" spans="1:7">
      <c r="A154" s="420"/>
      <c r="B154" s="420" t="str">
        <f>B$42</f>
        <v>S3</v>
      </c>
      <c r="C154" s="419"/>
      <c r="D154" s="422"/>
      <c r="E154" s="419"/>
      <c r="F154" s="430"/>
      <c r="G154" s="429"/>
    </row>
    <row r="155" spans="1:7">
      <c r="A155" s="420"/>
      <c r="B155" s="420" t="str">
        <f>B$43</f>
        <v>S4</v>
      </c>
      <c r="C155" s="419"/>
      <c r="D155" s="422"/>
      <c r="E155" s="419"/>
      <c r="F155" s="430"/>
      <c r="G155" s="429"/>
    </row>
    <row r="156" spans="1:7">
      <c r="A156" s="428"/>
      <c r="B156" s="428"/>
      <c r="C156" s="427"/>
      <c r="D156" s="425"/>
      <c r="E156" s="427"/>
      <c r="F156" s="426"/>
      <c r="G156" s="425"/>
    </row>
    <row r="157" spans="1:7" ht="99.75">
      <c r="A157" s="420" t="s">
        <v>1071</v>
      </c>
      <c r="B157" s="420"/>
      <c r="C157" s="424" t="s">
        <v>1070</v>
      </c>
      <c r="D157" s="422" t="s">
        <v>1069</v>
      </c>
      <c r="E157" s="419" t="s">
        <v>1068</v>
      </c>
      <c r="F157" s="430"/>
      <c r="G157" s="429"/>
    </row>
    <row r="158" spans="1:7">
      <c r="A158" s="420"/>
      <c r="B158" s="420" t="s">
        <v>15</v>
      </c>
      <c r="C158" s="419"/>
      <c r="D158" s="422"/>
      <c r="E158" s="419"/>
      <c r="F158" s="430"/>
      <c r="G158" s="429"/>
    </row>
    <row r="159" spans="1:7">
      <c r="A159" s="420"/>
      <c r="B159" s="420" t="str">
        <f>B$39</f>
        <v>MA</v>
      </c>
      <c r="C159" s="419" t="s">
        <v>1212</v>
      </c>
      <c r="D159" s="422"/>
      <c r="E159" s="419"/>
      <c r="F159" s="430" t="s">
        <v>1200</v>
      </c>
      <c r="G159" s="429"/>
    </row>
    <row r="160" spans="1:7">
      <c r="A160" s="420"/>
      <c r="B160" s="420" t="str">
        <f>B$40</f>
        <v>S1</v>
      </c>
      <c r="C160" s="419"/>
      <c r="D160" s="422"/>
      <c r="E160" s="419"/>
      <c r="F160" s="430"/>
      <c r="G160" s="429"/>
    </row>
    <row r="161" spans="1:7">
      <c r="A161" s="420"/>
      <c r="B161" s="420" t="str">
        <f>B$41</f>
        <v>S2</v>
      </c>
      <c r="C161" s="419"/>
      <c r="D161" s="422"/>
      <c r="E161" s="419"/>
      <c r="F161" s="430"/>
      <c r="G161" s="429"/>
    </row>
    <row r="162" spans="1:7">
      <c r="A162" s="420"/>
      <c r="B162" s="420" t="str">
        <f>B$42</f>
        <v>S3</v>
      </c>
      <c r="C162" s="419"/>
      <c r="D162" s="422"/>
      <c r="E162" s="419"/>
      <c r="F162" s="430"/>
      <c r="G162" s="429"/>
    </row>
    <row r="163" spans="1:7">
      <c r="A163" s="420"/>
      <c r="B163" s="420" t="str">
        <f>B$43</f>
        <v>S4</v>
      </c>
      <c r="C163" s="419"/>
      <c r="D163" s="422"/>
      <c r="E163" s="419"/>
      <c r="F163" s="430"/>
      <c r="G163" s="429"/>
    </row>
    <row r="164" spans="1:7">
      <c r="A164" s="428"/>
      <c r="B164" s="428"/>
      <c r="C164" s="427"/>
      <c r="D164" s="425"/>
      <c r="E164" s="427"/>
      <c r="F164" s="426"/>
      <c r="G164" s="425"/>
    </row>
    <row r="165" spans="1:7" ht="142.5">
      <c r="A165" s="420" t="s">
        <v>1067</v>
      </c>
      <c r="B165" s="420"/>
      <c r="C165" s="424" t="s">
        <v>1066</v>
      </c>
      <c r="D165" s="422" t="s">
        <v>1065</v>
      </c>
      <c r="E165" s="419" t="s">
        <v>1064</v>
      </c>
      <c r="F165" s="430"/>
      <c r="G165" s="429"/>
    </row>
    <row r="166" spans="1:7">
      <c r="A166" s="420"/>
      <c r="B166" s="420" t="s">
        <v>15</v>
      </c>
      <c r="C166" s="419"/>
      <c r="D166" s="422"/>
      <c r="E166" s="419"/>
      <c r="F166" s="430"/>
      <c r="G166" s="429"/>
    </row>
    <row r="167" spans="1:7" ht="38.25">
      <c r="A167" s="420"/>
      <c r="B167" s="420" t="str">
        <f>B$39</f>
        <v>MA</v>
      </c>
      <c r="C167" s="513" t="s">
        <v>1213</v>
      </c>
      <c r="D167" s="422"/>
      <c r="E167" s="419"/>
      <c r="F167" s="430" t="s">
        <v>1200</v>
      </c>
      <c r="G167" s="429"/>
    </row>
    <row r="168" spans="1:7">
      <c r="A168" s="420"/>
      <c r="B168" s="420" t="str">
        <f>B$40</f>
        <v>S1</v>
      </c>
      <c r="C168" s="419"/>
      <c r="D168" s="422"/>
      <c r="E168" s="419"/>
      <c r="F168" s="430"/>
      <c r="G168" s="429"/>
    </row>
    <row r="169" spans="1:7">
      <c r="A169" s="420"/>
      <c r="B169" s="420" t="str">
        <f>B$41</f>
        <v>S2</v>
      </c>
      <c r="C169" s="419"/>
      <c r="D169" s="422"/>
      <c r="E169" s="419"/>
      <c r="F169" s="430"/>
      <c r="G169" s="429"/>
    </row>
    <row r="170" spans="1:7">
      <c r="A170" s="420"/>
      <c r="B170" s="420" t="str">
        <f>B$42</f>
        <v>S3</v>
      </c>
      <c r="C170" s="419"/>
      <c r="D170" s="422"/>
      <c r="E170" s="419"/>
      <c r="F170" s="430"/>
      <c r="G170" s="429"/>
    </row>
    <row r="171" spans="1:7">
      <c r="A171" s="420"/>
      <c r="B171" s="420" t="str">
        <f>B$43</f>
        <v>S4</v>
      </c>
      <c r="C171" s="419"/>
      <c r="D171" s="422"/>
      <c r="E171" s="419"/>
      <c r="F171" s="430"/>
      <c r="G171" s="429"/>
    </row>
    <row r="172" spans="1:7">
      <c r="A172" s="428"/>
      <c r="B172" s="428"/>
      <c r="C172" s="427"/>
      <c r="D172" s="425"/>
      <c r="E172" s="427"/>
      <c r="F172" s="426"/>
      <c r="G172" s="425"/>
    </row>
    <row r="173" spans="1:7">
      <c r="A173" s="420">
        <v>2.2999999999999998</v>
      </c>
      <c r="B173" s="420"/>
      <c r="C173" s="424" t="s">
        <v>1063</v>
      </c>
      <c r="D173" s="422"/>
      <c r="E173" s="419"/>
      <c r="F173" s="430"/>
      <c r="G173" s="429"/>
    </row>
    <row r="174" spans="1:7" ht="85.5">
      <c r="A174" s="420" t="s">
        <v>1062</v>
      </c>
      <c r="B174" s="420"/>
      <c r="C174" s="424" t="s">
        <v>1061</v>
      </c>
      <c r="D174" s="422" t="s">
        <v>1060</v>
      </c>
      <c r="E174" s="419" t="s">
        <v>1059</v>
      </c>
      <c r="F174" s="430"/>
      <c r="G174" s="429"/>
    </row>
    <row r="175" spans="1:7">
      <c r="A175" s="420"/>
      <c r="B175" s="420" t="s">
        <v>15</v>
      </c>
      <c r="C175" s="419"/>
      <c r="D175" s="422"/>
      <c r="E175" s="419"/>
      <c r="F175" s="430"/>
      <c r="G175" s="429"/>
    </row>
    <row r="176" spans="1:7" ht="42.75">
      <c r="A176" s="420"/>
      <c r="B176" s="420" t="str">
        <f>B$39</f>
        <v>MA</v>
      </c>
      <c r="C176" s="419" t="s">
        <v>1215</v>
      </c>
      <c r="D176" s="422" t="s">
        <v>1214</v>
      </c>
      <c r="E176" s="419"/>
      <c r="F176" s="430" t="s">
        <v>1200</v>
      </c>
      <c r="G176" s="429"/>
    </row>
    <row r="177" spans="1:7">
      <c r="A177" s="420"/>
      <c r="B177" s="420" t="str">
        <f>B$40</f>
        <v>S1</v>
      </c>
      <c r="C177" s="419"/>
      <c r="D177" s="422"/>
      <c r="E177" s="419"/>
      <c r="F177" s="430"/>
      <c r="G177" s="429"/>
    </row>
    <row r="178" spans="1:7">
      <c r="A178" s="420"/>
      <c r="B178" s="420" t="str">
        <f>B$41</f>
        <v>S2</v>
      </c>
      <c r="C178" s="419"/>
      <c r="D178" s="422"/>
      <c r="E178" s="419"/>
      <c r="F178" s="430"/>
      <c r="G178" s="429"/>
    </row>
    <row r="179" spans="1:7">
      <c r="A179" s="420"/>
      <c r="B179" s="420" t="str">
        <f>B$42</f>
        <v>S3</v>
      </c>
      <c r="C179" s="419"/>
      <c r="D179" s="422"/>
      <c r="E179" s="419"/>
      <c r="F179" s="430"/>
      <c r="G179" s="429"/>
    </row>
    <row r="180" spans="1:7">
      <c r="A180" s="420"/>
      <c r="B180" s="420" t="str">
        <f>B$43</f>
        <v>S4</v>
      </c>
      <c r="C180" s="419"/>
      <c r="D180" s="422"/>
      <c r="E180" s="419"/>
      <c r="F180" s="430"/>
      <c r="G180" s="429"/>
    </row>
    <row r="181" spans="1:7">
      <c r="A181" s="428"/>
      <c r="B181" s="428"/>
      <c r="C181" s="427"/>
      <c r="D181" s="425"/>
      <c r="E181" s="427"/>
      <c r="F181" s="426"/>
      <c r="G181" s="425"/>
    </row>
    <row r="182" spans="1:7" ht="409.5">
      <c r="A182" s="441" t="s">
        <v>1058</v>
      </c>
      <c r="B182" s="441"/>
      <c r="C182" s="440" t="s">
        <v>1057</v>
      </c>
      <c r="D182" s="431" t="s">
        <v>1056</v>
      </c>
      <c r="E182" s="419" t="s">
        <v>1055</v>
      </c>
      <c r="F182" s="439"/>
      <c r="G182" s="438"/>
    </row>
    <row r="183" spans="1:7">
      <c r="A183" s="420"/>
      <c r="B183" s="420" t="s">
        <v>15</v>
      </c>
      <c r="C183" s="419"/>
      <c r="D183" s="422"/>
      <c r="E183" s="419"/>
      <c r="F183" s="430"/>
      <c r="G183" s="429"/>
    </row>
    <row r="184" spans="1:7" ht="29.25">
      <c r="A184" s="420"/>
      <c r="B184" s="420" t="str">
        <f>B$39</f>
        <v>MA</v>
      </c>
      <c r="C184" s="52" t="s">
        <v>1216</v>
      </c>
      <c r="D184" s="422"/>
      <c r="E184" s="419"/>
      <c r="F184" s="430" t="s">
        <v>1200</v>
      </c>
      <c r="G184" s="429"/>
    </row>
    <row r="185" spans="1:7">
      <c r="A185" s="420"/>
      <c r="B185" s="420" t="str">
        <f>B$40</f>
        <v>S1</v>
      </c>
      <c r="C185" s="419"/>
      <c r="D185" s="422"/>
      <c r="E185" s="419"/>
      <c r="F185" s="430"/>
      <c r="G185" s="429"/>
    </row>
    <row r="186" spans="1:7">
      <c r="A186" s="420"/>
      <c r="B186" s="420" t="str">
        <f>B$41</f>
        <v>S2</v>
      </c>
      <c r="C186" s="419"/>
      <c r="D186" s="422"/>
      <c r="E186" s="419"/>
      <c r="F186" s="430"/>
      <c r="G186" s="429"/>
    </row>
    <row r="187" spans="1:7">
      <c r="A187" s="420"/>
      <c r="B187" s="420" t="str">
        <f>B$42</f>
        <v>S3</v>
      </c>
      <c r="C187" s="419"/>
      <c r="D187" s="422"/>
      <c r="E187" s="419"/>
      <c r="F187" s="430"/>
      <c r="G187" s="429"/>
    </row>
    <row r="188" spans="1:7">
      <c r="A188" s="420"/>
      <c r="B188" s="420" t="str">
        <f>B$43</f>
        <v>S4</v>
      </c>
      <c r="C188" s="419"/>
      <c r="D188" s="422"/>
      <c r="E188" s="419"/>
      <c r="F188" s="430"/>
      <c r="G188" s="429"/>
    </row>
    <row r="189" spans="1:7">
      <c r="A189" s="428"/>
      <c r="B189" s="428"/>
      <c r="C189" s="427"/>
      <c r="D189" s="425"/>
      <c r="E189" s="427"/>
      <c r="F189" s="426"/>
      <c r="G189" s="425"/>
    </row>
    <row r="190" spans="1:7" ht="85.5">
      <c r="A190" s="420" t="s">
        <v>1054</v>
      </c>
      <c r="B190" s="420"/>
      <c r="C190" s="424" t="s">
        <v>1053</v>
      </c>
      <c r="D190" s="431" t="s">
        <v>1052</v>
      </c>
      <c r="E190" s="419" t="s">
        <v>1051</v>
      </c>
      <c r="F190" s="430"/>
      <c r="G190" s="429"/>
    </row>
    <row r="191" spans="1:7">
      <c r="A191" s="420"/>
      <c r="B191" s="420" t="s">
        <v>15</v>
      </c>
      <c r="C191" s="419"/>
      <c r="D191" s="422"/>
      <c r="E191" s="419"/>
      <c r="F191" s="430"/>
      <c r="G191" s="429"/>
    </row>
    <row r="192" spans="1:7" ht="28.5">
      <c r="A192" s="420"/>
      <c r="B192" s="420" t="str">
        <f>B$39</f>
        <v>MA</v>
      </c>
      <c r="C192" s="52" t="s">
        <v>1217</v>
      </c>
      <c r="D192" s="422"/>
      <c r="E192" s="419"/>
      <c r="F192" s="430" t="s">
        <v>1200</v>
      </c>
      <c r="G192" s="429"/>
    </row>
    <row r="193" spans="1:7">
      <c r="A193" s="420"/>
      <c r="B193" s="420" t="str">
        <f>B$40</f>
        <v>S1</v>
      </c>
      <c r="C193" s="419"/>
      <c r="D193" s="422"/>
      <c r="E193" s="419"/>
      <c r="F193" s="430"/>
      <c r="G193" s="429"/>
    </row>
    <row r="194" spans="1:7">
      <c r="A194" s="420"/>
      <c r="B194" s="420" t="str">
        <f>B$41</f>
        <v>S2</v>
      </c>
      <c r="C194" s="419"/>
      <c r="D194" s="422"/>
      <c r="E194" s="419"/>
      <c r="F194" s="430"/>
      <c r="G194" s="429"/>
    </row>
    <row r="195" spans="1:7">
      <c r="A195" s="420"/>
      <c r="B195" s="420" t="str">
        <f>B$42</f>
        <v>S3</v>
      </c>
      <c r="C195" s="419"/>
      <c r="D195" s="422"/>
      <c r="E195" s="419"/>
      <c r="F195" s="430"/>
      <c r="G195" s="429"/>
    </row>
    <row r="196" spans="1:7">
      <c r="A196" s="420"/>
      <c r="B196" s="420" t="str">
        <f>B$43</f>
        <v>S4</v>
      </c>
      <c r="C196" s="419"/>
      <c r="D196" s="422"/>
      <c r="E196" s="419"/>
      <c r="F196" s="430"/>
      <c r="G196" s="429"/>
    </row>
    <row r="197" spans="1:7">
      <c r="A197" s="428"/>
      <c r="B197" s="428"/>
      <c r="C197" s="427"/>
      <c r="D197" s="425"/>
      <c r="E197" s="427"/>
      <c r="F197" s="426"/>
      <c r="G197" s="425"/>
    </row>
    <row r="198" spans="1:7">
      <c r="A198" s="428"/>
      <c r="B198" s="428"/>
      <c r="C198" s="427"/>
      <c r="D198" s="425"/>
      <c r="E198" s="427"/>
      <c r="F198" s="426"/>
      <c r="G198" s="425"/>
    </row>
    <row r="199" spans="1:7">
      <c r="A199" s="436">
        <v>3</v>
      </c>
      <c r="B199" s="436"/>
      <c r="C199" s="435" t="s">
        <v>805</v>
      </c>
      <c r="D199" s="432"/>
      <c r="E199" s="434"/>
      <c r="F199" s="460"/>
      <c r="G199" s="459"/>
    </row>
    <row r="200" spans="1:7">
      <c r="A200" s="420">
        <v>3.1</v>
      </c>
      <c r="B200" s="420"/>
      <c r="C200" s="424" t="s">
        <v>1050</v>
      </c>
      <c r="D200" s="422"/>
      <c r="E200" s="419"/>
      <c r="F200" s="430"/>
      <c r="G200" s="429"/>
    </row>
    <row r="201" spans="1:7" ht="409.5">
      <c r="A201" s="420" t="s">
        <v>1049</v>
      </c>
      <c r="B201" s="420"/>
      <c r="C201" s="424" t="s">
        <v>1048</v>
      </c>
      <c r="D201" s="431" t="s">
        <v>1047</v>
      </c>
      <c r="E201" s="419" t="s">
        <v>1046</v>
      </c>
      <c r="F201" s="430"/>
      <c r="G201" s="429"/>
    </row>
    <row r="202" spans="1:7">
      <c r="A202" s="420"/>
      <c r="B202" s="420" t="s">
        <v>15</v>
      </c>
      <c r="C202" s="419"/>
      <c r="D202" s="422"/>
      <c r="E202" s="419"/>
      <c r="F202" s="430"/>
      <c r="G202" s="429"/>
    </row>
    <row r="203" spans="1:7">
      <c r="A203" s="420"/>
      <c r="B203" s="420" t="str">
        <f>B$39</f>
        <v>MA</v>
      </c>
      <c r="C203" s="419" t="s">
        <v>1218</v>
      </c>
      <c r="D203" s="422"/>
      <c r="E203" s="419"/>
      <c r="F203" s="430" t="s">
        <v>1200</v>
      </c>
      <c r="G203" s="429"/>
    </row>
    <row r="204" spans="1:7">
      <c r="A204" s="420"/>
      <c r="B204" s="420" t="str">
        <f>B$40</f>
        <v>S1</v>
      </c>
      <c r="C204" s="419"/>
      <c r="D204" s="422"/>
      <c r="E204" s="419"/>
      <c r="F204" s="430"/>
      <c r="G204" s="429"/>
    </row>
    <row r="205" spans="1:7">
      <c r="A205" s="420"/>
      <c r="B205" s="420" t="str">
        <f>B$41</f>
        <v>S2</v>
      </c>
      <c r="C205" s="419"/>
      <c r="D205" s="422"/>
      <c r="E205" s="419"/>
      <c r="F205" s="430"/>
      <c r="G205" s="429"/>
    </row>
    <row r="206" spans="1:7">
      <c r="A206" s="420"/>
      <c r="B206" s="420" t="str">
        <f>B$42</f>
        <v>S3</v>
      </c>
      <c r="C206" s="419"/>
      <c r="D206" s="422"/>
      <c r="E206" s="419"/>
      <c r="F206" s="430"/>
      <c r="G206" s="429"/>
    </row>
    <row r="207" spans="1:7">
      <c r="A207" s="420"/>
      <c r="B207" s="420" t="str">
        <f>B$43</f>
        <v>S4</v>
      </c>
      <c r="C207" s="419"/>
      <c r="D207" s="422"/>
      <c r="E207" s="419"/>
      <c r="F207" s="430"/>
      <c r="G207" s="429"/>
    </row>
    <row r="208" spans="1:7">
      <c r="A208" s="428"/>
      <c r="B208" s="428"/>
      <c r="C208" s="427"/>
      <c r="D208" s="425"/>
      <c r="E208" s="427"/>
      <c r="F208" s="426"/>
      <c r="G208" s="425"/>
    </row>
    <row r="209" spans="1:7" ht="57">
      <c r="A209" s="420" t="s">
        <v>1045</v>
      </c>
      <c r="B209" s="420"/>
      <c r="C209" s="424" t="s">
        <v>1044</v>
      </c>
      <c r="D209" s="431" t="s">
        <v>1043</v>
      </c>
      <c r="E209" s="419" t="s">
        <v>1042</v>
      </c>
      <c r="F209" s="430"/>
      <c r="G209" s="429"/>
    </row>
    <row r="210" spans="1:7">
      <c r="A210" s="420"/>
      <c r="B210" s="420" t="s">
        <v>15</v>
      </c>
      <c r="C210" s="419"/>
      <c r="D210" s="422"/>
      <c r="E210" s="419"/>
      <c r="F210" s="430" t="s">
        <v>1200</v>
      </c>
      <c r="G210" s="429"/>
    </row>
    <row r="211" spans="1:7">
      <c r="A211" s="420"/>
      <c r="B211" s="420" t="str">
        <f>B$39</f>
        <v>MA</v>
      </c>
      <c r="C211" s="419" t="s">
        <v>1219</v>
      </c>
      <c r="D211" s="422"/>
      <c r="E211" s="419"/>
      <c r="F211" s="430"/>
      <c r="G211" s="429"/>
    </row>
    <row r="212" spans="1:7">
      <c r="A212" s="420"/>
      <c r="B212" s="420" t="str">
        <f>B$40</f>
        <v>S1</v>
      </c>
      <c r="C212" s="419"/>
      <c r="D212" s="422"/>
      <c r="E212" s="419"/>
      <c r="F212" s="430"/>
      <c r="G212" s="429"/>
    </row>
    <row r="213" spans="1:7">
      <c r="A213" s="420"/>
      <c r="B213" s="420" t="str">
        <f>B$41</f>
        <v>S2</v>
      </c>
      <c r="C213" s="419"/>
      <c r="D213" s="422"/>
      <c r="E213" s="419"/>
      <c r="F213" s="430"/>
      <c r="G213" s="429"/>
    </row>
    <row r="214" spans="1:7">
      <c r="A214" s="420"/>
      <c r="B214" s="420" t="str">
        <f>B$42</f>
        <v>S3</v>
      </c>
      <c r="C214" s="419"/>
      <c r="D214" s="422"/>
      <c r="E214" s="419"/>
      <c r="F214" s="430"/>
      <c r="G214" s="429"/>
    </row>
    <row r="215" spans="1:7">
      <c r="A215" s="420"/>
      <c r="B215" s="420" t="str">
        <f>B$43</f>
        <v>S4</v>
      </c>
      <c r="C215" s="419"/>
      <c r="D215" s="422"/>
      <c r="E215" s="419"/>
      <c r="F215" s="430"/>
      <c r="G215" s="429"/>
    </row>
    <row r="216" spans="1:7">
      <c r="A216" s="428"/>
      <c r="B216" s="428"/>
      <c r="C216" s="427"/>
      <c r="D216" s="425"/>
      <c r="E216" s="427"/>
      <c r="F216" s="426"/>
      <c r="G216" s="425"/>
    </row>
    <row r="217" spans="1:7">
      <c r="A217" s="420">
        <v>3.2</v>
      </c>
      <c r="B217" s="420"/>
      <c r="C217" s="424" t="s">
        <v>1041</v>
      </c>
      <c r="D217" s="422"/>
      <c r="E217" s="419"/>
      <c r="F217" s="430"/>
      <c r="G217" s="429"/>
    </row>
    <row r="218" spans="1:7" ht="185.25">
      <c r="A218" s="420" t="s">
        <v>283</v>
      </c>
      <c r="B218" s="420"/>
      <c r="C218" s="424" t="s">
        <v>1040</v>
      </c>
      <c r="D218" s="431" t="s">
        <v>1039</v>
      </c>
      <c r="E218" s="419" t="s">
        <v>1038</v>
      </c>
      <c r="F218" s="430"/>
      <c r="G218" s="429"/>
    </row>
    <row r="219" spans="1:7">
      <c r="A219" s="420"/>
      <c r="B219" s="420" t="s">
        <v>15</v>
      </c>
      <c r="C219" s="419"/>
      <c r="D219" s="422"/>
      <c r="E219" s="419"/>
      <c r="F219" s="430"/>
      <c r="G219" s="429"/>
    </row>
    <row r="220" spans="1:7">
      <c r="A220" s="420"/>
      <c r="B220" s="420" t="str">
        <f>B$39</f>
        <v>MA</v>
      </c>
      <c r="C220" s="419" t="s">
        <v>1220</v>
      </c>
      <c r="D220" s="422"/>
      <c r="E220" s="419"/>
      <c r="F220" s="430" t="s">
        <v>1200</v>
      </c>
      <c r="G220" s="429"/>
    </row>
    <row r="221" spans="1:7">
      <c r="A221" s="420"/>
      <c r="B221" s="420" t="str">
        <f>B$40</f>
        <v>S1</v>
      </c>
      <c r="C221" s="419"/>
      <c r="D221" s="422"/>
      <c r="E221" s="419"/>
      <c r="F221" s="430"/>
      <c r="G221" s="429"/>
    </row>
    <row r="222" spans="1:7">
      <c r="A222" s="420"/>
      <c r="B222" s="420" t="str">
        <f>B$41</f>
        <v>S2</v>
      </c>
      <c r="C222" s="419"/>
      <c r="D222" s="422"/>
      <c r="E222" s="419"/>
      <c r="F222" s="430"/>
      <c r="G222" s="429"/>
    </row>
    <row r="223" spans="1:7">
      <c r="A223" s="420"/>
      <c r="B223" s="420" t="str">
        <f>B$42</f>
        <v>S3</v>
      </c>
      <c r="C223" s="419"/>
      <c r="D223" s="422"/>
      <c r="E223" s="419"/>
      <c r="F223" s="430"/>
      <c r="G223" s="429"/>
    </row>
    <row r="224" spans="1:7">
      <c r="A224" s="420"/>
      <c r="B224" s="420" t="str">
        <f>B$43</f>
        <v>S4</v>
      </c>
      <c r="C224" s="419"/>
      <c r="D224" s="422"/>
      <c r="E224" s="419"/>
      <c r="F224" s="430"/>
      <c r="G224" s="429"/>
    </row>
    <row r="225" spans="1:7">
      <c r="A225" s="428"/>
      <c r="B225" s="428"/>
      <c r="C225" s="427"/>
      <c r="D225" s="425"/>
      <c r="E225" s="427"/>
      <c r="F225" s="423"/>
      <c r="G225" s="425"/>
    </row>
    <row r="226" spans="1:7" ht="299.25">
      <c r="A226" s="420" t="s">
        <v>1037</v>
      </c>
      <c r="B226" s="420"/>
      <c r="C226" s="424" t="s">
        <v>1036</v>
      </c>
      <c r="D226" s="431" t="s">
        <v>1035</v>
      </c>
      <c r="E226" s="419" t="s">
        <v>1034</v>
      </c>
      <c r="F226" s="430"/>
      <c r="G226" s="429"/>
    </row>
    <row r="227" spans="1:7">
      <c r="A227" s="420"/>
      <c r="B227" s="420" t="s">
        <v>15</v>
      </c>
      <c r="C227" s="419"/>
      <c r="D227" s="422"/>
      <c r="E227" s="419"/>
      <c r="F227" s="430"/>
      <c r="G227" s="429"/>
    </row>
    <row r="228" spans="1:7">
      <c r="A228" s="420"/>
      <c r="B228" s="420" t="str">
        <f>B$39</f>
        <v>MA</v>
      </c>
      <c r="C228" s="419" t="s">
        <v>1220</v>
      </c>
      <c r="D228" s="422"/>
      <c r="E228" s="419"/>
      <c r="F228" s="430" t="s">
        <v>1200</v>
      </c>
      <c r="G228" s="429"/>
    </row>
    <row r="229" spans="1:7">
      <c r="A229" s="420"/>
      <c r="B229" s="420" t="str">
        <f>B$40</f>
        <v>S1</v>
      </c>
      <c r="C229" s="419"/>
      <c r="D229" s="422"/>
      <c r="E229" s="419"/>
      <c r="F229" s="430"/>
      <c r="G229" s="429"/>
    </row>
    <row r="230" spans="1:7">
      <c r="A230" s="420"/>
      <c r="B230" s="420" t="str">
        <f>B$41</f>
        <v>S2</v>
      </c>
      <c r="C230" s="419"/>
      <c r="D230" s="422"/>
      <c r="E230" s="419"/>
      <c r="F230" s="430"/>
      <c r="G230" s="429"/>
    </row>
    <row r="231" spans="1:7">
      <c r="A231" s="420"/>
      <c r="B231" s="420" t="str">
        <f>B$42</f>
        <v>S3</v>
      </c>
      <c r="C231" s="419"/>
      <c r="D231" s="422"/>
      <c r="E231" s="419"/>
      <c r="F231" s="430"/>
      <c r="G231" s="429"/>
    </row>
    <row r="232" spans="1:7">
      <c r="A232" s="420"/>
      <c r="B232" s="420" t="str">
        <f>B$43</f>
        <v>S4</v>
      </c>
      <c r="C232" s="419"/>
      <c r="D232" s="422"/>
      <c r="E232" s="419"/>
      <c r="F232" s="430"/>
      <c r="G232" s="429"/>
    </row>
    <row r="233" spans="1:7">
      <c r="A233" s="428"/>
      <c r="B233" s="428"/>
      <c r="C233" s="427"/>
      <c r="D233" s="425"/>
      <c r="E233" s="427"/>
      <c r="F233" s="426"/>
      <c r="G233" s="425"/>
    </row>
    <row r="234" spans="1:7" ht="171">
      <c r="A234" s="420" t="s">
        <v>1033</v>
      </c>
      <c r="B234" s="420"/>
      <c r="C234" s="424" t="s">
        <v>1032</v>
      </c>
      <c r="D234" s="431" t="s">
        <v>1031</v>
      </c>
      <c r="E234" s="419" t="s">
        <v>1030</v>
      </c>
      <c r="F234" s="430"/>
      <c r="G234" s="429"/>
    </row>
    <row r="235" spans="1:7">
      <c r="A235" s="420"/>
      <c r="B235" s="420" t="s">
        <v>15</v>
      </c>
      <c r="C235" s="419"/>
      <c r="D235" s="422"/>
      <c r="E235" s="419"/>
      <c r="F235" s="430"/>
      <c r="G235" s="429"/>
    </row>
    <row r="236" spans="1:7">
      <c r="A236" s="420"/>
      <c r="B236" s="420" t="str">
        <f>B$39</f>
        <v>MA</v>
      </c>
      <c r="C236" s="419" t="s">
        <v>1221</v>
      </c>
      <c r="D236" s="422"/>
      <c r="E236" s="419"/>
      <c r="F236" s="430" t="s">
        <v>1200</v>
      </c>
      <c r="G236" s="429"/>
    </row>
    <row r="237" spans="1:7">
      <c r="A237" s="420"/>
      <c r="B237" s="420" t="str">
        <f>B$40</f>
        <v>S1</v>
      </c>
      <c r="C237" s="419"/>
      <c r="D237" s="422"/>
      <c r="E237" s="419"/>
      <c r="F237" s="430"/>
      <c r="G237" s="429"/>
    </row>
    <row r="238" spans="1:7">
      <c r="A238" s="420"/>
      <c r="B238" s="420" t="str">
        <f>B$41</f>
        <v>S2</v>
      </c>
      <c r="C238" s="419"/>
      <c r="D238" s="422"/>
      <c r="E238" s="419"/>
      <c r="F238" s="430"/>
      <c r="G238" s="429"/>
    </row>
    <row r="239" spans="1:7">
      <c r="A239" s="420"/>
      <c r="B239" s="420" t="str">
        <f>B$42</f>
        <v>S3</v>
      </c>
      <c r="C239" s="419"/>
      <c r="D239" s="422"/>
      <c r="E239" s="419"/>
      <c r="F239" s="430"/>
      <c r="G239" s="429"/>
    </row>
    <row r="240" spans="1:7">
      <c r="A240" s="420"/>
      <c r="B240" s="420" t="str">
        <f>B$43</f>
        <v>S4</v>
      </c>
      <c r="C240" s="419"/>
      <c r="D240" s="422"/>
      <c r="E240" s="419"/>
      <c r="F240" s="430"/>
      <c r="G240" s="429"/>
    </row>
    <row r="241" spans="1:7">
      <c r="A241" s="428"/>
      <c r="B241" s="428"/>
      <c r="C241" s="427"/>
      <c r="D241" s="425"/>
      <c r="E241" s="427"/>
      <c r="F241" s="426"/>
      <c r="G241" s="425"/>
    </row>
    <row r="242" spans="1:7" ht="185.25">
      <c r="A242" s="420" t="s">
        <v>1029</v>
      </c>
      <c r="B242" s="420"/>
      <c r="C242" s="424" t="s">
        <v>1028</v>
      </c>
      <c r="D242" s="422" t="s">
        <v>1027</v>
      </c>
      <c r="E242" s="419" t="s">
        <v>1026</v>
      </c>
      <c r="F242" s="430"/>
      <c r="G242" s="429"/>
    </row>
    <row r="243" spans="1:7">
      <c r="A243" s="420"/>
      <c r="B243" s="420" t="s">
        <v>15</v>
      </c>
      <c r="C243" s="419"/>
      <c r="D243" s="422"/>
      <c r="E243" s="419"/>
      <c r="F243" s="430"/>
      <c r="G243" s="429"/>
    </row>
    <row r="244" spans="1:7" ht="42.75">
      <c r="A244" s="420"/>
      <c r="B244" s="420" t="str">
        <f>B$39</f>
        <v>MA</v>
      </c>
      <c r="C244" s="419" t="s">
        <v>1222</v>
      </c>
      <c r="D244" s="422"/>
      <c r="E244" s="419"/>
      <c r="F244" s="430" t="s">
        <v>1200</v>
      </c>
      <c r="G244" s="429"/>
    </row>
    <row r="245" spans="1:7">
      <c r="A245" s="420"/>
      <c r="B245" s="420" t="str">
        <f>B$40</f>
        <v>S1</v>
      </c>
      <c r="C245" s="419"/>
      <c r="D245" s="422"/>
      <c r="E245" s="419"/>
      <c r="F245" s="430"/>
      <c r="G245" s="429"/>
    </row>
    <row r="246" spans="1:7">
      <c r="A246" s="420"/>
      <c r="B246" s="420" t="str">
        <f>B$41</f>
        <v>S2</v>
      </c>
      <c r="C246" s="419"/>
      <c r="D246" s="422"/>
      <c r="E246" s="419"/>
      <c r="F246" s="430"/>
      <c r="G246" s="429"/>
    </row>
    <row r="247" spans="1:7">
      <c r="A247" s="420"/>
      <c r="B247" s="420" t="str">
        <f>B$42</f>
        <v>S3</v>
      </c>
      <c r="C247" s="419"/>
      <c r="D247" s="422"/>
      <c r="E247" s="419"/>
      <c r="F247" s="430"/>
      <c r="G247" s="429"/>
    </row>
    <row r="248" spans="1:7">
      <c r="A248" s="420"/>
      <c r="B248" s="420" t="str">
        <f>B$43</f>
        <v>S4</v>
      </c>
      <c r="C248" s="419"/>
      <c r="D248" s="422"/>
      <c r="E248" s="419"/>
      <c r="F248" s="430"/>
      <c r="G248" s="429"/>
    </row>
    <row r="249" spans="1:7">
      <c r="A249" s="428"/>
      <c r="B249" s="428"/>
      <c r="C249" s="427"/>
      <c r="D249" s="425"/>
      <c r="E249" s="427"/>
      <c r="F249" s="426"/>
      <c r="G249" s="425"/>
    </row>
    <row r="250" spans="1:7">
      <c r="A250" s="420">
        <v>3.3</v>
      </c>
      <c r="B250" s="420"/>
      <c r="C250" s="424" t="s">
        <v>1025</v>
      </c>
      <c r="D250" s="422"/>
      <c r="E250" s="419"/>
      <c r="F250" s="430"/>
      <c r="G250" s="429"/>
    </row>
    <row r="251" spans="1:7" ht="171">
      <c r="A251" s="420" t="s">
        <v>1024</v>
      </c>
      <c r="B251" s="420"/>
      <c r="C251" s="424" t="s">
        <v>1023</v>
      </c>
      <c r="D251" s="422" t="s">
        <v>1022</v>
      </c>
      <c r="E251" s="419" t="s">
        <v>1021</v>
      </c>
      <c r="F251" s="430"/>
      <c r="G251" s="429"/>
    </row>
    <row r="252" spans="1:7">
      <c r="A252" s="420"/>
      <c r="B252" s="420" t="s">
        <v>15</v>
      </c>
      <c r="C252" s="419"/>
      <c r="D252" s="422"/>
      <c r="E252" s="419"/>
      <c r="F252" s="430"/>
      <c r="G252" s="429"/>
    </row>
    <row r="253" spans="1:7" ht="59.45" customHeight="1">
      <c r="A253" s="420"/>
      <c r="B253" s="420" t="str">
        <f>B$39</f>
        <v>MA</v>
      </c>
      <c r="C253" s="419" t="s">
        <v>1223</v>
      </c>
      <c r="D253" s="422"/>
      <c r="E253" s="419"/>
      <c r="F253" s="430" t="s">
        <v>1200</v>
      </c>
      <c r="G253" s="429"/>
    </row>
    <row r="254" spans="1:7">
      <c r="A254" s="420"/>
      <c r="B254" s="420" t="str">
        <f>B$40</f>
        <v>S1</v>
      </c>
      <c r="C254" s="419"/>
      <c r="D254" s="422"/>
      <c r="E254" s="419"/>
      <c r="F254" s="430"/>
      <c r="G254" s="429"/>
    </row>
    <row r="255" spans="1:7">
      <c r="A255" s="420"/>
      <c r="B255" s="420" t="str">
        <f>B$41</f>
        <v>S2</v>
      </c>
      <c r="C255" s="419"/>
      <c r="D255" s="422"/>
      <c r="E255" s="419"/>
      <c r="F255" s="430"/>
      <c r="G255" s="429"/>
    </row>
    <row r="256" spans="1:7">
      <c r="A256" s="420"/>
      <c r="B256" s="420" t="str">
        <f>B$42</f>
        <v>S3</v>
      </c>
      <c r="C256" s="419"/>
      <c r="D256" s="422"/>
      <c r="E256" s="419"/>
      <c r="F256" s="430"/>
      <c r="G256" s="429"/>
    </row>
    <row r="257" spans="1:7">
      <c r="A257" s="420"/>
      <c r="B257" s="420" t="str">
        <f>B$43</f>
        <v>S4</v>
      </c>
      <c r="C257" s="419"/>
      <c r="D257" s="422"/>
      <c r="E257" s="419"/>
      <c r="F257" s="430"/>
      <c r="G257" s="429"/>
    </row>
    <row r="258" spans="1:7">
      <c r="A258" s="428"/>
      <c r="B258" s="428"/>
      <c r="C258" s="427"/>
      <c r="D258" s="425"/>
      <c r="E258" s="427"/>
      <c r="F258" s="426"/>
      <c r="G258" s="425"/>
    </row>
    <row r="259" spans="1:7" ht="228">
      <c r="A259" s="441" t="s">
        <v>1020</v>
      </c>
      <c r="B259" s="441"/>
      <c r="C259" s="440" t="s">
        <v>1019</v>
      </c>
      <c r="D259" s="422" t="s">
        <v>1018</v>
      </c>
      <c r="E259" s="419" t="s">
        <v>1017</v>
      </c>
      <c r="F259" s="439"/>
      <c r="G259" s="438"/>
    </row>
    <row r="260" spans="1:7">
      <c r="A260" s="441"/>
      <c r="B260" s="441" t="s">
        <v>15</v>
      </c>
      <c r="C260" s="456"/>
      <c r="D260" s="422"/>
      <c r="E260" s="419"/>
      <c r="F260" s="439"/>
      <c r="G260" s="438"/>
    </row>
    <row r="261" spans="1:7" ht="33.6" customHeight="1">
      <c r="A261" s="420"/>
      <c r="B261" s="420" t="str">
        <f>B$39</f>
        <v>MA</v>
      </c>
      <c r="C261" s="419" t="s">
        <v>1224</v>
      </c>
      <c r="D261" s="422"/>
      <c r="E261" s="419"/>
      <c r="F261" s="430" t="s">
        <v>1200</v>
      </c>
      <c r="G261" s="429"/>
    </row>
    <row r="262" spans="1:7">
      <c r="A262" s="420"/>
      <c r="B262" s="420" t="str">
        <f>B$40</f>
        <v>S1</v>
      </c>
      <c r="C262" s="419"/>
      <c r="D262" s="422"/>
      <c r="E262" s="419"/>
      <c r="F262" s="430"/>
      <c r="G262" s="429"/>
    </row>
    <row r="263" spans="1:7">
      <c r="A263" s="420"/>
      <c r="B263" s="420" t="str">
        <f>B$41</f>
        <v>S2</v>
      </c>
      <c r="C263" s="419"/>
      <c r="D263" s="422"/>
      <c r="E263" s="419"/>
      <c r="F263" s="430"/>
      <c r="G263" s="429"/>
    </row>
    <row r="264" spans="1:7">
      <c r="A264" s="420"/>
      <c r="B264" s="420" t="str">
        <f>B$42</f>
        <v>S3</v>
      </c>
      <c r="C264" s="419"/>
      <c r="D264" s="422"/>
      <c r="E264" s="419"/>
      <c r="F264" s="430"/>
      <c r="G264" s="429"/>
    </row>
    <row r="265" spans="1:7">
      <c r="A265" s="420"/>
      <c r="B265" s="420" t="str">
        <f>B$43</f>
        <v>S4</v>
      </c>
      <c r="C265" s="419"/>
      <c r="D265" s="422"/>
      <c r="E265" s="419"/>
      <c r="F265" s="430"/>
      <c r="G265" s="429"/>
    </row>
    <row r="266" spans="1:7">
      <c r="A266" s="428"/>
      <c r="B266" s="428"/>
      <c r="C266" s="427"/>
      <c r="D266" s="425"/>
      <c r="E266" s="427"/>
      <c r="F266" s="426"/>
      <c r="G266" s="425"/>
    </row>
    <row r="267" spans="1:7" ht="114">
      <c r="A267" s="420" t="s">
        <v>1016</v>
      </c>
      <c r="B267" s="422"/>
      <c r="C267" s="424" t="s">
        <v>1015</v>
      </c>
      <c r="D267" s="422" t="s">
        <v>1014</v>
      </c>
      <c r="E267" s="419" t="s">
        <v>1013</v>
      </c>
      <c r="F267" s="430"/>
      <c r="G267" s="429"/>
    </row>
    <row r="268" spans="1:7">
      <c r="A268" s="420"/>
      <c r="B268" s="420" t="s">
        <v>15</v>
      </c>
      <c r="C268" s="419"/>
      <c r="D268" s="422"/>
      <c r="E268" s="419"/>
      <c r="F268" s="430"/>
      <c r="G268" s="429"/>
    </row>
    <row r="269" spans="1:7" ht="23.45" customHeight="1">
      <c r="A269" s="463"/>
      <c r="B269" s="462" t="s">
        <v>16</v>
      </c>
      <c r="C269" s="419" t="s">
        <v>1225</v>
      </c>
      <c r="D269" s="422"/>
      <c r="E269" s="419"/>
      <c r="F269" s="430" t="s">
        <v>1200</v>
      </c>
      <c r="G269" s="429"/>
    </row>
    <row r="270" spans="1:7">
      <c r="A270" s="463"/>
      <c r="B270" s="462" t="s">
        <v>17</v>
      </c>
      <c r="C270" s="419"/>
      <c r="D270" s="422"/>
      <c r="E270" s="419"/>
      <c r="F270" s="430"/>
      <c r="G270" s="429"/>
    </row>
    <row r="271" spans="1:7">
      <c r="A271" s="463"/>
      <c r="B271" s="462" t="s">
        <v>18</v>
      </c>
      <c r="C271" s="419"/>
      <c r="D271" s="422"/>
      <c r="E271" s="419"/>
      <c r="F271" s="430"/>
      <c r="G271" s="429"/>
    </row>
    <row r="272" spans="1:7">
      <c r="A272" s="463"/>
      <c r="B272" s="462" t="s">
        <v>19</v>
      </c>
      <c r="C272" s="419"/>
      <c r="D272" s="422"/>
      <c r="E272" s="419"/>
      <c r="F272" s="430"/>
      <c r="G272" s="429"/>
    </row>
    <row r="273" spans="1:7">
      <c r="A273" s="463"/>
      <c r="B273" s="462" t="s">
        <v>20</v>
      </c>
      <c r="C273" s="419"/>
      <c r="D273" s="422"/>
      <c r="E273" s="419"/>
      <c r="F273" s="430"/>
      <c r="G273" s="429"/>
    </row>
    <row r="274" spans="1:7">
      <c r="A274" s="428"/>
      <c r="B274" s="428"/>
      <c r="C274" s="427"/>
      <c r="D274" s="425"/>
      <c r="E274" s="427"/>
      <c r="F274" s="426"/>
      <c r="G274" s="425"/>
    </row>
    <row r="275" spans="1:7">
      <c r="A275" s="428"/>
      <c r="B275" s="428"/>
      <c r="C275" s="427"/>
      <c r="D275" s="425"/>
      <c r="E275" s="427"/>
      <c r="F275" s="426"/>
      <c r="G275" s="425"/>
    </row>
    <row r="276" spans="1:7">
      <c r="A276" s="420">
        <v>3.4</v>
      </c>
      <c r="B276" s="420"/>
      <c r="C276" s="424" t="s">
        <v>1012</v>
      </c>
      <c r="D276" s="422"/>
      <c r="E276" s="419"/>
      <c r="F276" s="430"/>
      <c r="G276" s="429"/>
    </row>
    <row r="277" spans="1:7" ht="409.5">
      <c r="A277" s="420" t="s">
        <v>1011</v>
      </c>
      <c r="B277" s="420"/>
      <c r="C277" s="424" t="s">
        <v>1010</v>
      </c>
      <c r="D277" s="422" t="s">
        <v>1009</v>
      </c>
      <c r="E277" s="419" t="s">
        <v>1008</v>
      </c>
      <c r="F277" s="430"/>
      <c r="G277" s="429"/>
    </row>
    <row r="278" spans="1:7">
      <c r="A278" s="420"/>
      <c r="B278" s="420" t="s">
        <v>15</v>
      </c>
      <c r="C278" s="419"/>
      <c r="D278" s="422"/>
      <c r="E278" s="419"/>
      <c r="F278" s="430"/>
      <c r="G278" s="429"/>
    </row>
    <row r="279" spans="1:7" ht="57">
      <c r="A279" s="420"/>
      <c r="B279" s="420" t="str">
        <f>B$39</f>
        <v>MA</v>
      </c>
      <c r="C279" s="419" t="s">
        <v>1226</v>
      </c>
      <c r="D279" s="422"/>
      <c r="E279" s="419"/>
      <c r="F279" s="430" t="s">
        <v>1200</v>
      </c>
      <c r="G279" s="429"/>
    </row>
    <row r="280" spans="1:7">
      <c r="A280" s="420"/>
      <c r="B280" s="420" t="str">
        <f>B$40</f>
        <v>S1</v>
      </c>
      <c r="C280" s="419"/>
      <c r="D280" s="422"/>
      <c r="E280" s="419"/>
      <c r="F280" s="430"/>
      <c r="G280" s="429"/>
    </row>
    <row r="281" spans="1:7">
      <c r="A281" s="420"/>
      <c r="B281" s="420" t="str">
        <f>B$41</f>
        <v>S2</v>
      </c>
      <c r="C281" s="419"/>
      <c r="D281" s="422"/>
      <c r="E281" s="419"/>
      <c r="F281" s="430"/>
      <c r="G281" s="429"/>
    </row>
    <row r="282" spans="1:7">
      <c r="A282" s="420"/>
      <c r="B282" s="420" t="str">
        <f>B$42</f>
        <v>S3</v>
      </c>
      <c r="C282" s="419"/>
      <c r="D282" s="422"/>
      <c r="E282" s="419"/>
      <c r="F282" s="430"/>
      <c r="G282" s="429"/>
    </row>
    <row r="283" spans="1:7">
      <c r="A283" s="420"/>
      <c r="B283" s="420" t="str">
        <f>B$43</f>
        <v>S4</v>
      </c>
      <c r="C283" s="419"/>
      <c r="D283" s="422"/>
      <c r="E283" s="419"/>
      <c r="F283" s="430"/>
      <c r="G283" s="429"/>
    </row>
    <row r="284" spans="1:7">
      <c r="A284" s="428"/>
      <c r="B284" s="428"/>
      <c r="C284" s="427"/>
      <c r="D284" s="425"/>
      <c r="E284" s="427"/>
      <c r="F284" s="426"/>
      <c r="G284" s="425"/>
    </row>
    <row r="285" spans="1:7" ht="71.25">
      <c r="A285" s="441" t="s">
        <v>1007</v>
      </c>
      <c r="B285" s="441"/>
      <c r="C285" s="461" t="s">
        <v>1006</v>
      </c>
      <c r="D285" s="422" t="s">
        <v>1005</v>
      </c>
      <c r="E285" s="419" t="s">
        <v>1004</v>
      </c>
      <c r="F285" s="439"/>
      <c r="G285" s="438"/>
    </row>
    <row r="286" spans="1:7">
      <c r="A286" s="420"/>
      <c r="B286" s="420" t="s">
        <v>15</v>
      </c>
      <c r="C286" s="419"/>
      <c r="D286" s="422"/>
      <c r="E286" s="419"/>
      <c r="F286" s="430"/>
      <c r="G286" s="429"/>
    </row>
    <row r="287" spans="1:7">
      <c r="A287" s="420"/>
      <c r="B287" s="420" t="str">
        <f>B$39</f>
        <v>MA</v>
      </c>
      <c r="C287" s="419" t="s">
        <v>1227</v>
      </c>
      <c r="D287" s="422"/>
      <c r="E287" s="419"/>
      <c r="F287" s="430" t="s">
        <v>1200</v>
      </c>
      <c r="G287" s="429"/>
    </row>
    <row r="288" spans="1:7">
      <c r="A288" s="420"/>
      <c r="B288" s="420" t="str">
        <f>B$40</f>
        <v>S1</v>
      </c>
      <c r="C288" s="419"/>
      <c r="D288" s="422"/>
      <c r="E288" s="419"/>
      <c r="F288" s="430"/>
      <c r="G288" s="429"/>
    </row>
    <row r="289" spans="1:7">
      <c r="A289" s="420"/>
      <c r="B289" s="420" t="str">
        <f>B$41</f>
        <v>S2</v>
      </c>
      <c r="C289" s="419"/>
      <c r="D289" s="422"/>
      <c r="E289" s="419"/>
      <c r="F289" s="430"/>
      <c r="G289" s="429"/>
    </row>
    <row r="290" spans="1:7">
      <c r="A290" s="420"/>
      <c r="B290" s="420" t="str">
        <f>B$42</f>
        <v>S3</v>
      </c>
      <c r="C290" s="419"/>
      <c r="D290" s="422"/>
      <c r="E290" s="419"/>
      <c r="F290" s="430"/>
      <c r="G290" s="429"/>
    </row>
    <row r="291" spans="1:7">
      <c r="A291" s="420"/>
      <c r="B291" s="420" t="str">
        <f>B$43</f>
        <v>S4</v>
      </c>
      <c r="C291" s="419"/>
      <c r="D291" s="422"/>
      <c r="E291" s="419"/>
      <c r="F291" s="430"/>
      <c r="G291" s="429"/>
    </row>
    <row r="292" spans="1:7">
      <c r="A292" s="428"/>
      <c r="B292" s="428"/>
      <c r="C292" s="427"/>
      <c r="D292" s="425"/>
      <c r="E292" s="427"/>
      <c r="F292" s="426"/>
      <c r="G292" s="425"/>
    </row>
    <row r="293" spans="1:7">
      <c r="A293" s="420">
        <v>3.5</v>
      </c>
      <c r="B293" s="420"/>
      <c r="C293" s="424" t="s">
        <v>1003</v>
      </c>
      <c r="D293" s="422"/>
      <c r="E293" s="419"/>
      <c r="F293" s="430"/>
      <c r="G293" s="429"/>
    </row>
    <row r="294" spans="1:7" ht="256.5">
      <c r="A294" s="420" t="s">
        <v>1002</v>
      </c>
      <c r="B294" s="420"/>
      <c r="C294" s="424" t="s">
        <v>1001</v>
      </c>
      <c r="D294" s="422" t="s">
        <v>1000</v>
      </c>
      <c r="E294" s="419" t="s">
        <v>999</v>
      </c>
      <c r="F294" s="430"/>
      <c r="G294" s="429"/>
    </row>
    <row r="295" spans="1:7">
      <c r="A295" s="420"/>
      <c r="B295" s="420" t="s">
        <v>15</v>
      </c>
      <c r="C295" s="419"/>
      <c r="D295" s="422"/>
      <c r="E295" s="419"/>
      <c r="F295" s="430"/>
      <c r="G295" s="429"/>
    </row>
    <row r="296" spans="1:7">
      <c r="A296" s="420"/>
      <c r="B296" s="420" t="s">
        <v>16</v>
      </c>
      <c r="C296" s="419" t="s">
        <v>1228</v>
      </c>
      <c r="D296" s="422"/>
      <c r="E296" s="419"/>
      <c r="F296" s="430" t="s">
        <v>1200</v>
      </c>
      <c r="G296" s="429"/>
    </row>
    <row r="297" spans="1:7">
      <c r="A297" s="420"/>
      <c r="B297" s="420" t="str">
        <f>B$40</f>
        <v>S1</v>
      </c>
      <c r="C297" s="419"/>
      <c r="D297" s="422"/>
      <c r="E297" s="419"/>
      <c r="F297" s="430"/>
      <c r="G297" s="429"/>
    </row>
    <row r="298" spans="1:7">
      <c r="A298" s="420"/>
      <c r="B298" s="420" t="str">
        <f>B$41</f>
        <v>S2</v>
      </c>
      <c r="C298" s="419"/>
      <c r="D298" s="422"/>
      <c r="E298" s="419"/>
      <c r="F298" s="430"/>
      <c r="G298" s="429"/>
    </row>
    <row r="299" spans="1:7">
      <c r="A299" s="420"/>
      <c r="B299" s="420" t="str">
        <f>B$42</f>
        <v>S3</v>
      </c>
      <c r="C299" s="419"/>
      <c r="D299" s="422"/>
      <c r="E299" s="419"/>
      <c r="F299" s="430"/>
      <c r="G299" s="429"/>
    </row>
    <row r="300" spans="1:7">
      <c r="A300" s="420"/>
      <c r="B300" s="420" t="str">
        <f>B$43</f>
        <v>S4</v>
      </c>
      <c r="C300" s="419"/>
      <c r="D300" s="422"/>
      <c r="E300" s="419"/>
      <c r="F300" s="430"/>
      <c r="G300" s="429"/>
    </row>
    <row r="301" spans="1:7">
      <c r="A301" s="428"/>
      <c r="B301" s="428"/>
      <c r="C301" s="427"/>
      <c r="D301" s="425"/>
      <c r="E301" s="427"/>
      <c r="F301" s="426"/>
      <c r="G301" s="425"/>
    </row>
    <row r="302" spans="1:7">
      <c r="A302" s="436">
        <v>4</v>
      </c>
      <c r="B302" s="436"/>
      <c r="C302" s="435" t="s">
        <v>806</v>
      </c>
      <c r="D302" s="432"/>
      <c r="E302" s="434"/>
      <c r="F302" s="460"/>
      <c r="G302" s="459"/>
    </row>
    <row r="303" spans="1:7">
      <c r="A303" s="420">
        <v>4.0999999999999996</v>
      </c>
      <c r="B303" s="420"/>
      <c r="C303" s="424" t="s">
        <v>998</v>
      </c>
      <c r="D303" s="422"/>
      <c r="E303" s="419"/>
      <c r="F303" s="430"/>
      <c r="G303" s="429"/>
    </row>
    <row r="304" spans="1:7" ht="228">
      <c r="A304" s="441" t="s">
        <v>997</v>
      </c>
      <c r="B304" s="441"/>
      <c r="C304" s="440" t="s">
        <v>996</v>
      </c>
      <c r="D304" s="431" t="s">
        <v>995</v>
      </c>
      <c r="E304" s="419" t="s">
        <v>994</v>
      </c>
      <c r="F304" s="439"/>
      <c r="G304" s="438"/>
    </row>
    <row r="305" spans="1:7">
      <c r="A305" s="420"/>
      <c r="B305" s="420" t="s">
        <v>15</v>
      </c>
      <c r="C305" s="419"/>
      <c r="D305" s="422"/>
      <c r="E305" s="419"/>
      <c r="F305" s="430"/>
      <c r="G305" s="429"/>
    </row>
    <row r="306" spans="1:7" ht="42.75">
      <c r="A306" s="420"/>
      <c r="B306" s="420" t="str">
        <f>B$39</f>
        <v>MA</v>
      </c>
      <c r="C306" s="419" t="s">
        <v>1229</v>
      </c>
      <c r="D306" s="422"/>
      <c r="E306" s="419"/>
      <c r="F306" s="430" t="s">
        <v>1200</v>
      </c>
      <c r="G306" s="429"/>
    </row>
    <row r="307" spans="1:7">
      <c r="A307" s="420"/>
      <c r="B307" s="420" t="str">
        <f>B$40</f>
        <v>S1</v>
      </c>
      <c r="C307" s="419"/>
      <c r="D307" s="422"/>
      <c r="E307" s="419"/>
      <c r="F307" s="430"/>
      <c r="G307" s="429"/>
    </row>
    <row r="308" spans="1:7">
      <c r="A308" s="420"/>
      <c r="B308" s="420" t="str">
        <f>B$41</f>
        <v>S2</v>
      </c>
      <c r="C308" s="419"/>
      <c r="D308" s="422"/>
      <c r="E308" s="419"/>
      <c r="F308" s="430"/>
      <c r="G308" s="429"/>
    </row>
    <row r="309" spans="1:7">
      <c r="A309" s="420"/>
      <c r="B309" s="420" t="str">
        <f>B$42</f>
        <v>S3</v>
      </c>
      <c r="C309" s="419"/>
      <c r="D309" s="422"/>
      <c r="E309" s="419"/>
      <c r="F309" s="430"/>
      <c r="G309" s="429"/>
    </row>
    <row r="310" spans="1:7">
      <c r="A310" s="420"/>
      <c r="B310" s="420" t="str">
        <f>B$43</f>
        <v>S4</v>
      </c>
      <c r="C310" s="419"/>
      <c r="D310" s="422"/>
      <c r="E310" s="419"/>
      <c r="F310" s="430"/>
      <c r="G310" s="429"/>
    </row>
    <row r="311" spans="1:7">
      <c r="A311" s="428"/>
      <c r="B311" s="428"/>
      <c r="C311" s="427"/>
      <c r="D311" s="425"/>
      <c r="E311" s="427"/>
      <c r="F311" s="426"/>
      <c r="G311" s="425"/>
    </row>
    <row r="312" spans="1:7" ht="99.75">
      <c r="A312" s="420" t="s">
        <v>993</v>
      </c>
      <c r="B312" s="420"/>
      <c r="C312" s="424" t="s">
        <v>992</v>
      </c>
      <c r="D312" s="431" t="s">
        <v>991</v>
      </c>
      <c r="E312" s="419" t="s">
        <v>990</v>
      </c>
      <c r="F312" s="430"/>
      <c r="G312" s="429"/>
    </row>
    <row r="313" spans="1:7">
      <c r="A313" s="420"/>
      <c r="B313" s="420" t="s">
        <v>15</v>
      </c>
      <c r="C313" s="419"/>
      <c r="D313" s="422"/>
      <c r="E313" s="419"/>
      <c r="F313" s="430"/>
      <c r="G313" s="429"/>
    </row>
    <row r="314" spans="1:7" ht="28.5">
      <c r="A314" s="420"/>
      <c r="B314" s="420" t="str">
        <f>B$39</f>
        <v>MA</v>
      </c>
      <c r="C314" s="419" t="s">
        <v>1230</v>
      </c>
      <c r="D314" s="422"/>
      <c r="E314" s="419"/>
      <c r="F314" s="430" t="s">
        <v>1200</v>
      </c>
      <c r="G314" s="429"/>
    </row>
    <row r="315" spans="1:7">
      <c r="A315" s="420"/>
      <c r="B315" s="420" t="str">
        <f>B$40</f>
        <v>S1</v>
      </c>
      <c r="C315" s="419"/>
      <c r="D315" s="422"/>
      <c r="E315" s="419"/>
      <c r="F315" s="430"/>
      <c r="G315" s="429"/>
    </row>
    <row r="316" spans="1:7">
      <c r="A316" s="420"/>
      <c r="B316" s="420" t="str">
        <f>B$41</f>
        <v>S2</v>
      </c>
      <c r="C316" s="419"/>
      <c r="D316" s="422"/>
      <c r="E316" s="419"/>
      <c r="F316" s="430"/>
      <c r="G316" s="429"/>
    </row>
    <row r="317" spans="1:7">
      <c r="A317" s="420"/>
      <c r="B317" s="420" t="str">
        <f>B$42</f>
        <v>S3</v>
      </c>
      <c r="C317" s="419"/>
      <c r="D317" s="422"/>
      <c r="E317" s="419"/>
      <c r="F317" s="430"/>
      <c r="G317" s="429"/>
    </row>
    <row r="318" spans="1:7">
      <c r="A318" s="420"/>
      <c r="B318" s="420" t="str">
        <f>B$43</f>
        <v>S4</v>
      </c>
      <c r="C318" s="419"/>
      <c r="D318" s="422"/>
      <c r="E318" s="419"/>
      <c r="F318" s="430"/>
      <c r="G318" s="429"/>
    </row>
    <row r="319" spans="1:7">
      <c r="A319" s="428"/>
      <c r="B319" s="428"/>
      <c r="C319" s="427"/>
      <c r="D319" s="425"/>
      <c r="E319" s="427"/>
      <c r="F319" s="426"/>
      <c r="G319" s="425"/>
    </row>
    <row r="320" spans="1:7">
      <c r="A320" s="420">
        <v>4.2</v>
      </c>
      <c r="B320" s="420"/>
      <c r="C320" s="424" t="s">
        <v>989</v>
      </c>
      <c r="D320" s="422"/>
      <c r="E320" s="419"/>
      <c r="F320" s="430"/>
      <c r="G320" s="429"/>
    </row>
    <row r="321" spans="1:7" ht="99.75">
      <c r="A321" s="420" t="s">
        <v>988</v>
      </c>
      <c r="B321" s="420"/>
      <c r="C321" s="424" t="s">
        <v>987</v>
      </c>
      <c r="D321" s="431" t="s">
        <v>986</v>
      </c>
      <c r="E321" s="419" t="s">
        <v>985</v>
      </c>
      <c r="F321" s="430"/>
      <c r="G321" s="429"/>
    </row>
    <row r="322" spans="1:7">
      <c r="A322" s="420"/>
      <c r="B322" s="420" t="s">
        <v>15</v>
      </c>
      <c r="C322" s="419"/>
      <c r="D322" s="422"/>
      <c r="E322" s="419"/>
      <c r="F322" s="430"/>
      <c r="G322" s="429"/>
    </row>
    <row r="323" spans="1:7" ht="42.75">
      <c r="A323" s="420"/>
      <c r="B323" s="420" t="str">
        <f>B$39</f>
        <v>MA</v>
      </c>
      <c r="C323" s="419" t="s">
        <v>1231</v>
      </c>
      <c r="D323" s="422"/>
      <c r="E323" s="419"/>
      <c r="F323" s="430" t="s">
        <v>1200</v>
      </c>
      <c r="G323" s="429"/>
    </row>
    <row r="324" spans="1:7">
      <c r="A324" s="420"/>
      <c r="B324" s="420" t="str">
        <f>B$40</f>
        <v>S1</v>
      </c>
      <c r="C324" s="419"/>
      <c r="D324" s="422"/>
      <c r="E324" s="419"/>
      <c r="F324" s="430"/>
      <c r="G324" s="429"/>
    </row>
    <row r="325" spans="1:7">
      <c r="A325" s="420"/>
      <c r="B325" s="420" t="str">
        <f>B$41</f>
        <v>S2</v>
      </c>
      <c r="C325" s="419"/>
      <c r="D325" s="422"/>
      <c r="E325" s="419"/>
      <c r="F325" s="430"/>
      <c r="G325" s="429"/>
    </row>
    <row r="326" spans="1:7">
      <c r="A326" s="420"/>
      <c r="B326" s="420" t="str">
        <f>B$42</f>
        <v>S3</v>
      </c>
      <c r="C326" s="419"/>
      <c r="D326" s="422"/>
      <c r="E326" s="419"/>
      <c r="F326" s="430"/>
      <c r="G326" s="429"/>
    </row>
    <row r="327" spans="1:7">
      <c r="A327" s="420"/>
      <c r="B327" s="420" t="str">
        <f>B$43</f>
        <v>S4</v>
      </c>
      <c r="C327" s="419"/>
      <c r="D327" s="422"/>
      <c r="E327" s="419"/>
      <c r="F327" s="430"/>
      <c r="G327" s="429"/>
    </row>
    <row r="328" spans="1:7">
      <c r="A328" s="428"/>
      <c r="B328" s="428"/>
      <c r="C328" s="427"/>
      <c r="D328" s="425"/>
      <c r="E328" s="427"/>
      <c r="F328" s="426"/>
      <c r="G328" s="425"/>
    </row>
    <row r="329" spans="1:7" ht="142.5">
      <c r="A329" s="420" t="s">
        <v>984</v>
      </c>
      <c r="B329" s="420"/>
      <c r="C329" s="424" t="s">
        <v>983</v>
      </c>
      <c r="D329" s="422" t="s">
        <v>982</v>
      </c>
      <c r="E329" s="419" t="s">
        <v>981</v>
      </c>
      <c r="F329" s="430"/>
      <c r="G329" s="429"/>
    </row>
    <row r="330" spans="1:7">
      <c r="A330" s="420"/>
      <c r="B330" s="420" t="s">
        <v>15</v>
      </c>
      <c r="C330" s="419"/>
      <c r="D330" s="422"/>
      <c r="E330" s="419"/>
      <c r="F330" s="430"/>
      <c r="G330" s="429"/>
    </row>
    <row r="331" spans="1:7">
      <c r="A331" s="420"/>
      <c r="B331" s="420" t="str">
        <f>B$39</f>
        <v>MA</v>
      </c>
      <c r="C331" s="419" t="s">
        <v>1232</v>
      </c>
      <c r="D331" s="422"/>
      <c r="E331" s="419"/>
      <c r="F331" s="430" t="s">
        <v>1200</v>
      </c>
      <c r="G331" s="429"/>
    </row>
    <row r="332" spans="1:7">
      <c r="A332" s="420"/>
      <c r="B332" s="420" t="str">
        <f>B$40</f>
        <v>S1</v>
      </c>
      <c r="C332" s="419"/>
      <c r="D332" s="422"/>
      <c r="E332" s="419"/>
      <c r="F332" s="430"/>
      <c r="G332" s="429"/>
    </row>
    <row r="333" spans="1:7">
      <c r="A333" s="420"/>
      <c r="B333" s="420" t="str">
        <f>B$41</f>
        <v>S2</v>
      </c>
      <c r="C333" s="419"/>
      <c r="D333" s="422"/>
      <c r="E333" s="419"/>
      <c r="F333" s="430"/>
      <c r="G333" s="429"/>
    </row>
    <row r="334" spans="1:7">
      <c r="A334" s="420"/>
      <c r="B334" s="420" t="str">
        <f>B$42</f>
        <v>S3</v>
      </c>
      <c r="C334" s="419"/>
      <c r="D334" s="422"/>
      <c r="E334" s="419"/>
      <c r="F334" s="430"/>
      <c r="G334" s="429"/>
    </row>
    <row r="335" spans="1:7">
      <c r="A335" s="420"/>
      <c r="B335" s="420" t="str">
        <f>B$43</f>
        <v>S4</v>
      </c>
      <c r="C335" s="419"/>
      <c r="D335" s="422"/>
      <c r="E335" s="419"/>
      <c r="F335" s="430"/>
      <c r="G335" s="429"/>
    </row>
    <row r="336" spans="1:7">
      <c r="A336" s="428"/>
      <c r="B336" s="428"/>
      <c r="C336" s="427"/>
      <c r="D336" s="425"/>
      <c r="E336" s="427"/>
      <c r="F336" s="426"/>
      <c r="G336" s="425"/>
    </row>
    <row r="337" spans="1:7">
      <c r="A337" s="420" t="s">
        <v>980</v>
      </c>
      <c r="B337" s="420"/>
      <c r="C337" s="424" t="s">
        <v>979</v>
      </c>
      <c r="D337" s="431" t="s">
        <v>978</v>
      </c>
      <c r="E337" s="419"/>
      <c r="F337" s="430"/>
      <c r="G337" s="429"/>
    </row>
    <row r="338" spans="1:7">
      <c r="A338" s="420"/>
      <c r="B338" s="420" t="s">
        <v>15</v>
      </c>
      <c r="C338" s="419"/>
      <c r="D338" s="422"/>
      <c r="E338" s="419"/>
      <c r="F338" s="430"/>
      <c r="G338" s="429"/>
    </row>
    <row r="339" spans="1:7">
      <c r="A339" s="420"/>
      <c r="B339" s="420" t="str">
        <f>B$39</f>
        <v>MA</v>
      </c>
      <c r="C339" s="419" t="s">
        <v>1233</v>
      </c>
      <c r="D339" s="422"/>
      <c r="E339" s="419"/>
      <c r="F339" s="430" t="s">
        <v>1200</v>
      </c>
      <c r="G339" s="429"/>
    </row>
    <row r="340" spans="1:7">
      <c r="A340" s="420"/>
      <c r="B340" s="420" t="str">
        <f>B$40</f>
        <v>S1</v>
      </c>
      <c r="C340" s="419"/>
      <c r="D340" s="422"/>
      <c r="E340" s="419"/>
      <c r="F340" s="430"/>
      <c r="G340" s="429"/>
    </row>
    <row r="341" spans="1:7">
      <c r="A341" s="420"/>
      <c r="B341" s="420" t="str">
        <f>B$41</f>
        <v>S2</v>
      </c>
      <c r="C341" s="419"/>
      <c r="D341" s="422"/>
      <c r="E341" s="419"/>
      <c r="F341" s="430"/>
      <c r="G341" s="429"/>
    </row>
    <row r="342" spans="1:7">
      <c r="A342" s="420"/>
      <c r="B342" s="420" t="str">
        <f>B$42</f>
        <v>S3</v>
      </c>
      <c r="C342" s="419"/>
      <c r="D342" s="422"/>
      <c r="E342" s="419"/>
      <c r="F342" s="430"/>
      <c r="G342" s="429"/>
    </row>
    <row r="343" spans="1:7">
      <c r="A343" s="420"/>
      <c r="B343" s="420" t="str">
        <f>B$43</f>
        <v>S4</v>
      </c>
      <c r="C343" s="419"/>
      <c r="D343" s="422"/>
      <c r="E343" s="419"/>
      <c r="F343" s="430"/>
      <c r="G343" s="429"/>
    </row>
    <row r="344" spans="1:7">
      <c r="A344" s="428"/>
      <c r="B344" s="428"/>
      <c r="C344" s="427"/>
      <c r="D344" s="425"/>
      <c r="E344" s="427"/>
      <c r="F344" s="426"/>
      <c r="G344" s="425"/>
    </row>
    <row r="345" spans="1:7" ht="128.25">
      <c r="A345" s="420" t="s">
        <v>977</v>
      </c>
      <c r="B345" s="422"/>
      <c r="C345" s="424" t="s">
        <v>976</v>
      </c>
      <c r="D345" s="431" t="s">
        <v>975</v>
      </c>
      <c r="E345" s="419" t="s">
        <v>974</v>
      </c>
      <c r="F345" s="430"/>
      <c r="G345" s="429"/>
    </row>
    <row r="346" spans="1:7">
      <c r="A346" s="420"/>
      <c r="B346" s="420" t="s">
        <v>15</v>
      </c>
      <c r="C346" s="419"/>
      <c r="D346" s="422"/>
      <c r="E346" s="419"/>
      <c r="F346" s="430"/>
      <c r="G346" s="429"/>
    </row>
    <row r="347" spans="1:7" ht="28.5">
      <c r="A347" s="420"/>
      <c r="B347" s="420" t="str">
        <f>B$39</f>
        <v>MA</v>
      </c>
      <c r="C347" s="419" t="s">
        <v>1234</v>
      </c>
      <c r="D347" s="422"/>
      <c r="E347" s="419"/>
      <c r="F347" s="430" t="s">
        <v>1200</v>
      </c>
      <c r="G347" s="429"/>
    </row>
    <row r="348" spans="1:7">
      <c r="A348" s="420"/>
      <c r="B348" s="420" t="str">
        <f>B$40</f>
        <v>S1</v>
      </c>
      <c r="C348" s="419"/>
      <c r="D348" s="422"/>
      <c r="E348" s="419"/>
      <c r="F348" s="430"/>
      <c r="G348" s="429"/>
    </row>
    <row r="349" spans="1:7">
      <c r="A349" s="420"/>
      <c r="B349" s="420" t="str">
        <f>B$41</f>
        <v>S2</v>
      </c>
      <c r="C349" s="419"/>
      <c r="D349" s="422"/>
      <c r="E349" s="419"/>
      <c r="F349" s="430"/>
      <c r="G349" s="429"/>
    </row>
    <row r="350" spans="1:7">
      <c r="A350" s="420"/>
      <c r="B350" s="420" t="str">
        <f>B$42</f>
        <v>S3</v>
      </c>
      <c r="C350" s="419"/>
      <c r="D350" s="422"/>
      <c r="E350" s="419"/>
      <c r="F350" s="430"/>
      <c r="G350" s="429"/>
    </row>
    <row r="351" spans="1:7">
      <c r="A351" s="420"/>
      <c r="B351" s="420" t="str">
        <f>B$43</f>
        <v>S4</v>
      </c>
      <c r="C351" s="419"/>
      <c r="D351" s="422"/>
      <c r="E351" s="419"/>
      <c r="F351" s="430"/>
      <c r="G351" s="429"/>
    </row>
    <row r="352" spans="1:7">
      <c r="A352" s="428"/>
      <c r="B352" s="428"/>
      <c r="C352" s="427"/>
      <c r="D352" s="425"/>
      <c r="E352" s="427"/>
      <c r="F352" s="426"/>
      <c r="G352" s="425"/>
    </row>
    <row r="353" spans="1:7">
      <c r="A353" s="420">
        <v>4.3</v>
      </c>
      <c r="B353" s="422"/>
      <c r="C353" s="424" t="s">
        <v>973</v>
      </c>
      <c r="D353" s="422"/>
      <c r="E353" s="419"/>
      <c r="F353" s="430"/>
      <c r="G353" s="429"/>
    </row>
    <row r="354" spans="1:7" ht="85.5">
      <c r="A354" s="420" t="s">
        <v>972</v>
      </c>
      <c r="B354" s="420"/>
      <c r="C354" s="424" t="s">
        <v>971</v>
      </c>
      <c r="D354" s="422" t="s">
        <v>970</v>
      </c>
      <c r="E354" s="419" t="s">
        <v>969</v>
      </c>
      <c r="F354" s="430"/>
      <c r="G354" s="429"/>
    </row>
    <row r="355" spans="1:7">
      <c r="A355" s="420"/>
      <c r="B355" s="420" t="s">
        <v>15</v>
      </c>
      <c r="C355" s="419"/>
      <c r="D355" s="422"/>
      <c r="E355" s="419"/>
      <c r="F355" s="430"/>
      <c r="G355" s="429"/>
    </row>
    <row r="356" spans="1:7">
      <c r="A356" s="420"/>
      <c r="B356" s="420" t="str">
        <f>B$39</f>
        <v>MA</v>
      </c>
      <c r="C356" s="419" t="s">
        <v>1235</v>
      </c>
      <c r="D356" s="422"/>
      <c r="E356" s="419"/>
      <c r="F356" s="430" t="s">
        <v>1200</v>
      </c>
      <c r="G356" s="429"/>
    </row>
    <row r="357" spans="1:7">
      <c r="A357" s="420"/>
      <c r="B357" s="420" t="str">
        <f>B$40</f>
        <v>S1</v>
      </c>
      <c r="C357" s="419"/>
      <c r="D357" s="422"/>
      <c r="E357" s="419"/>
      <c r="F357" s="430"/>
      <c r="G357" s="429"/>
    </row>
    <row r="358" spans="1:7">
      <c r="A358" s="420"/>
      <c r="B358" s="420" t="str">
        <f>B$41</f>
        <v>S2</v>
      </c>
      <c r="C358" s="419"/>
      <c r="D358" s="422"/>
      <c r="E358" s="419"/>
      <c r="F358" s="430"/>
      <c r="G358" s="429"/>
    </row>
    <row r="359" spans="1:7">
      <c r="A359" s="420"/>
      <c r="B359" s="420" t="str">
        <f>B$42</f>
        <v>S3</v>
      </c>
      <c r="C359" s="419"/>
      <c r="D359" s="422"/>
      <c r="E359" s="419"/>
      <c r="F359" s="430"/>
      <c r="G359" s="429"/>
    </row>
    <row r="360" spans="1:7">
      <c r="A360" s="420"/>
      <c r="B360" s="420" t="str">
        <f>B$43</f>
        <v>S4</v>
      </c>
      <c r="C360" s="419"/>
      <c r="D360" s="422"/>
      <c r="E360" s="419"/>
      <c r="F360" s="430"/>
      <c r="G360" s="429"/>
    </row>
    <row r="361" spans="1:7">
      <c r="A361" s="428"/>
      <c r="B361" s="428"/>
      <c r="C361" s="427"/>
      <c r="D361" s="425"/>
      <c r="E361" s="427"/>
      <c r="F361" s="426"/>
      <c r="G361" s="425"/>
    </row>
    <row r="362" spans="1:7" ht="342">
      <c r="A362" s="420" t="s">
        <v>968</v>
      </c>
      <c r="B362" s="420"/>
      <c r="C362" s="424" t="s">
        <v>967</v>
      </c>
      <c r="D362" s="431" t="s">
        <v>966</v>
      </c>
      <c r="E362" s="419" t="s">
        <v>965</v>
      </c>
      <c r="F362" s="430"/>
      <c r="G362" s="429"/>
    </row>
    <row r="363" spans="1:7">
      <c r="A363" s="420"/>
      <c r="B363" s="420" t="s">
        <v>15</v>
      </c>
      <c r="C363" s="419"/>
      <c r="D363" s="422"/>
      <c r="E363" s="419"/>
      <c r="F363" s="430"/>
      <c r="G363" s="429"/>
    </row>
    <row r="364" spans="1:7">
      <c r="A364" s="420"/>
      <c r="B364" s="420" t="str">
        <f>B$39</f>
        <v>MA</v>
      </c>
      <c r="C364" s="419" t="s">
        <v>1236</v>
      </c>
      <c r="D364" s="422"/>
      <c r="E364" s="419"/>
      <c r="F364" s="430" t="s">
        <v>1200</v>
      </c>
      <c r="G364" s="429"/>
    </row>
    <row r="365" spans="1:7" ht="15">
      <c r="A365" s="420"/>
      <c r="B365" s="420" t="str">
        <f>B$40</f>
        <v>S1</v>
      </c>
      <c r="C365" s="514"/>
      <c r="D365" s="422"/>
      <c r="E365" s="419"/>
      <c r="F365" s="430"/>
      <c r="G365" s="429"/>
    </row>
    <row r="366" spans="1:7">
      <c r="A366" s="420"/>
      <c r="B366" s="420" t="str">
        <f>B$41</f>
        <v>S2</v>
      </c>
      <c r="C366" s="419"/>
      <c r="D366" s="422"/>
      <c r="E366" s="419"/>
      <c r="F366" s="430"/>
      <c r="G366" s="429"/>
    </row>
    <row r="367" spans="1:7">
      <c r="A367" s="420"/>
      <c r="B367" s="420" t="str">
        <f>B$42</f>
        <v>S3</v>
      </c>
      <c r="C367" s="419"/>
      <c r="D367" s="422"/>
      <c r="E367" s="419"/>
      <c r="F367" s="430"/>
      <c r="G367" s="429"/>
    </row>
    <row r="368" spans="1:7">
      <c r="A368" s="420"/>
      <c r="B368" s="420" t="str">
        <f>B$43</f>
        <v>S4</v>
      </c>
      <c r="C368" s="419"/>
      <c r="D368" s="422"/>
      <c r="E368" s="419"/>
      <c r="F368" s="430"/>
      <c r="G368" s="429"/>
    </row>
    <row r="369" spans="1:7">
      <c r="A369" s="428"/>
      <c r="B369" s="428"/>
      <c r="C369" s="427"/>
      <c r="D369" s="425"/>
      <c r="E369" s="427"/>
      <c r="F369" s="426"/>
      <c r="G369" s="425"/>
    </row>
    <row r="370" spans="1:7">
      <c r="A370" s="436">
        <v>5</v>
      </c>
      <c r="B370" s="436"/>
      <c r="C370" s="435" t="s">
        <v>807</v>
      </c>
      <c r="D370" s="432"/>
      <c r="E370" s="434"/>
      <c r="F370" s="460"/>
      <c r="G370" s="459"/>
    </row>
    <row r="371" spans="1:7">
      <c r="A371" s="420">
        <v>5.0999999999999996</v>
      </c>
      <c r="B371" s="420"/>
      <c r="C371" s="424" t="s">
        <v>964</v>
      </c>
      <c r="D371" s="422"/>
      <c r="E371" s="419"/>
      <c r="F371" s="430"/>
      <c r="G371" s="429"/>
    </row>
    <row r="372" spans="1:7" ht="228">
      <c r="A372" s="420" t="s">
        <v>963</v>
      </c>
      <c r="B372" s="420"/>
      <c r="C372" s="424" t="s">
        <v>962</v>
      </c>
      <c r="D372" s="431" t="s">
        <v>961</v>
      </c>
      <c r="E372" s="419" t="s">
        <v>960</v>
      </c>
      <c r="F372" s="430"/>
      <c r="G372" s="429"/>
    </row>
    <row r="373" spans="1:7">
      <c r="A373" s="420"/>
      <c r="B373" s="420" t="s">
        <v>15</v>
      </c>
      <c r="C373" s="419"/>
      <c r="D373" s="422"/>
      <c r="E373" s="419"/>
      <c r="F373" s="430"/>
      <c r="G373" s="429"/>
    </row>
    <row r="374" spans="1:7" ht="57">
      <c r="A374" s="420"/>
      <c r="B374" s="420" t="str">
        <f>B$39</f>
        <v>MA</v>
      </c>
      <c r="C374" s="419" t="s">
        <v>1237</v>
      </c>
      <c r="D374" s="422"/>
      <c r="E374" s="419"/>
      <c r="F374" s="430" t="s">
        <v>1200</v>
      </c>
      <c r="G374" s="429"/>
    </row>
    <row r="375" spans="1:7">
      <c r="A375" s="420"/>
      <c r="B375" s="420" t="str">
        <f>B$40</f>
        <v>S1</v>
      </c>
      <c r="C375" s="419"/>
      <c r="D375" s="422"/>
      <c r="E375" s="419"/>
      <c r="F375" s="430"/>
      <c r="G375" s="429"/>
    </row>
    <row r="376" spans="1:7">
      <c r="A376" s="420"/>
      <c r="B376" s="420" t="str">
        <f>B$41</f>
        <v>S2</v>
      </c>
      <c r="C376" s="419"/>
      <c r="D376" s="422"/>
      <c r="E376" s="419"/>
      <c r="F376" s="430"/>
      <c r="G376" s="429"/>
    </row>
    <row r="377" spans="1:7">
      <c r="A377" s="420"/>
      <c r="B377" s="420" t="str">
        <f>B$42</f>
        <v>S3</v>
      </c>
      <c r="C377" s="419"/>
      <c r="D377" s="422"/>
      <c r="E377" s="419"/>
      <c r="F377" s="430"/>
      <c r="G377" s="429"/>
    </row>
    <row r="378" spans="1:7">
      <c r="A378" s="420"/>
      <c r="B378" s="420" t="str">
        <f>B$43</f>
        <v>S4</v>
      </c>
      <c r="C378" s="419"/>
      <c r="D378" s="422"/>
      <c r="E378" s="419"/>
      <c r="F378" s="430"/>
      <c r="G378" s="429"/>
    </row>
    <row r="379" spans="1:7">
      <c r="A379" s="428"/>
      <c r="B379" s="428"/>
      <c r="C379" s="427"/>
      <c r="D379" s="425"/>
      <c r="E379" s="427"/>
      <c r="F379" s="426"/>
      <c r="G379" s="425"/>
    </row>
    <row r="380" spans="1:7" ht="42.75">
      <c r="A380" s="420" t="s">
        <v>959</v>
      </c>
      <c r="B380" s="420"/>
      <c r="C380" s="424" t="s">
        <v>958</v>
      </c>
      <c r="D380" s="431" t="s">
        <v>957</v>
      </c>
      <c r="E380" s="419" t="s">
        <v>956</v>
      </c>
      <c r="F380" s="430"/>
      <c r="G380" s="429"/>
    </row>
    <row r="381" spans="1:7">
      <c r="A381" s="420"/>
      <c r="B381" s="420" t="s">
        <v>15</v>
      </c>
      <c r="C381" s="419"/>
      <c r="D381" s="422"/>
      <c r="E381" s="419"/>
      <c r="F381" s="430"/>
      <c r="G381" s="429"/>
    </row>
    <row r="382" spans="1:7">
      <c r="A382" s="420"/>
      <c r="B382" s="420" t="str">
        <f>B$39</f>
        <v>MA</v>
      </c>
      <c r="C382" s="419" t="s">
        <v>1238</v>
      </c>
      <c r="D382" s="422"/>
      <c r="E382" s="419"/>
      <c r="F382" s="430" t="s">
        <v>1200</v>
      </c>
      <c r="G382" s="429"/>
    </row>
    <row r="383" spans="1:7">
      <c r="A383" s="420"/>
      <c r="B383" s="420" t="str">
        <f>B$40</f>
        <v>S1</v>
      </c>
      <c r="C383" s="419"/>
      <c r="D383" s="422"/>
      <c r="E383" s="419"/>
      <c r="F383" s="430"/>
      <c r="G383" s="429"/>
    </row>
    <row r="384" spans="1:7">
      <c r="A384" s="420"/>
      <c r="B384" s="420" t="str">
        <f>B$41</f>
        <v>S2</v>
      </c>
      <c r="C384" s="419"/>
      <c r="D384" s="422"/>
      <c r="E384" s="419"/>
      <c r="F384" s="430"/>
      <c r="G384" s="429"/>
    </row>
    <row r="385" spans="1:7">
      <c r="A385" s="420"/>
      <c r="B385" s="420" t="str">
        <f>B$42</f>
        <v>S3</v>
      </c>
      <c r="C385" s="419"/>
      <c r="D385" s="422"/>
      <c r="E385" s="419"/>
      <c r="F385" s="430"/>
      <c r="G385" s="429"/>
    </row>
    <row r="386" spans="1:7">
      <c r="A386" s="420"/>
      <c r="B386" s="420" t="str">
        <f>B$43</f>
        <v>S4</v>
      </c>
      <c r="C386" s="419"/>
      <c r="D386" s="422"/>
      <c r="E386" s="419"/>
      <c r="F386" s="430"/>
      <c r="G386" s="429"/>
    </row>
    <row r="387" spans="1:7">
      <c r="A387" s="428"/>
      <c r="B387" s="428"/>
      <c r="C387" s="427"/>
      <c r="D387" s="425"/>
      <c r="E387" s="427"/>
      <c r="F387" s="426"/>
      <c r="G387" s="425"/>
    </row>
    <row r="388" spans="1:7" ht="228">
      <c r="A388" s="420" t="s">
        <v>955</v>
      </c>
      <c r="B388" s="420"/>
      <c r="C388" s="424" t="s">
        <v>954</v>
      </c>
      <c r="D388" s="431" t="s">
        <v>953</v>
      </c>
      <c r="E388" s="419" t="s">
        <v>952</v>
      </c>
      <c r="F388" s="430"/>
      <c r="G388" s="429"/>
    </row>
    <row r="389" spans="1:7">
      <c r="A389" s="420"/>
      <c r="B389" s="420" t="s">
        <v>15</v>
      </c>
      <c r="C389" s="419"/>
      <c r="D389" s="422"/>
      <c r="E389" s="419"/>
      <c r="F389" s="430"/>
      <c r="G389" s="429"/>
    </row>
    <row r="390" spans="1:7" ht="42.75">
      <c r="A390" s="420"/>
      <c r="B390" s="420" t="str">
        <f>B$39</f>
        <v>MA</v>
      </c>
      <c r="C390" s="419" t="s">
        <v>1239</v>
      </c>
      <c r="D390" s="422"/>
      <c r="E390" s="419"/>
      <c r="F390" s="430" t="s">
        <v>1200</v>
      </c>
      <c r="G390" s="429"/>
    </row>
    <row r="391" spans="1:7" ht="15">
      <c r="A391" s="420"/>
      <c r="B391" s="420" t="str">
        <f>B$40</f>
        <v>S1</v>
      </c>
      <c r="C391" s="514"/>
      <c r="D391" s="422"/>
      <c r="E391" s="419"/>
      <c r="F391" s="430"/>
      <c r="G391" s="429"/>
    </row>
    <row r="392" spans="1:7">
      <c r="A392" s="420"/>
      <c r="B392" s="420" t="str">
        <f>B$41</f>
        <v>S2</v>
      </c>
      <c r="C392" s="419"/>
      <c r="D392" s="422"/>
      <c r="E392" s="419"/>
      <c r="F392" s="430"/>
      <c r="G392" s="429"/>
    </row>
    <row r="393" spans="1:7">
      <c r="A393" s="420"/>
      <c r="B393" s="420" t="str">
        <f>B$42</f>
        <v>S3</v>
      </c>
      <c r="C393" s="419"/>
      <c r="D393" s="422"/>
      <c r="E393" s="419"/>
      <c r="F393" s="430"/>
      <c r="G393" s="429"/>
    </row>
    <row r="394" spans="1:7">
      <c r="A394" s="420"/>
      <c r="B394" s="420" t="str">
        <f>B$43</f>
        <v>S4</v>
      </c>
      <c r="C394" s="419"/>
      <c r="D394" s="422"/>
      <c r="E394" s="419"/>
      <c r="F394" s="430"/>
      <c r="G394" s="429"/>
    </row>
    <row r="395" spans="1:7">
      <c r="A395" s="428"/>
      <c r="B395" s="428"/>
      <c r="C395" s="427"/>
      <c r="D395" s="425"/>
      <c r="E395" s="427"/>
      <c r="F395" s="426"/>
      <c r="G395" s="425"/>
    </row>
    <row r="396" spans="1:7" ht="99.75">
      <c r="A396" s="420" t="s">
        <v>951</v>
      </c>
      <c r="B396" s="420"/>
      <c r="C396" s="424" t="s">
        <v>950</v>
      </c>
      <c r="D396" s="431" t="s">
        <v>949</v>
      </c>
      <c r="E396" s="419" t="s">
        <v>948</v>
      </c>
      <c r="F396" s="430"/>
      <c r="G396" s="429"/>
    </row>
    <row r="397" spans="1:7">
      <c r="A397" s="420"/>
      <c r="B397" s="420" t="s">
        <v>15</v>
      </c>
      <c r="C397" s="419"/>
      <c r="D397" s="422"/>
      <c r="E397" s="419"/>
      <c r="F397" s="430"/>
      <c r="G397" s="429"/>
    </row>
    <row r="398" spans="1:7">
      <c r="A398" s="420"/>
      <c r="B398" s="420" t="str">
        <f>B$39</f>
        <v>MA</v>
      </c>
      <c r="C398" s="419" t="s">
        <v>1240</v>
      </c>
      <c r="D398" s="422"/>
      <c r="E398" s="419"/>
      <c r="F398" s="430"/>
      <c r="G398" s="429"/>
    </row>
    <row r="399" spans="1:7">
      <c r="A399" s="420"/>
      <c r="B399" s="420" t="str">
        <f>B$40</f>
        <v>S1</v>
      </c>
      <c r="C399" s="419"/>
      <c r="D399" s="422"/>
      <c r="E399" s="419"/>
      <c r="F399" s="430"/>
      <c r="G399" s="429"/>
    </row>
    <row r="400" spans="1:7">
      <c r="A400" s="420"/>
      <c r="B400" s="420" t="str">
        <f>B$41</f>
        <v>S2</v>
      </c>
      <c r="C400" s="419"/>
      <c r="D400" s="422"/>
      <c r="E400" s="419"/>
      <c r="F400" s="430"/>
      <c r="G400" s="429"/>
    </row>
    <row r="401" spans="1:7">
      <c r="A401" s="420"/>
      <c r="B401" s="420" t="str">
        <f>B$42</f>
        <v>S3</v>
      </c>
      <c r="C401" s="419"/>
      <c r="D401" s="422"/>
      <c r="E401" s="419"/>
      <c r="F401" s="430"/>
      <c r="G401" s="429"/>
    </row>
    <row r="402" spans="1:7">
      <c r="A402" s="420"/>
      <c r="B402" s="420" t="str">
        <f>B$43</f>
        <v>S4</v>
      </c>
      <c r="C402" s="419"/>
      <c r="D402" s="422"/>
      <c r="E402" s="419"/>
      <c r="F402" s="430"/>
      <c r="G402" s="429"/>
    </row>
    <row r="403" spans="1:7">
      <c r="A403" s="428"/>
      <c r="B403" s="428"/>
      <c r="C403" s="427"/>
      <c r="D403" s="425"/>
      <c r="E403" s="427"/>
      <c r="F403" s="426"/>
      <c r="G403" s="425"/>
    </row>
    <row r="404" spans="1:7" ht="42.75">
      <c r="A404" s="420" t="s">
        <v>947</v>
      </c>
      <c r="B404" s="420"/>
      <c r="C404" s="424" t="s">
        <v>946</v>
      </c>
      <c r="D404" s="431" t="s">
        <v>945</v>
      </c>
      <c r="E404" s="419" t="s">
        <v>944</v>
      </c>
      <c r="F404" s="430"/>
      <c r="G404" s="429"/>
    </row>
    <row r="405" spans="1:7">
      <c r="A405" s="420"/>
      <c r="B405" s="420" t="s">
        <v>15</v>
      </c>
      <c r="C405" s="419"/>
      <c r="D405" s="422"/>
      <c r="E405" s="419"/>
      <c r="F405" s="430"/>
      <c r="G405" s="429"/>
    </row>
    <row r="406" spans="1:7">
      <c r="A406" s="420"/>
      <c r="B406" s="420" t="str">
        <f>B$39</f>
        <v>MA</v>
      </c>
      <c r="C406" s="419" t="s">
        <v>1241</v>
      </c>
      <c r="D406" s="422"/>
      <c r="E406" s="419"/>
      <c r="F406" s="430" t="s">
        <v>1200</v>
      </c>
      <c r="G406" s="429"/>
    </row>
    <row r="407" spans="1:7">
      <c r="A407" s="420"/>
      <c r="B407" s="420" t="str">
        <f>B$40</f>
        <v>S1</v>
      </c>
      <c r="C407" s="419"/>
      <c r="D407" s="422"/>
      <c r="E407" s="419"/>
      <c r="F407" s="430"/>
      <c r="G407" s="429"/>
    </row>
    <row r="408" spans="1:7">
      <c r="A408" s="420"/>
      <c r="B408" s="420" t="str">
        <f>B$41</f>
        <v>S2</v>
      </c>
      <c r="C408" s="419"/>
      <c r="D408" s="422"/>
      <c r="E408" s="419"/>
      <c r="F408" s="430"/>
      <c r="G408" s="429"/>
    </row>
    <row r="409" spans="1:7">
      <c r="A409" s="420"/>
      <c r="B409" s="420" t="str">
        <f>B$42</f>
        <v>S3</v>
      </c>
      <c r="C409" s="419"/>
      <c r="D409" s="422"/>
      <c r="E409" s="419"/>
      <c r="F409" s="430"/>
      <c r="G409" s="429"/>
    </row>
    <row r="410" spans="1:7">
      <c r="A410" s="420"/>
      <c r="B410" s="420" t="str">
        <f>B$43</f>
        <v>S4</v>
      </c>
      <c r="C410" s="419"/>
      <c r="D410" s="422"/>
      <c r="E410" s="419"/>
      <c r="F410" s="430"/>
      <c r="G410" s="429"/>
    </row>
    <row r="411" spans="1:7">
      <c r="A411" s="428"/>
      <c r="B411" s="428"/>
      <c r="C411" s="427"/>
      <c r="D411" s="425"/>
      <c r="E411" s="427"/>
      <c r="F411" s="426"/>
      <c r="G411" s="425"/>
    </row>
    <row r="412" spans="1:7" ht="171">
      <c r="A412" s="420" t="s">
        <v>943</v>
      </c>
      <c r="B412" s="420"/>
      <c r="C412" s="424" t="s">
        <v>942</v>
      </c>
      <c r="D412" s="422" t="s">
        <v>941</v>
      </c>
      <c r="E412" s="419" t="s">
        <v>940</v>
      </c>
      <c r="F412" s="430"/>
      <c r="G412" s="429"/>
    </row>
    <row r="413" spans="1:7">
      <c r="A413" s="420"/>
      <c r="B413" s="420" t="s">
        <v>15</v>
      </c>
      <c r="C413" s="419"/>
      <c r="D413" s="422"/>
      <c r="E413" s="419"/>
      <c r="F413" s="430"/>
      <c r="G413" s="429"/>
    </row>
    <row r="414" spans="1:7">
      <c r="A414" s="420"/>
      <c r="B414" s="420" t="str">
        <f>B$39</f>
        <v>MA</v>
      </c>
      <c r="C414" s="419" t="s">
        <v>1242</v>
      </c>
      <c r="D414" s="422"/>
      <c r="E414" s="419"/>
      <c r="F414" s="430" t="s">
        <v>1200</v>
      </c>
      <c r="G414" s="429"/>
    </row>
    <row r="415" spans="1:7">
      <c r="A415" s="420"/>
      <c r="B415" s="420" t="str">
        <f>B$40</f>
        <v>S1</v>
      </c>
      <c r="C415" s="419"/>
      <c r="D415" s="422"/>
      <c r="E415" s="419"/>
      <c r="F415" s="430"/>
      <c r="G415" s="429"/>
    </row>
    <row r="416" spans="1:7">
      <c r="A416" s="420"/>
      <c r="B416" s="420" t="str">
        <f>B$41</f>
        <v>S2</v>
      </c>
      <c r="C416" s="419"/>
      <c r="D416" s="422"/>
      <c r="E416" s="419"/>
      <c r="F416" s="430"/>
      <c r="G416" s="429"/>
    </row>
    <row r="417" spans="1:7">
      <c r="A417" s="420"/>
      <c r="B417" s="420" t="str">
        <f>B$42</f>
        <v>S3</v>
      </c>
      <c r="C417" s="419"/>
      <c r="D417" s="422"/>
      <c r="E417" s="419"/>
      <c r="F417" s="430"/>
      <c r="G417" s="429"/>
    </row>
    <row r="418" spans="1:7">
      <c r="A418" s="420"/>
      <c r="B418" s="420" t="str">
        <f>B$43</f>
        <v>S4</v>
      </c>
      <c r="C418" s="419"/>
      <c r="D418" s="422"/>
      <c r="E418" s="419"/>
      <c r="F418" s="430"/>
      <c r="G418" s="429"/>
    </row>
    <row r="419" spans="1:7">
      <c r="A419" s="428"/>
      <c r="B419" s="428"/>
      <c r="C419" s="427"/>
      <c r="D419" s="425"/>
      <c r="E419" s="427"/>
      <c r="F419" s="426"/>
      <c r="G419" s="425"/>
    </row>
    <row r="420" spans="1:7" ht="342">
      <c r="A420" s="420" t="s">
        <v>939</v>
      </c>
      <c r="B420" s="420"/>
      <c r="C420" s="424" t="s">
        <v>938</v>
      </c>
      <c r="D420" s="422" t="s">
        <v>937</v>
      </c>
      <c r="E420" s="419" t="s">
        <v>936</v>
      </c>
      <c r="F420" s="430"/>
      <c r="G420" s="458"/>
    </row>
    <row r="421" spans="1:7">
      <c r="A421" s="420"/>
      <c r="B421" s="420" t="s">
        <v>15</v>
      </c>
      <c r="C421" s="419"/>
      <c r="D421" s="422"/>
      <c r="E421" s="419"/>
      <c r="F421" s="430"/>
      <c r="G421" s="429"/>
    </row>
    <row r="422" spans="1:7" ht="28.5">
      <c r="A422" s="420"/>
      <c r="B422" s="420" t="str">
        <f>B$39</f>
        <v>MA</v>
      </c>
      <c r="C422" s="419" t="s">
        <v>1243</v>
      </c>
      <c r="D422" s="422"/>
      <c r="E422" s="419"/>
      <c r="F422" s="430" t="s">
        <v>1200</v>
      </c>
      <c r="G422" s="429"/>
    </row>
    <row r="423" spans="1:7">
      <c r="A423" s="420"/>
      <c r="B423" s="420" t="str">
        <f>B$40</f>
        <v>S1</v>
      </c>
      <c r="C423" s="419"/>
      <c r="D423" s="422"/>
      <c r="E423" s="419"/>
      <c r="F423" s="430"/>
      <c r="G423" s="429"/>
    </row>
    <row r="424" spans="1:7">
      <c r="A424" s="420"/>
      <c r="B424" s="420" t="str">
        <f>B$41</f>
        <v>S2</v>
      </c>
      <c r="C424" s="419"/>
      <c r="D424" s="422"/>
      <c r="E424" s="419"/>
      <c r="F424" s="430"/>
      <c r="G424" s="429"/>
    </row>
    <row r="425" spans="1:7">
      <c r="A425" s="420"/>
      <c r="B425" s="420" t="str">
        <f>B$42</f>
        <v>S3</v>
      </c>
      <c r="C425" s="419"/>
      <c r="D425" s="422"/>
      <c r="E425" s="419"/>
      <c r="F425" s="430"/>
      <c r="G425" s="429"/>
    </row>
    <row r="426" spans="1:7">
      <c r="A426" s="420"/>
      <c r="B426" s="420" t="str">
        <f>B$43</f>
        <v>S4</v>
      </c>
      <c r="C426" s="419"/>
      <c r="D426" s="422"/>
      <c r="E426" s="419"/>
      <c r="F426" s="430"/>
      <c r="G426" s="429"/>
    </row>
    <row r="427" spans="1:7">
      <c r="A427" s="428"/>
      <c r="B427" s="428"/>
      <c r="C427" s="427"/>
      <c r="D427" s="425"/>
      <c r="E427" s="427"/>
      <c r="F427" s="426"/>
      <c r="G427" s="425"/>
    </row>
    <row r="428" spans="1:7">
      <c r="A428" s="420">
        <v>5.2</v>
      </c>
      <c r="B428" s="420"/>
      <c r="C428" s="424" t="s">
        <v>935</v>
      </c>
      <c r="D428" s="422"/>
      <c r="E428" s="419"/>
      <c r="F428" s="430"/>
      <c r="G428" s="429"/>
    </row>
    <row r="429" spans="1:7" ht="85.5">
      <c r="A429" s="449" t="s">
        <v>934</v>
      </c>
      <c r="B429" s="449"/>
      <c r="C429" s="452" t="s">
        <v>933</v>
      </c>
      <c r="D429" s="422" t="s">
        <v>932</v>
      </c>
      <c r="E429" s="419" t="s">
        <v>931</v>
      </c>
      <c r="F429" s="454"/>
      <c r="G429" s="453"/>
    </row>
    <row r="430" spans="1:7">
      <c r="A430" s="449"/>
      <c r="B430" s="449" t="s">
        <v>15</v>
      </c>
      <c r="C430" s="452"/>
      <c r="D430" s="422"/>
      <c r="E430" s="419"/>
      <c r="F430" s="454"/>
      <c r="G430" s="453"/>
    </row>
    <row r="431" spans="1:7" ht="15">
      <c r="A431" s="420"/>
      <c r="B431" s="420" t="str">
        <f>B$39</f>
        <v>MA</v>
      </c>
      <c r="C431" s="514" t="s">
        <v>1244</v>
      </c>
      <c r="D431" s="422"/>
      <c r="E431" s="419"/>
      <c r="F431" s="430" t="s">
        <v>1200</v>
      </c>
      <c r="G431" s="429"/>
    </row>
    <row r="432" spans="1:7" ht="15">
      <c r="A432" s="420"/>
      <c r="B432" s="420" t="str">
        <f>B$40</f>
        <v>S1</v>
      </c>
      <c r="C432" s="514"/>
      <c r="D432" s="422"/>
      <c r="E432" s="419"/>
      <c r="F432" s="430"/>
      <c r="G432" s="429"/>
    </row>
    <row r="433" spans="1:7">
      <c r="A433" s="420"/>
      <c r="B433" s="420" t="str">
        <f>B$41</f>
        <v>S2</v>
      </c>
      <c r="C433" s="419"/>
      <c r="D433" s="422"/>
      <c r="E433" s="419"/>
      <c r="F433" s="430"/>
      <c r="G433" s="429"/>
    </row>
    <row r="434" spans="1:7">
      <c r="A434" s="420"/>
      <c r="B434" s="420" t="str">
        <f>B$42</f>
        <v>S3</v>
      </c>
      <c r="C434" s="419"/>
      <c r="D434" s="422"/>
      <c r="E434" s="419"/>
      <c r="F434" s="430"/>
      <c r="G434" s="429"/>
    </row>
    <row r="435" spans="1:7">
      <c r="A435" s="420"/>
      <c r="B435" s="420" t="str">
        <f>B$43</f>
        <v>S4</v>
      </c>
      <c r="C435" s="419"/>
      <c r="D435" s="422"/>
      <c r="E435" s="419"/>
      <c r="F435" s="430"/>
      <c r="G435" s="429"/>
    </row>
    <row r="436" spans="1:7">
      <c r="A436" s="428"/>
      <c r="B436" s="428"/>
      <c r="C436" s="427"/>
      <c r="D436" s="425"/>
      <c r="E436" s="427"/>
      <c r="F436" s="426"/>
      <c r="G436" s="425"/>
    </row>
    <row r="437" spans="1:7" ht="71.25">
      <c r="A437" s="420" t="s">
        <v>930</v>
      </c>
      <c r="B437" s="420"/>
      <c r="C437" s="424" t="s">
        <v>929</v>
      </c>
      <c r="D437" s="431" t="s">
        <v>928</v>
      </c>
      <c r="E437" s="419" t="s">
        <v>927</v>
      </c>
      <c r="F437" s="430"/>
      <c r="G437" s="429"/>
    </row>
    <row r="438" spans="1:7">
      <c r="A438" s="420"/>
      <c r="B438" s="420" t="s">
        <v>15</v>
      </c>
      <c r="C438" s="457"/>
      <c r="D438" s="422"/>
      <c r="E438" s="419"/>
      <c r="F438" s="430"/>
      <c r="G438" s="429"/>
    </row>
    <row r="439" spans="1:7" ht="28.5">
      <c r="A439" s="420"/>
      <c r="B439" s="420" t="str">
        <f>B$39</f>
        <v>MA</v>
      </c>
      <c r="C439" s="419" t="s">
        <v>1245</v>
      </c>
      <c r="D439" s="422"/>
      <c r="E439" s="419"/>
      <c r="F439" s="430" t="s">
        <v>1200</v>
      </c>
      <c r="G439" s="429"/>
    </row>
    <row r="440" spans="1:7">
      <c r="A440" s="420"/>
      <c r="B440" s="420" t="str">
        <f>B$40</f>
        <v>S1</v>
      </c>
      <c r="C440" s="419"/>
      <c r="D440" s="422"/>
      <c r="E440" s="419"/>
      <c r="F440" s="430"/>
      <c r="G440" s="429"/>
    </row>
    <row r="441" spans="1:7">
      <c r="A441" s="420"/>
      <c r="B441" s="420" t="str">
        <f>B$41</f>
        <v>S2</v>
      </c>
      <c r="C441" s="419"/>
      <c r="D441" s="422"/>
      <c r="E441" s="419"/>
      <c r="F441" s="430"/>
      <c r="G441" s="429"/>
    </row>
    <row r="442" spans="1:7">
      <c r="A442" s="420"/>
      <c r="B442" s="420" t="str">
        <f>B$42</f>
        <v>S3</v>
      </c>
      <c r="C442" s="419"/>
      <c r="D442" s="422"/>
      <c r="E442" s="419"/>
      <c r="F442" s="430"/>
      <c r="G442" s="429"/>
    </row>
    <row r="443" spans="1:7">
      <c r="A443" s="420"/>
      <c r="B443" s="420" t="str">
        <f>B$43</f>
        <v>S4</v>
      </c>
      <c r="C443" s="419"/>
      <c r="D443" s="422"/>
      <c r="E443" s="419"/>
      <c r="F443" s="430"/>
      <c r="G443" s="429"/>
    </row>
    <row r="444" spans="1:7">
      <c r="A444" s="428"/>
      <c r="B444" s="428"/>
      <c r="C444" s="427"/>
      <c r="D444" s="425"/>
      <c r="E444" s="427"/>
      <c r="F444" s="426"/>
      <c r="G444" s="425"/>
    </row>
    <row r="445" spans="1:7" ht="270.75">
      <c r="A445" s="441" t="s">
        <v>926</v>
      </c>
      <c r="B445" s="441"/>
      <c r="C445" s="440" t="s">
        <v>925</v>
      </c>
      <c r="D445" s="431" t="s">
        <v>924</v>
      </c>
      <c r="E445" s="419" t="s">
        <v>923</v>
      </c>
      <c r="F445" s="439"/>
      <c r="G445" s="438"/>
    </row>
    <row r="446" spans="1:7">
      <c r="A446" s="441"/>
      <c r="B446" s="441" t="s">
        <v>15</v>
      </c>
      <c r="C446" s="456"/>
      <c r="D446" s="422"/>
      <c r="E446" s="419"/>
      <c r="F446" s="439"/>
      <c r="G446" s="438"/>
    </row>
    <row r="447" spans="1:7" ht="42.75">
      <c r="A447" s="420"/>
      <c r="B447" s="420" t="str">
        <f>B$39</f>
        <v>MA</v>
      </c>
      <c r="C447" s="442" t="s">
        <v>1246</v>
      </c>
      <c r="D447" s="422"/>
      <c r="E447" s="419"/>
      <c r="F447" s="430" t="s">
        <v>1200</v>
      </c>
      <c r="G447" s="429"/>
    </row>
    <row r="448" spans="1:7" ht="15">
      <c r="A448" s="420"/>
      <c r="B448" s="420" t="str">
        <f>B$40</f>
        <v>S1</v>
      </c>
      <c r="C448" s="514"/>
      <c r="D448" s="422"/>
      <c r="E448" s="419"/>
      <c r="F448" s="430"/>
      <c r="G448" s="429"/>
    </row>
    <row r="449" spans="1:7">
      <c r="A449" s="420"/>
      <c r="B449" s="420" t="str">
        <f>B$41</f>
        <v>S2</v>
      </c>
      <c r="C449" s="419"/>
      <c r="D449" s="422"/>
      <c r="E449" s="419"/>
      <c r="F449" s="430"/>
      <c r="G449" s="429"/>
    </row>
    <row r="450" spans="1:7">
      <c r="A450" s="420"/>
      <c r="B450" s="420" t="str">
        <f>B$42</f>
        <v>S3</v>
      </c>
      <c r="C450" s="419"/>
      <c r="D450" s="422"/>
      <c r="E450" s="419"/>
      <c r="F450" s="430"/>
      <c r="G450" s="429"/>
    </row>
    <row r="451" spans="1:7">
      <c r="A451" s="420"/>
      <c r="B451" s="420" t="str">
        <f>B$43</f>
        <v>S4</v>
      </c>
      <c r="C451" s="419"/>
      <c r="D451" s="422"/>
      <c r="E451" s="419"/>
      <c r="F451" s="430"/>
      <c r="G451" s="429"/>
    </row>
    <row r="452" spans="1:7">
      <c r="A452" s="428"/>
      <c r="B452" s="428"/>
      <c r="C452" s="427"/>
      <c r="D452" s="425"/>
      <c r="E452" s="427"/>
      <c r="F452" s="426"/>
      <c r="G452" s="425"/>
    </row>
    <row r="453" spans="1:7" ht="99.75">
      <c r="A453" s="420" t="s">
        <v>922</v>
      </c>
      <c r="B453" s="420"/>
      <c r="C453" s="440" t="s">
        <v>921</v>
      </c>
      <c r="D453" s="431" t="s">
        <v>920</v>
      </c>
      <c r="E453" s="442" t="s">
        <v>919</v>
      </c>
      <c r="F453" s="439"/>
      <c r="G453" s="438"/>
    </row>
    <row r="454" spans="1:7">
      <c r="A454" s="449"/>
      <c r="B454" s="449" t="s">
        <v>15</v>
      </c>
      <c r="C454" s="455"/>
      <c r="D454" s="422"/>
      <c r="E454" s="419"/>
      <c r="F454" s="454"/>
      <c r="G454" s="453"/>
    </row>
    <row r="455" spans="1:7" ht="57">
      <c r="A455" s="420"/>
      <c r="B455" s="420" t="str">
        <f>B$39</f>
        <v>MA</v>
      </c>
      <c r="C455" s="442" t="s">
        <v>1248</v>
      </c>
      <c r="D455" s="422"/>
      <c r="E455" s="419"/>
      <c r="F455" s="430" t="s">
        <v>1200</v>
      </c>
      <c r="G455" s="429"/>
    </row>
    <row r="456" spans="1:7">
      <c r="A456" s="420"/>
      <c r="B456" s="420" t="str">
        <f>B$40</f>
        <v>S1</v>
      </c>
      <c r="C456" s="419"/>
      <c r="D456" s="422"/>
      <c r="E456" s="419"/>
      <c r="F456" s="430"/>
      <c r="G456" s="429"/>
    </row>
    <row r="457" spans="1:7">
      <c r="A457" s="420"/>
      <c r="B457" s="420" t="str">
        <f>B$41</f>
        <v>S2</v>
      </c>
      <c r="C457" s="419"/>
      <c r="D457" s="422"/>
      <c r="E457" s="419"/>
      <c r="F457" s="430"/>
      <c r="G457" s="429"/>
    </row>
    <row r="458" spans="1:7">
      <c r="A458" s="420"/>
      <c r="B458" s="420" t="str">
        <f>B$42</f>
        <v>S3</v>
      </c>
      <c r="C458" s="419"/>
      <c r="D458" s="422"/>
      <c r="E458" s="419"/>
      <c r="F458" s="430"/>
      <c r="G458" s="429"/>
    </row>
    <row r="459" spans="1:7">
      <c r="A459" s="420"/>
      <c r="B459" s="420" t="str">
        <f>B$43</f>
        <v>S4</v>
      </c>
      <c r="C459" s="419"/>
      <c r="D459" s="422"/>
      <c r="E459" s="419"/>
      <c r="F459" s="430"/>
      <c r="G459" s="429"/>
    </row>
    <row r="460" spans="1:7">
      <c r="A460" s="428"/>
      <c r="B460" s="428"/>
      <c r="C460" s="427"/>
      <c r="D460" s="425"/>
      <c r="E460" s="427"/>
      <c r="F460" s="426"/>
      <c r="G460" s="425"/>
    </row>
    <row r="461" spans="1:7" ht="142.5">
      <c r="A461" s="441" t="s">
        <v>918</v>
      </c>
      <c r="B461" s="441"/>
      <c r="C461" s="440" t="s">
        <v>917</v>
      </c>
      <c r="D461" s="431" t="s">
        <v>916</v>
      </c>
      <c r="E461" s="419" t="s">
        <v>915</v>
      </c>
      <c r="F461" s="439"/>
      <c r="G461" s="438"/>
    </row>
    <row r="462" spans="1:7">
      <c r="A462" s="441"/>
      <c r="B462" s="441" t="s">
        <v>15</v>
      </c>
      <c r="C462" s="456"/>
      <c r="D462" s="422"/>
      <c r="E462" s="419"/>
      <c r="F462" s="439"/>
      <c r="G462" s="438"/>
    </row>
    <row r="463" spans="1:7" ht="28.5">
      <c r="A463" s="420"/>
      <c r="B463" s="420" t="str">
        <f>B$39</f>
        <v>MA</v>
      </c>
      <c r="C463" s="419" t="s">
        <v>1247</v>
      </c>
      <c r="D463" s="422"/>
      <c r="E463" s="419"/>
      <c r="F463" s="430" t="s">
        <v>1200</v>
      </c>
      <c r="G463" s="429"/>
    </row>
    <row r="464" spans="1:7">
      <c r="A464" s="420"/>
      <c r="B464" s="420" t="str">
        <f>B$40</f>
        <v>S1</v>
      </c>
      <c r="C464" s="419"/>
      <c r="D464" s="422"/>
      <c r="E464" s="419"/>
      <c r="F464" s="430"/>
      <c r="G464" s="429"/>
    </row>
    <row r="465" spans="1:7">
      <c r="A465" s="420"/>
      <c r="B465" s="420" t="str">
        <f>B$41</f>
        <v>S2</v>
      </c>
      <c r="C465" s="419"/>
      <c r="D465" s="422"/>
      <c r="E465" s="419"/>
      <c r="F465" s="430"/>
      <c r="G465" s="429"/>
    </row>
    <row r="466" spans="1:7">
      <c r="A466" s="420"/>
      <c r="B466" s="420" t="str">
        <f>B$42</f>
        <v>S3</v>
      </c>
      <c r="C466" s="419"/>
      <c r="D466" s="422"/>
      <c r="E466" s="419"/>
      <c r="F466" s="430"/>
      <c r="G466" s="429"/>
    </row>
    <row r="467" spans="1:7">
      <c r="A467" s="420"/>
      <c r="B467" s="420" t="str">
        <f>B$43</f>
        <v>S4</v>
      </c>
      <c r="C467" s="419"/>
      <c r="D467" s="422"/>
      <c r="E467" s="419"/>
      <c r="F467" s="430"/>
      <c r="G467" s="429"/>
    </row>
    <row r="468" spans="1:7">
      <c r="A468" s="428"/>
      <c r="B468" s="428"/>
      <c r="C468" s="427"/>
      <c r="D468" s="425"/>
      <c r="E468" s="427"/>
      <c r="F468" s="426"/>
      <c r="G468" s="425"/>
    </row>
    <row r="469" spans="1:7">
      <c r="A469" s="420">
        <v>5.3</v>
      </c>
      <c r="B469" s="420"/>
      <c r="C469" s="424" t="s">
        <v>914</v>
      </c>
      <c r="D469" s="422"/>
      <c r="E469" s="419"/>
      <c r="F469" s="423"/>
      <c r="G469" s="422"/>
    </row>
    <row r="470" spans="1:7" ht="99.75">
      <c r="A470" s="420" t="s">
        <v>325</v>
      </c>
      <c r="B470" s="420"/>
      <c r="C470" s="424" t="s">
        <v>913</v>
      </c>
      <c r="D470" s="422" t="s">
        <v>912</v>
      </c>
      <c r="E470" s="419" t="s">
        <v>911</v>
      </c>
      <c r="F470" s="423"/>
      <c r="G470" s="422"/>
    </row>
    <row r="471" spans="1:7">
      <c r="A471" s="420"/>
      <c r="B471" s="420" t="s">
        <v>15</v>
      </c>
      <c r="C471" s="455"/>
      <c r="D471" s="422"/>
      <c r="E471" s="419"/>
      <c r="F471" s="423"/>
      <c r="G471" s="422"/>
    </row>
    <row r="472" spans="1:7" ht="28.5">
      <c r="A472" s="420"/>
      <c r="B472" s="420" t="str">
        <f>B$39</f>
        <v>MA</v>
      </c>
      <c r="C472" s="419" t="s">
        <v>1249</v>
      </c>
      <c r="D472" s="422"/>
      <c r="E472" s="419"/>
      <c r="F472" s="423" t="s">
        <v>1200</v>
      </c>
      <c r="G472" s="422"/>
    </row>
    <row r="473" spans="1:7">
      <c r="A473" s="420"/>
      <c r="B473" s="420" t="str">
        <f>B$40</f>
        <v>S1</v>
      </c>
      <c r="C473" s="419"/>
      <c r="D473" s="422"/>
      <c r="E473" s="419"/>
      <c r="F473" s="423"/>
      <c r="G473" s="422"/>
    </row>
    <row r="474" spans="1:7">
      <c r="A474" s="420"/>
      <c r="B474" s="420" t="str">
        <f>B$41</f>
        <v>S2</v>
      </c>
      <c r="C474" s="419"/>
      <c r="D474" s="422"/>
      <c r="E474" s="419"/>
      <c r="F474" s="423"/>
      <c r="G474" s="422"/>
    </row>
    <row r="475" spans="1:7">
      <c r="A475" s="420"/>
      <c r="B475" s="420" t="str">
        <f>B$42</f>
        <v>S3</v>
      </c>
      <c r="C475" s="419"/>
      <c r="D475" s="422"/>
      <c r="E475" s="419"/>
      <c r="F475" s="423"/>
      <c r="G475" s="422"/>
    </row>
    <row r="476" spans="1:7">
      <c r="A476" s="420"/>
      <c r="B476" s="420" t="str">
        <f>B$43</f>
        <v>S4</v>
      </c>
      <c r="C476" s="419"/>
      <c r="D476" s="422"/>
      <c r="E476" s="419"/>
      <c r="F476" s="423"/>
      <c r="G476" s="422"/>
    </row>
    <row r="477" spans="1:7">
      <c r="A477" s="428"/>
      <c r="B477" s="428"/>
      <c r="C477" s="427"/>
      <c r="D477" s="425"/>
      <c r="E477" s="427"/>
      <c r="F477" s="426"/>
      <c r="G477" s="425"/>
    </row>
    <row r="478" spans="1:7">
      <c r="A478" s="420">
        <v>5.4</v>
      </c>
      <c r="B478" s="420"/>
      <c r="C478" s="424" t="s">
        <v>910</v>
      </c>
      <c r="D478" s="422"/>
      <c r="E478" s="419"/>
      <c r="F478" s="423"/>
      <c r="G478" s="422"/>
    </row>
    <row r="479" spans="1:7" ht="213.75">
      <c r="A479" s="420" t="s">
        <v>334</v>
      </c>
      <c r="B479" s="420"/>
      <c r="C479" s="424" t="s">
        <v>909</v>
      </c>
      <c r="D479" s="431" t="s">
        <v>908</v>
      </c>
      <c r="E479" s="419" t="s">
        <v>907</v>
      </c>
      <c r="F479" s="423"/>
      <c r="G479" s="422"/>
    </row>
    <row r="480" spans="1:7">
      <c r="A480" s="449"/>
      <c r="B480" s="449" t="s">
        <v>15</v>
      </c>
      <c r="C480" s="455"/>
      <c r="D480" s="422"/>
      <c r="E480" s="419"/>
      <c r="F480" s="454"/>
      <c r="G480" s="453"/>
    </row>
    <row r="481" spans="1:7" ht="71.25">
      <c r="A481" s="515"/>
      <c r="B481" s="516" t="str">
        <f>B$39</f>
        <v>MA</v>
      </c>
      <c r="C481" s="515" t="s">
        <v>1341</v>
      </c>
      <c r="D481" s="515"/>
      <c r="E481" s="515"/>
      <c r="F481" s="517" t="s">
        <v>1251</v>
      </c>
      <c r="G481" s="518" t="s">
        <v>1252</v>
      </c>
    </row>
    <row r="482" spans="1:7">
      <c r="A482" s="420"/>
      <c r="B482" s="420" t="str">
        <f>B$40</f>
        <v>S1</v>
      </c>
      <c r="C482" s="419"/>
      <c r="D482" s="422"/>
      <c r="E482" s="419"/>
      <c r="F482" s="430"/>
      <c r="G482" s="429"/>
    </row>
    <row r="483" spans="1:7">
      <c r="A483" s="420"/>
      <c r="B483" s="420" t="str">
        <f>B$41</f>
        <v>S2</v>
      </c>
      <c r="C483" s="419"/>
      <c r="D483" s="422"/>
      <c r="E483" s="419"/>
      <c r="F483" s="430"/>
      <c r="G483" s="429"/>
    </row>
    <row r="484" spans="1:7">
      <c r="A484" s="420"/>
      <c r="B484" s="420" t="str">
        <f>B$42</f>
        <v>S3</v>
      </c>
      <c r="C484" s="419"/>
      <c r="D484" s="422"/>
      <c r="E484" s="419"/>
      <c r="F484" s="430"/>
      <c r="G484" s="429"/>
    </row>
    <row r="485" spans="1:7">
      <c r="A485" s="420"/>
      <c r="B485" s="420" t="str">
        <f>B$43</f>
        <v>S4</v>
      </c>
      <c r="C485" s="419"/>
      <c r="D485" s="422"/>
      <c r="E485" s="419"/>
      <c r="F485" s="430"/>
      <c r="G485" s="429"/>
    </row>
    <row r="486" spans="1:7">
      <c r="A486" s="428"/>
      <c r="B486" s="428"/>
      <c r="C486" s="427"/>
      <c r="D486" s="425"/>
      <c r="E486" s="427"/>
      <c r="F486" s="426"/>
      <c r="G486" s="425"/>
    </row>
    <row r="487" spans="1:7" ht="85.5">
      <c r="A487" s="420" t="s">
        <v>337</v>
      </c>
      <c r="B487" s="420"/>
      <c r="C487" s="424" t="s">
        <v>906</v>
      </c>
      <c r="D487" s="431" t="s">
        <v>905</v>
      </c>
      <c r="E487" s="419" t="s">
        <v>904</v>
      </c>
      <c r="F487" s="430"/>
      <c r="G487" s="429"/>
    </row>
    <row r="488" spans="1:7">
      <c r="A488" s="449"/>
      <c r="B488" s="449" t="s">
        <v>15</v>
      </c>
      <c r="C488" s="455"/>
      <c r="D488" s="422"/>
      <c r="E488" s="419"/>
      <c r="F488" s="454"/>
      <c r="G488" s="453"/>
    </row>
    <row r="489" spans="1:7" ht="28.5">
      <c r="A489" s="420"/>
      <c r="B489" s="420" t="str">
        <f>B$39</f>
        <v>MA</v>
      </c>
      <c r="C489" s="442" t="s">
        <v>1250</v>
      </c>
      <c r="D489" s="422"/>
      <c r="E489" s="419"/>
      <c r="F489" s="430" t="s">
        <v>1200</v>
      </c>
      <c r="G489" s="429"/>
    </row>
    <row r="490" spans="1:7">
      <c r="A490" s="420"/>
      <c r="B490" s="420" t="str">
        <f>B$40</f>
        <v>S1</v>
      </c>
      <c r="C490" s="419"/>
      <c r="D490" s="422"/>
      <c r="E490" s="419"/>
      <c r="F490" s="430"/>
      <c r="G490" s="429"/>
    </row>
    <row r="491" spans="1:7">
      <c r="A491" s="420"/>
      <c r="B491" s="420" t="str">
        <f>B$41</f>
        <v>S2</v>
      </c>
      <c r="C491" s="419"/>
      <c r="D491" s="422"/>
      <c r="E491" s="419"/>
      <c r="F491" s="430"/>
      <c r="G491" s="429"/>
    </row>
    <row r="492" spans="1:7">
      <c r="A492" s="420"/>
      <c r="B492" s="420" t="str">
        <f>B$42</f>
        <v>S3</v>
      </c>
      <c r="C492" s="419"/>
      <c r="D492" s="422"/>
      <c r="E492" s="419"/>
      <c r="F492" s="430"/>
      <c r="G492" s="429"/>
    </row>
    <row r="493" spans="1:7">
      <c r="A493" s="420"/>
      <c r="B493" s="420" t="str">
        <f>B$43</f>
        <v>S4</v>
      </c>
      <c r="C493" s="419"/>
      <c r="D493" s="422"/>
      <c r="E493" s="419"/>
      <c r="F493" s="430"/>
      <c r="G493" s="429"/>
    </row>
    <row r="494" spans="1:7">
      <c r="A494" s="428"/>
      <c r="B494" s="428"/>
      <c r="C494" s="427"/>
      <c r="D494" s="425"/>
      <c r="E494" s="427"/>
      <c r="F494" s="426"/>
      <c r="G494" s="425"/>
    </row>
    <row r="495" spans="1:7">
      <c r="A495" s="436">
        <v>6</v>
      </c>
      <c r="B495" s="436"/>
      <c r="C495" s="435" t="s">
        <v>808</v>
      </c>
      <c r="D495" s="432"/>
      <c r="E495" s="434"/>
      <c r="F495" s="433"/>
      <c r="G495" s="432"/>
    </row>
    <row r="496" spans="1:7">
      <c r="A496" s="420">
        <v>6.1</v>
      </c>
      <c r="B496" s="420"/>
      <c r="C496" s="424" t="s">
        <v>903</v>
      </c>
      <c r="D496" s="422"/>
      <c r="E496" s="419"/>
      <c r="F496" s="423"/>
      <c r="G496" s="422"/>
    </row>
    <row r="497" spans="1:7" ht="313.5">
      <c r="A497" s="420" t="s">
        <v>902</v>
      </c>
      <c r="B497" s="420"/>
      <c r="C497" s="424" t="s">
        <v>901</v>
      </c>
      <c r="D497" s="431" t="s">
        <v>900</v>
      </c>
      <c r="E497" s="419" t="s">
        <v>899</v>
      </c>
      <c r="F497" s="423"/>
      <c r="G497" s="422"/>
    </row>
    <row r="498" spans="1:7">
      <c r="A498" s="449"/>
      <c r="B498" s="449" t="s">
        <v>15</v>
      </c>
      <c r="C498" s="455"/>
      <c r="D498" s="422"/>
      <c r="E498" s="419"/>
      <c r="F498" s="454"/>
      <c r="G498" s="453"/>
    </row>
    <row r="499" spans="1:7" ht="28.5">
      <c r="A499" s="420"/>
      <c r="B499" s="420" t="str">
        <f>B$39</f>
        <v>MA</v>
      </c>
      <c r="C499" s="419" t="s">
        <v>1253</v>
      </c>
      <c r="D499" s="422"/>
      <c r="E499" s="419"/>
      <c r="F499" s="430" t="s">
        <v>1200</v>
      </c>
      <c r="G499" s="429"/>
    </row>
    <row r="500" spans="1:7">
      <c r="A500" s="420"/>
      <c r="B500" s="420" t="str">
        <f>B$40</f>
        <v>S1</v>
      </c>
      <c r="C500" s="419"/>
      <c r="D500" s="422"/>
      <c r="E500" s="419"/>
      <c r="F500" s="430"/>
      <c r="G500" s="429"/>
    </row>
    <row r="501" spans="1:7">
      <c r="A501" s="420"/>
      <c r="B501" s="420" t="str">
        <f>B$41</f>
        <v>S2</v>
      </c>
      <c r="C501" s="419"/>
      <c r="D501" s="422"/>
      <c r="E501" s="419"/>
      <c r="F501" s="430"/>
      <c r="G501" s="429"/>
    </row>
    <row r="502" spans="1:7">
      <c r="A502" s="420"/>
      <c r="B502" s="420" t="str">
        <f>B$42</f>
        <v>S3</v>
      </c>
      <c r="C502" s="419"/>
      <c r="D502" s="422"/>
      <c r="E502" s="419"/>
      <c r="F502" s="430"/>
      <c r="G502" s="429"/>
    </row>
    <row r="503" spans="1:7">
      <c r="A503" s="420"/>
      <c r="B503" s="420" t="str">
        <f>B$43</f>
        <v>S4</v>
      </c>
      <c r="C503" s="419"/>
      <c r="D503" s="422"/>
      <c r="E503" s="419"/>
      <c r="F503" s="430"/>
      <c r="G503" s="429"/>
    </row>
    <row r="504" spans="1:7">
      <c r="A504" s="428"/>
      <c r="B504" s="428"/>
      <c r="C504" s="427"/>
      <c r="D504" s="425"/>
      <c r="E504" s="427"/>
      <c r="F504" s="426"/>
      <c r="G504" s="425"/>
    </row>
    <row r="505" spans="1:7" ht="399">
      <c r="A505" s="441" t="s">
        <v>898</v>
      </c>
      <c r="B505" s="441"/>
      <c r="C505" s="440" t="s">
        <v>897</v>
      </c>
      <c r="D505" s="431" t="s">
        <v>896</v>
      </c>
      <c r="E505" s="419" t="s">
        <v>895</v>
      </c>
      <c r="F505" s="439"/>
      <c r="G505" s="438"/>
    </row>
    <row r="506" spans="1:7">
      <c r="A506" s="420"/>
      <c r="B506" s="420" t="s">
        <v>15</v>
      </c>
      <c r="C506" s="455"/>
      <c r="D506" s="422"/>
      <c r="E506" s="419"/>
      <c r="F506" s="454"/>
      <c r="G506" s="453"/>
    </row>
    <row r="507" spans="1:7" ht="28.5">
      <c r="A507" s="420"/>
      <c r="B507" s="420" t="str">
        <f>B$39</f>
        <v>MA</v>
      </c>
      <c r="C507" s="419" t="s">
        <v>1254</v>
      </c>
      <c r="D507" s="422"/>
      <c r="E507" s="419"/>
      <c r="F507" s="430" t="s">
        <v>1200</v>
      </c>
      <c r="G507" s="429"/>
    </row>
    <row r="508" spans="1:7">
      <c r="A508" s="420"/>
      <c r="B508" s="420" t="str">
        <f>B$40</f>
        <v>S1</v>
      </c>
      <c r="C508" s="419"/>
      <c r="D508" s="422"/>
      <c r="E508" s="419"/>
      <c r="F508" s="430"/>
      <c r="G508" s="429"/>
    </row>
    <row r="509" spans="1:7">
      <c r="A509" s="420"/>
      <c r="B509" s="420" t="str">
        <f>B$41</f>
        <v>S2</v>
      </c>
      <c r="C509" s="419"/>
      <c r="D509" s="422"/>
      <c r="E509" s="419"/>
      <c r="F509" s="430"/>
      <c r="G509" s="429"/>
    </row>
    <row r="510" spans="1:7">
      <c r="A510" s="420"/>
      <c r="B510" s="420" t="str">
        <f>B$42</f>
        <v>S3</v>
      </c>
      <c r="C510" s="419"/>
      <c r="D510" s="422"/>
      <c r="E510" s="419"/>
      <c r="F510" s="430"/>
      <c r="G510" s="429"/>
    </row>
    <row r="511" spans="1:7">
      <c r="A511" s="420"/>
      <c r="B511" s="420" t="str">
        <f>B$43</f>
        <v>S4</v>
      </c>
      <c r="C511" s="419"/>
      <c r="D511" s="422"/>
      <c r="E511" s="419"/>
      <c r="F511" s="430"/>
      <c r="G511" s="429"/>
    </row>
    <row r="512" spans="1:7">
      <c r="A512" s="428"/>
      <c r="B512" s="428"/>
      <c r="C512" s="427"/>
      <c r="D512" s="425"/>
      <c r="E512" s="427"/>
      <c r="F512" s="426"/>
      <c r="G512" s="425"/>
    </row>
    <row r="513" spans="1:7" ht="128.25">
      <c r="A513" s="441" t="s">
        <v>894</v>
      </c>
      <c r="B513" s="441"/>
      <c r="C513" s="440" t="s">
        <v>893</v>
      </c>
      <c r="D513" s="431" t="s">
        <v>892</v>
      </c>
      <c r="E513" s="419" t="s">
        <v>891</v>
      </c>
      <c r="F513" s="439"/>
      <c r="G513" s="438"/>
    </row>
    <row r="514" spans="1:7">
      <c r="A514" s="449"/>
      <c r="B514" s="449" t="s">
        <v>15</v>
      </c>
      <c r="C514" s="452"/>
      <c r="D514" s="422"/>
      <c r="E514" s="419"/>
      <c r="F514" s="430"/>
      <c r="G514" s="422"/>
    </row>
    <row r="515" spans="1:7">
      <c r="A515" s="420"/>
      <c r="B515" s="420" t="str">
        <f>B$39</f>
        <v>MA</v>
      </c>
      <c r="C515" s="419" t="s">
        <v>1255</v>
      </c>
      <c r="D515" s="422"/>
      <c r="E515" s="419"/>
      <c r="F515" s="430" t="s">
        <v>1200</v>
      </c>
      <c r="G515" s="429"/>
    </row>
    <row r="516" spans="1:7">
      <c r="A516" s="420"/>
      <c r="B516" s="420" t="str">
        <f>B$40</f>
        <v>S1</v>
      </c>
      <c r="C516" s="419"/>
      <c r="D516" s="422"/>
      <c r="E516" s="419"/>
      <c r="F516" s="430"/>
      <c r="G516" s="429"/>
    </row>
    <row r="517" spans="1:7">
      <c r="A517" s="420"/>
      <c r="B517" s="420" t="str">
        <f>B$41</f>
        <v>S2</v>
      </c>
      <c r="C517" s="419"/>
      <c r="D517" s="422"/>
      <c r="E517" s="419"/>
      <c r="F517" s="430"/>
      <c r="G517" s="429"/>
    </row>
    <row r="518" spans="1:7">
      <c r="A518" s="420"/>
      <c r="B518" s="420" t="str">
        <f>B$42</f>
        <v>S3</v>
      </c>
      <c r="C518" s="419"/>
      <c r="D518" s="422"/>
      <c r="E518" s="419"/>
      <c r="F518" s="430"/>
      <c r="G518" s="429"/>
    </row>
    <row r="519" spans="1:7">
      <c r="A519" s="420"/>
      <c r="B519" s="420" t="str">
        <f>B$43</f>
        <v>S4</v>
      </c>
      <c r="C519" s="419"/>
      <c r="D519" s="422"/>
      <c r="E519" s="419"/>
      <c r="F519" s="430"/>
      <c r="G519" s="429"/>
    </row>
    <row r="520" spans="1:7">
      <c r="A520" s="428"/>
      <c r="B520" s="428"/>
      <c r="C520" s="427"/>
      <c r="D520" s="425"/>
      <c r="E520" s="427"/>
      <c r="F520" s="426"/>
      <c r="G520" s="425"/>
    </row>
    <row r="521" spans="1:7">
      <c r="A521" s="420">
        <v>6.2</v>
      </c>
      <c r="B521" s="420"/>
      <c r="C521" s="424" t="s">
        <v>890</v>
      </c>
      <c r="D521" s="422"/>
      <c r="E521" s="419"/>
      <c r="F521" s="423"/>
      <c r="G521" s="422"/>
    </row>
    <row r="522" spans="1:7" ht="142.5">
      <c r="A522" s="420" t="s">
        <v>889</v>
      </c>
      <c r="B522" s="420"/>
      <c r="C522" s="445" t="s">
        <v>888</v>
      </c>
      <c r="D522" s="422" t="s">
        <v>887</v>
      </c>
      <c r="E522" s="419" t="s">
        <v>886</v>
      </c>
      <c r="F522" s="451"/>
      <c r="G522" s="450"/>
    </row>
    <row r="523" spans="1:7">
      <c r="A523" s="449"/>
      <c r="B523" s="449" t="s">
        <v>15</v>
      </c>
      <c r="C523" s="448"/>
      <c r="D523" s="422"/>
      <c r="E523" s="419"/>
      <c r="F523" s="447"/>
      <c r="G523" s="446"/>
    </row>
    <row r="524" spans="1:7" ht="66.75">
      <c r="A524" s="419"/>
      <c r="B524" s="424" t="str">
        <f>B$39</f>
        <v>MA</v>
      </c>
      <c r="C524" s="419" t="s">
        <v>1342</v>
      </c>
      <c r="D524" s="419"/>
      <c r="E524" s="419"/>
      <c r="F524" s="419" t="s">
        <v>1200</v>
      </c>
      <c r="G524" s="419"/>
    </row>
    <row r="525" spans="1:7">
      <c r="A525" s="420"/>
      <c r="B525" s="420" t="str">
        <f>B$40</f>
        <v>S1</v>
      </c>
      <c r="C525" s="519"/>
      <c r="D525" s="422"/>
      <c r="E525" s="419"/>
      <c r="F525" s="444"/>
      <c r="G525" s="443"/>
    </row>
    <row r="526" spans="1:7">
      <c r="A526" s="420"/>
      <c r="B526" s="420" t="str">
        <f>B$41</f>
        <v>S2</v>
      </c>
      <c r="C526" s="417"/>
      <c r="D526" s="422"/>
      <c r="E526" s="419"/>
      <c r="F526" s="444"/>
      <c r="G526" s="443"/>
    </row>
    <row r="527" spans="1:7">
      <c r="A527" s="420"/>
      <c r="B527" s="420" t="str">
        <f>B$42</f>
        <v>S3</v>
      </c>
      <c r="C527" s="417"/>
      <c r="D527" s="422"/>
      <c r="E527" s="419"/>
      <c r="F527" s="444"/>
      <c r="G527" s="443"/>
    </row>
    <row r="528" spans="1:7">
      <c r="A528" s="420"/>
      <c r="B528" s="420" t="str">
        <f>B$43</f>
        <v>S4</v>
      </c>
      <c r="C528" s="417"/>
      <c r="D528" s="422"/>
      <c r="E528" s="419"/>
      <c r="F528" s="444"/>
      <c r="G528" s="443"/>
    </row>
    <row r="529" spans="1:7">
      <c r="A529" s="428"/>
      <c r="B529" s="428"/>
      <c r="C529" s="427"/>
      <c r="D529" s="425"/>
      <c r="E529" s="427"/>
      <c r="F529" s="426"/>
      <c r="G529" s="425"/>
    </row>
    <row r="530" spans="1:7" ht="57">
      <c r="A530" s="420" t="s">
        <v>885</v>
      </c>
      <c r="B530" s="420"/>
      <c r="C530" s="445" t="s">
        <v>884</v>
      </c>
      <c r="D530" s="422" t="s">
        <v>883</v>
      </c>
      <c r="E530" s="419" t="s">
        <v>882</v>
      </c>
      <c r="F530" s="444"/>
      <c r="G530" s="443"/>
    </row>
    <row r="531" spans="1:7">
      <c r="A531" s="420"/>
      <c r="B531" s="420" t="s">
        <v>15</v>
      </c>
      <c r="C531" s="445"/>
      <c r="D531" s="422"/>
      <c r="E531" s="419"/>
      <c r="F531" s="444"/>
      <c r="G531" s="443"/>
    </row>
    <row r="532" spans="1:7" ht="71.25">
      <c r="A532" s="420"/>
      <c r="B532" s="420" t="str">
        <f>B$39</f>
        <v>MA</v>
      </c>
      <c r="C532" s="419" t="s">
        <v>1256</v>
      </c>
      <c r="D532" s="422"/>
      <c r="E532" s="419"/>
      <c r="F532" s="444" t="s">
        <v>1200</v>
      </c>
      <c r="G532" s="443"/>
    </row>
    <row r="533" spans="1:7">
      <c r="A533" s="420"/>
      <c r="B533" s="420" t="str">
        <f>B$40</f>
        <v>S1</v>
      </c>
      <c r="C533" s="417"/>
      <c r="D533" s="422"/>
      <c r="E533" s="419"/>
      <c r="F533" s="444"/>
      <c r="G533" s="443"/>
    </row>
    <row r="534" spans="1:7">
      <c r="A534" s="420"/>
      <c r="B534" s="420" t="str">
        <f>B$41</f>
        <v>S2</v>
      </c>
      <c r="C534" s="417"/>
      <c r="D534" s="422"/>
      <c r="E534" s="419"/>
      <c r="F534" s="444"/>
      <c r="G534" s="443"/>
    </row>
    <row r="535" spans="1:7">
      <c r="A535" s="420"/>
      <c r="B535" s="420" t="str">
        <f>B$42</f>
        <v>S3</v>
      </c>
      <c r="C535" s="417"/>
      <c r="D535" s="422"/>
      <c r="E535" s="419"/>
      <c r="F535" s="444"/>
      <c r="G535" s="443"/>
    </row>
    <row r="536" spans="1:7">
      <c r="A536" s="420"/>
      <c r="B536" s="420" t="str">
        <f>B$43</f>
        <v>S4</v>
      </c>
      <c r="C536" s="417"/>
      <c r="D536" s="422"/>
      <c r="E536" s="419"/>
      <c r="F536" s="423"/>
      <c r="G536" s="422"/>
    </row>
    <row r="537" spans="1:7">
      <c r="A537" s="428"/>
      <c r="B537" s="428"/>
      <c r="C537" s="427"/>
      <c r="D537" s="425"/>
      <c r="E537" s="427"/>
      <c r="F537" s="426"/>
      <c r="G537" s="425"/>
    </row>
    <row r="538" spans="1:7">
      <c r="A538" s="428"/>
      <c r="B538" s="428"/>
      <c r="C538" s="427"/>
      <c r="D538" s="425"/>
      <c r="E538" s="427"/>
      <c r="F538" s="426"/>
      <c r="G538" s="425"/>
    </row>
    <row r="539" spans="1:7">
      <c r="A539" s="420">
        <v>6.3</v>
      </c>
      <c r="B539" s="420"/>
      <c r="C539" s="445" t="s">
        <v>881</v>
      </c>
      <c r="D539" s="422"/>
      <c r="E539" s="419"/>
      <c r="F539" s="423"/>
      <c r="G539" s="422"/>
    </row>
    <row r="540" spans="1:7" ht="99.75">
      <c r="A540" s="420" t="s">
        <v>355</v>
      </c>
      <c r="B540" s="420"/>
      <c r="C540" s="445" t="s">
        <v>880</v>
      </c>
      <c r="D540" s="422" t="s">
        <v>879</v>
      </c>
      <c r="E540" s="419" t="s">
        <v>878</v>
      </c>
      <c r="F540" s="423"/>
      <c r="G540" s="422"/>
    </row>
    <row r="541" spans="1:7">
      <c r="A541" s="420"/>
      <c r="B541" s="420" t="s">
        <v>15</v>
      </c>
      <c r="C541" s="417"/>
      <c r="D541" s="422"/>
      <c r="E541" s="419"/>
      <c r="F541" s="444"/>
      <c r="G541" s="443"/>
    </row>
    <row r="542" spans="1:7">
      <c r="A542" s="420"/>
      <c r="B542" s="420" t="str">
        <f>B$39</f>
        <v>MA</v>
      </c>
      <c r="C542" s="417" t="s">
        <v>1257</v>
      </c>
      <c r="D542" s="422"/>
      <c r="E542" s="419"/>
      <c r="F542" s="444" t="s">
        <v>1200</v>
      </c>
      <c r="G542" s="443"/>
    </row>
    <row r="543" spans="1:7">
      <c r="A543" s="420"/>
      <c r="B543" s="420" t="str">
        <f>B$40</f>
        <v>S1</v>
      </c>
      <c r="C543" s="417"/>
      <c r="D543" s="422"/>
      <c r="E543" s="419"/>
      <c r="F543" s="444"/>
      <c r="G543" s="443"/>
    </row>
    <row r="544" spans="1:7">
      <c r="A544" s="420"/>
      <c r="B544" s="420" t="str">
        <f>B$41</f>
        <v>S2</v>
      </c>
      <c r="C544" s="417"/>
      <c r="D544" s="422"/>
      <c r="E544" s="419"/>
      <c r="F544" s="444"/>
      <c r="G544" s="443"/>
    </row>
    <row r="545" spans="1:7">
      <c r="A545" s="420"/>
      <c r="B545" s="420" t="str">
        <f>B$42</f>
        <v>S3</v>
      </c>
      <c r="C545" s="417"/>
      <c r="D545" s="422"/>
      <c r="E545" s="419"/>
      <c r="F545" s="444"/>
      <c r="G545" s="443"/>
    </row>
    <row r="546" spans="1:7">
      <c r="A546" s="420"/>
      <c r="B546" s="420" t="str">
        <f>B$43</f>
        <v>S4</v>
      </c>
      <c r="C546" s="417"/>
      <c r="D546" s="422"/>
      <c r="E546" s="419"/>
      <c r="F546" s="444"/>
      <c r="G546" s="443"/>
    </row>
    <row r="547" spans="1:7">
      <c r="A547" s="428"/>
      <c r="B547" s="428"/>
      <c r="C547" s="427"/>
      <c r="D547" s="425"/>
      <c r="E547" s="427"/>
      <c r="F547" s="426"/>
      <c r="G547" s="425"/>
    </row>
    <row r="548" spans="1:7" ht="409.5">
      <c r="A548" s="420" t="s">
        <v>877</v>
      </c>
      <c r="B548" s="420"/>
      <c r="C548" s="424" t="s">
        <v>876</v>
      </c>
      <c r="D548" s="422" t="s">
        <v>875</v>
      </c>
      <c r="E548" s="442" t="s">
        <v>874</v>
      </c>
      <c r="F548" s="430"/>
      <c r="G548" s="429"/>
    </row>
    <row r="549" spans="1:7">
      <c r="A549" s="420"/>
      <c r="B549" s="420" t="s">
        <v>15</v>
      </c>
      <c r="C549" s="424"/>
      <c r="D549" s="422"/>
      <c r="E549" s="419"/>
      <c r="F549" s="430"/>
      <c r="G549" s="429"/>
    </row>
    <row r="550" spans="1:7">
      <c r="A550" s="420"/>
      <c r="B550" s="420" t="str">
        <f>B$39</f>
        <v>MA</v>
      </c>
      <c r="C550" s="419" t="s">
        <v>1258</v>
      </c>
      <c r="D550" s="422"/>
      <c r="E550" s="419"/>
      <c r="F550" s="430" t="s">
        <v>1200</v>
      </c>
      <c r="G550" s="429"/>
    </row>
    <row r="551" spans="1:7">
      <c r="A551" s="420"/>
      <c r="B551" s="420" t="str">
        <f>B$40</f>
        <v>S1</v>
      </c>
      <c r="C551" s="419"/>
      <c r="D551" s="422"/>
      <c r="E551" s="419"/>
      <c r="F551" s="430"/>
      <c r="G551" s="429"/>
    </row>
    <row r="552" spans="1:7">
      <c r="A552" s="420"/>
      <c r="B552" s="420" t="str">
        <f>B$41</f>
        <v>S2</v>
      </c>
      <c r="C552" s="419"/>
      <c r="D552" s="422"/>
      <c r="E552" s="419"/>
      <c r="F552" s="430"/>
      <c r="G552" s="429"/>
    </row>
    <row r="553" spans="1:7">
      <c r="A553" s="420"/>
      <c r="B553" s="420" t="str">
        <f>B$42</f>
        <v>S3</v>
      </c>
      <c r="C553" s="419"/>
      <c r="D553" s="422"/>
      <c r="E553" s="419"/>
      <c r="F553" s="430"/>
      <c r="G553" s="429"/>
    </row>
    <row r="554" spans="1:7">
      <c r="A554" s="420"/>
      <c r="B554" s="420" t="str">
        <f>B$43</f>
        <v>S4</v>
      </c>
      <c r="C554" s="419"/>
      <c r="D554" s="422"/>
      <c r="E554" s="419"/>
      <c r="F554" s="430"/>
      <c r="G554" s="429"/>
    </row>
    <row r="555" spans="1:7">
      <c r="A555" s="428"/>
      <c r="B555" s="428"/>
      <c r="C555" s="427"/>
      <c r="D555" s="425"/>
      <c r="E555" s="427"/>
      <c r="F555" s="426"/>
      <c r="G555" s="425"/>
    </row>
    <row r="556" spans="1:7" ht="142.5">
      <c r="A556" s="441" t="s">
        <v>873</v>
      </c>
      <c r="B556" s="441"/>
      <c r="C556" s="440" t="s">
        <v>872</v>
      </c>
      <c r="D556" s="422" t="s">
        <v>871</v>
      </c>
      <c r="E556" s="419" t="s">
        <v>870</v>
      </c>
      <c r="F556" s="439"/>
      <c r="G556" s="438"/>
    </row>
    <row r="557" spans="1:7">
      <c r="A557" s="420"/>
      <c r="B557" s="420" t="s">
        <v>15</v>
      </c>
      <c r="C557" s="419"/>
      <c r="D557" s="422"/>
      <c r="E557" s="419"/>
      <c r="F557" s="430"/>
      <c r="G557" s="429"/>
    </row>
    <row r="558" spans="1:7" ht="57">
      <c r="A558" s="420"/>
      <c r="B558" s="420" t="str">
        <f>B$39</f>
        <v>MA</v>
      </c>
      <c r="C558" s="419" t="s">
        <v>1259</v>
      </c>
      <c r="D558" s="422"/>
      <c r="E558" s="419"/>
      <c r="F558" s="430" t="s">
        <v>1200</v>
      </c>
      <c r="G558" s="429"/>
    </row>
    <row r="559" spans="1:7">
      <c r="A559" s="420"/>
      <c r="B559" s="420" t="str">
        <f>B$40</f>
        <v>S1</v>
      </c>
      <c r="C559" s="419"/>
      <c r="D559" s="422"/>
      <c r="E559" s="419"/>
      <c r="F559" s="430"/>
      <c r="G559" s="429"/>
    </row>
    <row r="560" spans="1:7">
      <c r="A560" s="420"/>
      <c r="B560" s="420" t="str">
        <f>B$41</f>
        <v>S2</v>
      </c>
      <c r="C560" s="419"/>
      <c r="D560" s="422"/>
      <c r="E560" s="419"/>
      <c r="F560" s="430"/>
      <c r="G560" s="429"/>
    </row>
    <row r="561" spans="1:7">
      <c r="A561" s="420"/>
      <c r="B561" s="420" t="str">
        <f>B$42</f>
        <v>S3</v>
      </c>
      <c r="C561" s="419"/>
      <c r="D561" s="422"/>
      <c r="E561" s="419"/>
      <c r="F561" s="430"/>
      <c r="G561" s="429"/>
    </row>
    <row r="562" spans="1:7">
      <c r="A562" s="420"/>
      <c r="B562" s="420" t="str">
        <f>B$43</f>
        <v>S4</v>
      </c>
      <c r="C562" s="419"/>
      <c r="D562" s="422"/>
      <c r="E562" s="419"/>
      <c r="F562" s="430"/>
      <c r="G562" s="429"/>
    </row>
    <row r="563" spans="1:7">
      <c r="A563" s="428"/>
      <c r="B563" s="428"/>
      <c r="C563" s="427"/>
      <c r="D563" s="425"/>
      <c r="E563" s="427"/>
      <c r="F563" s="426"/>
      <c r="G563" s="425"/>
    </row>
    <row r="564" spans="1:7">
      <c r="A564" s="420">
        <v>6.4</v>
      </c>
      <c r="B564" s="420"/>
      <c r="C564" s="424" t="s">
        <v>869</v>
      </c>
      <c r="D564" s="422"/>
      <c r="E564" s="419"/>
      <c r="F564" s="423"/>
      <c r="G564" s="422"/>
    </row>
    <row r="565" spans="1:7" ht="85.5">
      <c r="A565" s="441" t="s">
        <v>357</v>
      </c>
      <c r="B565" s="441"/>
      <c r="C565" s="440" t="s">
        <v>868</v>
      </c>
      <c r="D565" s="431" t="s">
        <v>867</v>
      </c>
      <c r="E565" s="419" t="s">
        <v>866</v>
      </c>
      <c r="F565" s="439"/>
      <c r="G565" s="438"/>
    </row>
    <row r="566" spans="1:7">
      <c r="A566" s="420"/>
      <c r="B566" s="420" t="s">
        <v>15</v>
      </c>
      <c r="C566" s="424"/>
      <c r="D566" s="422"/>
      <c r="E566" s="419"/>
      <c r="F566" s="430"/>
      <c r="G566" s="429"/>
    </row>
    <row r="567" spans="1:7" ht="28.5">
      <c r="A567" s="420"/>
      <c r="B567" s="420" t="str">
        <f>B$39</f>
        <v>MA</v>
      </c>
      <c r="C567" s="419" t="s">
        <v>1260</v>
      </c>
      <c r="D567" s="422"/>
      <c r="E567" s="419"/>
      <c r="F567" s="430" t="s">
        <v>1200</v>
      </c>
      <c r="G567" s="429"/>
    </row>
    <row r="568" spans="1:7">
      <c r="A568" s="420"/>
      <c r="B568" s="420" t="str">
        <f>B$40</f>
        <v>S1</v>
      </c>
      <c r="C568" s="419"/>
      <c r="D568" s="422"/>
      <c r="E568" s="419"/>
      <c r="F568" s="430"/>
      <c r="G568" s="429"/>
    </row>
    <row r="569" spans="1:7">
      <c r="A569" s="420"/>
      <c r="B569" s="420" t="str">
        <f>B$41</f>
        <v>S2</v>
      </c>
      <c r="C569" s="419"/>
      <c r="D569" s="422"/>
      <c r="E569" s="419"/>
      <c r="F569" s="430"/>
      <c r="G569" s="429"/>
    </row>
    <row r="570" spans="1:7">
      <c r="A570" s="420"/>
      <c r="B570" s="420" t="str">
        <f>B$42</f>
        <v>S3</v>
      </c>
      <c r="C570" s="419"/>
      <c r="D570" s="422"/>
      <c r="E570" s="419"/>
      <c r="F570" s="430"/>
      <c r="G570" s="429"/>
    </row>
    <row r="571" spans="1:7">
      <c r="A571" s="420"/>
      <c r="B571" s="420" t="str">
        <f>B$43</f>
        <v>S4</v>
      </c>
      <c r="C571" s="419"/>
      <c r="D571" s="422"/>
      <c r="E571" s="419"/>
      <c r="F571" s="430"/>
      <c r="G571" s="429"/>
    </row>
    <row r="572" spans="1:7">
      <c r="A572" s="428"/>
      <c r="B572" s="428"/>
      <c r="C572" s="427"/>
      <c r="D572" s="425"/>
      <c r="E572" s="427"/>
      <c r="F572" s="426"/>
      <c r="G572" s="425"/>
    </row>
    <row r="573" spans="1:7" ht="156.75">
      <c r="A573" s="441" t="s">
        <v>358</v>
      </c>
      <c r="B573" s="441"/>
      <c r="C573" s="440" t="s">
        <v>865</v>
      </c>
      <c r="D573" s="422" t="s">
        <v>864</v>
      </c>
      <c r="E573" s="419" t="s">
        <v>863</v>
      </c>
      <c r="F573" s="439"/>
      <c r="G573" s="438"/>
    </row>
    <row r="574" spans="1:7">
      <c r="A574" s="420"/>
      <c r="B574" s="420" t="s">
        <v>15</v>
      </c>
      <c r="C574" s="424"/>
      <c r="D574" s="422"/>
      <c r="E574" s="419"/>
      <c r="F574" s="430"/>
      <c r="G574" s="429"/>
    </row>
    <row r="575" spans="1:7" ht="42.75">
      <c r="A575" s="420"/>
      <c r="B575" s="420" t="str">
        <f>B$39</f>
        <v>MA</v>
      </c>
      <c r="C575" s="419" t="s">
        <v>1261</v>
      </c>
      <c r="D575" s="422"/>
      <c r="E575" s="419"/>
      <c r="F575" s="430" t="s">
        <v>1200</v>
      </c>
      <c r="G575" s="429"/>
    </row>
    <row r="576" spans="1:7">
      <c r="A576" s="420"/>
      <c r="B576" s="420" t="str">
        <f>B$40</f>
        <v>S1</v>
      </c>
      <c r="C576" s="419"/>
      <c r="D576" s="422"/>
      <c r="E576" s="419"/>
      <c r="F576" s="430"/>
      <c r="G576" s="429"/>
    </row>
    <row r="577" spans="1:7">
      <c r="A577" s="420"/>
      <c r="B577" s="420" t="str">
        <f>B$41</f>
        <v>S2</v>
      </c>
      <c r="C577" s="419"/>
      <c r="D577" s="422"/>
      <c r="E577" s="419"/>
      <c r="F577" s="430"/>
      <c r="G577" s="429"/>
    </row>
    <row r="578" spans="1:7">
      <c r="A578" s="420"/>
      <c r="B578" s="420" t="str">
        <f>B$42</f>
        <v>S3</v>
      </c>
      <c r="C578" s="419"/>
      <c r="D578" s="422"/>
      <c r="E578" s="419"/>
      <c r="F578" s="430"/>
      <c r="G578" s="429"/>
    </row>
    <row r="579" spans="1:7">
      <c r="A579" s="420"/>
      <c r="B579" s="420" t="str">
        <f>B$43</f>
        <v>S4</v>
      </c>
      <c r="C579" s="419"/>
      <c r="D579" s="422"/>
      <c r="E579" s="419"/>
      <c r="F579" s="430"/>
      <c r="G579" s="429"/>
    </row>
    <row r="580" spans="1:7">
      <c r="A580" s="428"/>
      <c r="B580" s="428"/>
      <c r="C580" s="427"/>
      <c r="D580" s="425"/>
      <c r="E580" s="427"/>
      <c r="F580" s="426"/>
      <c r="G580" s="425"/>
    </row>
    <row r="581" spans="1:7">
      <c r="A581" s="436">
        <v>7</v>
      </c>
      <c r="B581" s="436"/>
      <c r="C581" s="435" t="s">
        <v>809</v>
      </c>
      <c r="D581" s="432"/>
      <c r="E581" s="434"/>
      <c r="F581" s="433"/>
      <c r="G581" s="432"/>
    </row>
    <row r="582" spans="1:7">
      <c r="A582" s="420">
        <v>7.1</v>
      </c>
      <c r="B582" s="420"/>
      <c r="C582" s="424" t="s">
        <v>862</v>
      </c>
      <c r="D582" s="422"/>
      <c r="E582" s="419"/>
      <c r="F582" s="423"/>
      <c r="G582" s="422"/>
    </row>
    <row r="583" spans="1:7" ht="313.5">
      <c r="A583" s="420" t="s">
        <v>861</v>
      </c>
      <c r="B583" s="420"/>
      <c r="C583" s="424" t="s">
        <v>860</v>
      </c>
      <c r="D583" s="431" t="s">
        <v>859</v>
      </c>
      <c r="E583" s="419" t="s">
        <v>858</v>
      </c>
      <c r="F583" s="423"/>
      <c r="G583" s="422"/>
    </row>
    <row r="584" spans="1:7">
      <c r="A584" s="420"/>
      <c r="B584" s="420" t="s">
        <v>15</v>
      </c>
      <c r="C584" s="419"/>
      <c r="D584" s="422"/>
      <c r="E584" s="419"/>
      <c r="F584" s="430"/>
      <c r="G584" s="429"/>
    </row>
    <row r="585" spans="1:7">
      <c r="A585" s="420"/>
      <c r="B585" s="420" t="str">
        <f>B$39</f>
        <v>MA</v>
      </c>
      <c r="C585" s="419" t="s">
        <v>1262</v>
      </c>
      <c r="D585" s="422"/>
      <c r="E585" s="419"/>
      <c r="F585" s="430" t="s">
        <v>1200</v>
      </c>
      <c r="G585" s="429"/>
    </row>
    <row r="586" spans="1:7">
      <c r="A586" s="420"/>
      <c r="B586" s="420" t="str">
        <f>B$40</f>
        <v>S1</v>
      </c>
      <c r="C586" s="419"/>
      <c r="D586" s="422"/>
      <c r="E586" s="419"/>
      <c r="F586" s="430"/>
      <c r="G586" s="429"/>
    </row>
    <row r="587" spans="1:7">
      <c r="A587" s="420"/>
      <c r="B587" s="420" t="str">
        <f>B$41</f>
        <v>S2</v>
      </c>
      <c r="C587" s="419"/>
      <c r="D587" s="422"/>
      <c r="E587" s="419"/>
      <c r="F587" s="430"/>
      <c r="G587" s="429"/>
    </row>
    <row r="588" spans="1:7">
      <c r="A588" s="420"/>
      <c r="B588" s="420" t="str">
        <f>B$42</f>
        <v>S3</v>
      </c>
      <c r="C588" s="419"/>
      <c r="D588" s="422"/>
      <c r="E588" s="419"/>
      <c r="F588" s="430"/>
      <c r="G588" s="429"/>
    </row>
    <row r="589" spans="1:7">
      <c r="A589" s="420"/>
      <c r="B589" s="420" t="str">
        <f>B$43</f>
        <v>S4</v>
      </c>
      <c r="C589" s="419"/>
      <c r="D589" s="422"/>
      <c r="E589" s="419"/>
      <c r="F589" s="430"/>
      <c r="G589" s="429"/>
    </row>
    <row r="590" spans="1:7" ht="85.5">
      <c r="A590" s="420" t="s">
        <v>857</v>
      </c>
      <c r="B590" s="420"/>
      <c r="C590" s="424" t="s">
        <v>856</v>
      </c>
      <c r="D590" s="431" t="s">
        <v>855</v>
      </c>
      <c r="E590" s="419" t="s">
        <v>854</v>
      </c>
      <c r="F590" s="423"/>
      <c r="G590" s="422"/>
    </row>
    <row r="591" spans="1:7">
      <c r="A591" s="420"/>
      <c r="B591" s="420" t="s">
        <v>15</v>
      </c>
      <c r="C591" s="419"/>
      <c r="D591" s="422"/>
      <c r="E591" s="419"/>
      <c r="F591" s="430"/>
      <c r="G591" s="429"/>
    </row>
    <row r="592" spans="1:7" ht="28.5">
      <c r="A592" s="420"/>
      <c r="B592" s="420" t="str">
        <f>B$39</f>
        <v>MA</v>
      </c>
      <c r="C592" s="419" t="s">
        <v>1263</v>
      </c>
      <c r="D592" s="422"/>
      <c r="E592" s="419"/>
      <c r="F592" s="430" t="s">
        <v>1200</v>
      </c>
      <c r="G592" s="429"/>
    </row>
    <row r="593" spans="1:7">
      <c r="A593" s="420"/>
      <c r="B593" s="420" t="str">
        <f>B$40</f>
        <v>S1</v>
      </c>
      <c r="C593" s="419"/>
      <c r="D593" s="422"/>
      <c r="E593" s="419"/>
      <c r="F593" s="430"/>
      <c r="G593" s="429"/>
    </row>
    <row r="594" spans="1:7">
      <c r="A594" s="420"/>
      <c r="B594" s="420" t="str">
        <f>B$41</f>
        <v>S2</v>
      </c>
      <c r="C594" s="419"/>
      <c r="D594" s="422"/>
      <c r="E594" s="419"/>
      <c r="F594" s="430"/>
      <c r="G594" s="429"/>
    </row>
    <row r="595" spans="1:7">
      <c r="A595" s="420"/>
      <c r="B595" s="420" t="str">
        <f>B$42</f>
        <v>S3</v>
      </c>
      <c r="C595" s="419"/>
      <c r="D595" s="422"/>
      <c r="E595" s="419"/>
      <c r="F595" s="430"/>
      <c r="G595" s="429"/>
    </row>
    <row r="596" spans="1:7">
      <c r="A596" s="420"/>
      <c r="B596" s="420" t="str">
        <f>B$43</f>
        <v>S4</v>
      </c>
      <c r="C596" s="419"/>
      <c r="D596" s="422"/>
      <c r="E596" s="419"/>
      <c r="F596" s="430"/>
      <c r="G596" s="429"/>
    </row>
    <row r="597" spans="1:7">
      <c r="A597" s="428"/>
      <c r="B597" s="428"/>
      <c r="C597" s="427"/>
      <c r="D597" s="425"/>
      <c r="E597" s="427"/>
      <c r="F597" s="426"/>
      <c r="G597" s="425"/>
    </row>
    <row r="598" spans="1:7">
      <c r="A598" s="420">
        <v>7.2</v>
      </c>
      <c r="B598" s="420"/>
      <c r="C598" s="424" t="s">
        <v>853</v>
      </c>
      <c r="D598" s="422"/>
      <c r="E598" s="419"/>
      <c r="F598" s="423"/>
      <c r="G598" s="422"/>
    </row>
    <row r="599" spans="1:7" ht="28.5">
      <c r="A599" s="420" t="s">
        <v>852</v>
      </c>
      <c r="B599" s="420"/>
      <c r="C599" s="424" t="s">
        <v>851</v>
      </c>
      <c r="D599" s="422" t="s">
        <v>850</v>
      </c>
      <c r="E599" s="419" t="s">
        <v>849</v>
      </c>
      <c r="F599" s="430"/>
      <c r="G599" s="429"/>
    </row>
    <row r="600" spans="1:7" ht="28.5">
      <c r="A600" s="420"/>
      <c r="B600" s="420" t="str">
        <f>B$39</f>
        <v>MA</v>
      </c>
      <c r="C600" s="419" t="s">
        <v>1264</v>
      </c>
      <c r="D600" s="422"/>
      <c r="E600" s="419"/>
      <c r="F600" s="430" t="s">
        <v>1200</v>
      </c>
      <c r="G600" s="429"/>
    </row>
    <row r="601" spans="1:7">
      <c r="A601" s="420"/>
      <c r="B601" s="420" t="str">
        <f>B$40</f>
        <v>S1</v>
      </c>
      <c r="C601" s="419"/>
      <c r="D601" s="422"/>
      <c r="E601" s="419"/>
      <c r="F601" s="430"/>
      <c r="G601" s="429"/>
    </row>
    <row r="602" spans="1:7">
      <c r="A602" s="420"/>
      <c r="B602" s="420" t="str">
        <f>B$41</f>
        <v>S2</v>
      </c>
      <c r="C602" s="419"/>
      <c r="D602" s="422"/>
      <c r="E602" s="419"/>
      <c r="F602" s="430"/>
      <c r="G602" s="429"/>
    </row>
    <row r="603" spans="1:7">
      <c r="A603" s="420"/>
      <c r="B603" s="420" t="str">
        <f>B$42</f>
        <v>S3</v>
      </c>
      <c r="C603" s="419"/>
      <c r="D603" s="422"/>
      <c r="E603" s="419"/>
      <c r="F603" s="430"/>
      <c r="G603" s="429"/>
    </row>
    <row r="604" spans="1:7">
      <c r="A604" s="420"/>
      <c r="B604" s="420" t="str">
        <f>B$43</f>
        <v>S4</v>
      </c>
      <c r="C604" s="419"/>
      <c r="D604" s="422"/>
      <c r="E604" s="419"/>
      <c r="F604" s="430"/>
      <c r="G604" s="429"/>
    </row>
    <row r="605" spans="1:7">
      <c r="A605" s="428"/>
      <c r="B605" s="428"/>
      <c r="C605" s="427"/>
      <c r="D605" s="425"/>
      <c r="E605" s="427"/>
      <c r="F605" s="426"/>
      <c r="G605" s="425"/>
    </row>
    <row r="606" spans="1:7" ht="171">
      <c r="A606" s="420" t="s">
        <v>848</v>
      </c>
      <c r="B606" s="420"/>
      <c r="C606" s="424" t="s">
        <v>847</v>
      </c>
      <c r="D606" s="422" t="s">
        <v>846</v>
      </c>
      <c r="E606" s="419" t="s">
        <v>845</v>
      </c>
      <c r="F606" s="430"/>
      <c r="G606" s="429"/>
    </row>
    <row r="607" spans="1:7">
      <c r="A607" s="420"/>
      <c r="B607" s="420" t="s">
        <v>15</v>
      </c>
      <c r="C607" s="424"/>
      <c r="D607" s="422"/>
      <c r="E607" s="419"/>
      <c r="F607" s="430"/>
      <c r="G607" s="429"/>
    </row>
    <row r="608" spans="1:7">
      <c r="A608" s="420"/>
      <c r="B608" s="420" t="str">
        <f>B$39</f>
        <v>MA</v>
      </c>
      <c r="C608" s="419" t="s">
        <v>1265</v>
      </c>
      <c r="D608" s="422"/>
      <c r="E608" s="419"/>
      <c r="F608" s="430" t="s">
        <v>1200</v>
      </c>
      <c r="G608" s="429"/>
    </row>
    <row r="609" spans="1:7" ht="15">
      <c r="A609" s="420"/>
      <c r="B609" s="420" t="str">
        <f>B$40</f>
        <v>S1</v>
      </c>
      <c r="C609" s="520"/>
      <c r="D609" s="422"/>
      <c r="E609" s="419"/>
      <c r="F609" s="430"/>
      <c r="G609" s="429"/>
    </row>
    <row r="610" spans="1:7">
      <c r="A610" s="420"/>
      <c r="B610" s="420" t="str">
        <f>B$41</f>
        <v>S2</v>
      </c>
      <c r="C610" s="419"/>
      <c r="D610" s="422"/>
      <c r="E610" s="419"/>
      <c r="F610" s="430"/>
      <c r="G610" s="429"/>
    </row>
    <row r="611" spans="1:7">
      <c r="A611" s="420"/>
      <c r="B611" s="420" t="str">
        <f>B$42</f>
        <v>S3</v>
      </c>
      <c r="C611" s="419"/>
      <c r="D611" s="422"/>
      <c r="E611" s="419"/>
      <c r="F611" s="430"/>
      <c r="G611" s="429"/>
    </row>
    <row r="612" spans="1:7">
      <c r="A612" s="420"/>
      <c r="B612" s="420" t="str">
        <f>B$43</f>
        <v>S4</v>
      </c>
      <c r="C612" s="419"/>
      <c r="D612" s="422"/>
      <c r="E612" s="419"/>
      <c r="F612" s="430"/>
      <c r="G612" s="429"/>
    </row>
    <row r="613" spans="1:7">
      <c r="A613" s="428"/>
      <c r="B613" s="428"/>
      <c r="C613" s="427"/>
      <c r="D613" s="425"/>
      <c r="E613" s="427"/>
      <c r="F613" s="426"/>
      <c r="G613" s="425"/>
    </row>
    <row r="614" spans="1:7">
      <c r="A614" s="420">
        <v>7.3</v>
      </c>
      <c r="B614" s="420"/>
      <c r="C614" s="424" t="s">
        <v>844</v>
      </c>
      <c r="D614" s="422"/>
      <c r="E614" s="419"/>
      <c r="F614" s="426"/>
      <c r="G614" s="425"/>
    </row>
    <row r="615" spans="1:7" ht="28.5">
      <c r="A615" s="420" t="s">
        <v>386</v>
      </c>
      <c r="B615" s="420"/>
      <c r="C615" s="424" t="s">
        <v>843</v>
      </c>
      <c r="D615" s="431" t="s">
        <v>842</v>
      </c>
      <c r="E615" s="419" t="s">
        <v>841</v>
      </c>
      <c r="F615" s="430"/>
      <c r="G615" s="429"/>
    </row>
    <row r="616" spans="1:7">
      <c r="A616" s="420"/>
      <c r="B616" s="420" t="s">
        <v>15</v>
      </c>
      <c r="C616" s="419"/>
      <c r="D616" s="422"/>
      <c r="E616" s="419"/>
      <c r="F616" s="430"/>
      <c r="G616" s="429"/>
    </row>
    <row r="617" spans="1:7" ht="28.5">
      <c r="A617" s="420"/>
      <c r="B617" s="420" t="str">
        <f>B$39</f>
        <v>MA</v>
      </c>
      <c r="C617" s="419" t="s">
        <v>1266</v>
      </c>
      <c r="D617" s="422"/>
      <c r="E617" s="419"/>
      <c r="F617" s="430" t="s">
        <v>1200</v>
      </c>
      <c r="G617" s="429"/>
    </row>
    <row r="618" spans="1:7">
      <c r="A618" s="420"/>
      <c r="B618" s="420" t="str">
        <f>B$40</f>
        <v>S1</v>
      </c>
      <c r="C618" s="419"/>
      <c r="D618" s="422"/>
      <c r="E618" s="419"/>
      <c r="F618" s="430"/>
      <c r="G618" s="429"/>
    </row>
    <row r="619" spans="1:7">
      <c r="A619" s="420"/>
      <c r="B619" s="420" t="str">
        <f>B$41</f>
        <v>S2</v>
      </c>
      <c r="C619" s="419"/>
      <c r="D619" s="422"/>
      <c r="E619" s="419"/>
      <c r="F619" s="430"/>
      <c r="G619" s="429"/>
    </row>
    <row r="620" spans="1:7">
      <c r="A620" s="420"/>
      <c r="B620" s="420" t="str">
        <f>B$42</f>
        <v>S3</v>
      </c>
      <c r="C620" s="419"/>
      <c r="D620" s="422"/>
      <c r="E620" s="419"/>
      <c r="F620" s="430"/>
      <c r="G620" s="429"/>
    </row>
    <row r="621" spans="1:7">
      <c r="A621" s="420"/>
      <c r="B621" s="420" t="str">
        <f>B$43</f>
        <v>S4</v>
      </c>
      <c r="C621" s="419"/>
      <c r="D621" s="422"/>
      <c r="E621" s="419"/>
      <c r="F621" s="430"/>
      <c r="G621" s="429"/>
    </row>
    <row r="622" spans="1:7">
      <c r="A622" s="428"/>
      <c r="B622" s="428"/>
      <c r="C622" s="427"/>
      <c r="D622" s="425"/>
      <c r="E622" s="427"/>
      <c r="F622" s="426"/>
      <c r="G622" s="425"/>
    </row>
    <row r="623" spans="1:7">
      <c r="A623" s="420">
        <v>7.4</v>
      </c>
      <c r="B623" s="420"/>
      <c r="C623" s="424" t="s">
        <v>840</v>
      </c>
      <c r="D623" s="422"/>
      <c r="E623" s="419"/>
      <c r="F623" s="423"/>
      <c r="G623" s="422"/>
    </row>
    <row r="624" spans="1:7" ht="213.75">
      <c r="A624" s="420" t="s">
        <v>387</v>
      </c>
      <c r="B624" s="420"/>
      <c r="C624" s="424" t="s">
        <v>839</v>
      </c>
      <c r="D624" s="422" t="s">
        <v>838</v>
      </c>
      <c r="E624" s="419" t="s">
        <v>837</v>
      </c>
      <c r="F624" s="423"/>
      <c r="G624" s="422"/>
    </row>
    <row r="625" spans="1:7">
      <c r="A625" s="420"/>
      <c r="B625" s="420" t="s">
        <v>15</v>
      </c>
      <c r="C625" s="419"/>
      <c r="D625" s="422"/>
      <c r="E625" s="419"/>
      <c r="F625" s="430"/>
      <c r="G625" s="429"/>
    </row>
    <row r="626" spans="1:7" ht="57">
      <c r="A626" s="420"/>
      <c r="B626" s="420" t="str">
        <f>B$39</f>
        <v>MA</v>
      </c>
      <c r="C626" s="419" t="s">
        <v>1267</v>
      </c>
      <c r="D626" s="422"/>
      <c r="E626" s="419"/>
      <c r="F626" s="430" t="s">
        <v>1200</v>
      </c>
      <c r="G626" s="429"/>
    </row>
    <row r="627" spans="1:7">
      <c r="A627" s="420"/>
      <c r="B627" s="420" t="str">
        <f>B$40</f>
        <v>S1</v>
      </c>
      <c r="C627" s="419"/>
      <c r="D627" s="422"/>
      <c r="E627" s="419"/>
      <c r="F627" s="430"/>
      <c r="G627" s="429"/>
    </row>
    <row r="628" spans="1:7">
      <c r="A628" s="420"/>
      <c r="B628" s="420" t="str">
        <f>B$41</f>
        <v>S2</v>
      </c>
      <c r="C628" s="419"/>
      <c r="D628" s="422"/>
      <c r="E628" s="419"/>
      <c r="F628" s="430"/>
      <c r="G628" s="429"/>
    </row>
    <row r="629" spans="1:7">
      <c r="A629" s="420"/>
      <c r="B629" s="420" t="str">
        <f>B$42</f>
        <v>S3</v>
      </c>
      <c r="C629" s="419"/>
      <c r="D629" s="422"/>
      <c r="E629" s="419"/>
      <c r="F629" s="430"/>
      <c r="G629" s="429"/>
    </row>
    <row r="630" spans="1:7">
      <c r="A630" s="420"/>
      <c r="B630" s="420" t="str">
        <f>B$43</f>
        <v>S4</v>
      </c>
      <c r="C630" s="419"/>
      <c r="D630" s="422"/>
      <c r="E630" s="419"/>
      <c r="F630" s="430"/>
      <c r="G630" s="429"/>
    </row>
    <row r="631" spans="1:7">
      <c r="A631" s="437"/>
      <c r="B631" s="425"/>
      <c r="C631" s="427"/>
      <c r="D631" s="425"/>
      <c r="E631" s="427"/>
      <c r="F631" s="426"/>
      <c r="G631" s="425"/>
    </row>
    <row r="632" spans="1:7">
      <c r="A632" s="420">
        <v>7.5</v>
      </c>
      <c r="B632" s="420"/>
      <c r="C632" s="424" t="s">
        <v>836</v>
      </c>
      <c r="D632" s="422"/>
      <c r="E632" s="419"/>
      <c r="F632" s="423"/>
      <c r="G632" s="422"/>
    </row>
    <row r="633" spans="1:7" ht="85.5">
      <c r="A633" s="420" t="s">
        <v>835</v>
      </c>
      <c r="B633" s="420"/>
      <c r="C633" s="424" t="s">
        <v>834</v>
      </c>
      <c r="D633" s="431" t="s">
        <v>833</v>
      </c>
      <c r="E633" s="419" t="s">
        <v>832</v>
      </c>
      <c r="F633" s="423"/>
      <c r="G633" s="422"/>
    </row>
    <row r="634" spans="1:7">
      <c r="A634" s="420"/>
      <c r="B634" s="420" t="s">
        <v>15</v>
      </c>
      <c r="C634" s="419"/>
      <c r="D634" s="422"/>
      <c r="E634" s="419"/>
      <c r="F634" s="430"/>
      <c r="G634" s="429"/>
    </row>
    <row r="635" spans="1:7" ht="28.5">
      <c r="A635" s="420"/>
      <c r="B635" s="420" t="str">
        <f>B$39</f>
        <v>MA</v>
      </c>
      <c r="C635" s="419" t="s">
        <v>1268</v>
      </c>
      <c r="D635" s="422"/>
      <c r="E635" s="419"/>
      <c r="F635" s="430" t="s">
        <v>1200</v>
      </c>
      <c r="G635" s="429"/>
    </row>
    <row r="636" spans="1:7">
      <c r="A636" s="420"/>
      <c r="B636" s="420" t="str">
        <f>B$40</f>
        <v>S1</v>
      </c>
      <c r="C636" s="419"/>
      <c r="D636" s="422"/>
      <c r="E636" s="419"/>
      <c r="F636" s="430"/>
      <c r="G636" s="429"/>
    </row>
    <row r="637" spans="1:7">
      <c r="A637" s="420"/>
      <c r="B637" s="420" t="str">
        <f>B$41</f>
        <v>S2</v>
      </c>
      <c r="C637" s="419"/>
      <c r="D637" s="422"/>
      <c r="E637" s="419"/>
      <c r="F637" s="430"/>
      <c r="G637" s="429"/>
    </row>
    <row r="638" spans="1:7">
      <c r="A638" s="420"/>
      <c r="B638" s="420" t="str">
        <f>B$42</f>
        <v>S3</v>
      </c>
      <c r="C638" s="419"/>
      <c r="D638" s="422"/>
      <c r="E638" s="419"/>
      <c r="F638" s="430"/>
      <c r="G638" s="429"/>
    </row>
    <row r="639" spans="1:7">
      <c r="A639" s="420"/>
      <c r="B639" s="420" t="str">
        <f>B$43</f>
        <v>S4</v>
      </c>
      <c r="C639" s="419"/>
      <c r="D639" s="422"/>
      <c r="E639" s="419"/>
      <c r="F639" s="430"/>
      <c r="G639" s="429"/>
    </row>
    <row r="640" spans="1:7">
      <c r="A640" s="428"/>
      <c r="B640" s="428"/>
      <c r="C640" s="427"/>
      <c r="D640" s="425"/>
      <c r="E640" s="427"/>
      <c r="F640" s="426"/>
      <c r="G640" s="425"/>
    </row>
    <row r="641" spans="1:7">
      <c r="A641" s="436">
        <v>8</v>
      </c>
      <c r="B641" s="436"/>
      <c r="C641" s="435" t="s">
        <v>810</v>
      </c>
      <c r="D641" s="432"/>
      <c r="E641" s="434"/>
      <c r="F641" s="433"/>
      <c r="G641" s="432"/>
    </row>
    <row r="642" spans="1:7">
      <c r="A642" s="420">
        <v>8.1</v>
      </c>
      <c r="B642" s="420"/>
      <c r="C642" s="424" t="s">
        <v>831</v>
      </c>
      <c r="D642" s="422"/>
      <c r="E642" s="419"/>
      <c r="F642" s="423"/>
      <c r="G642" s="422"/>
    </row>
    <row r="643" spans="1:7" ht="409.5">
      <c r="A643" s="420" t="s">
        <v>830</v>
      </c>
      <c r="B643" s="420"/>
      <c r="C643" s="424" t="s">
        <v>829</v>
      </c>
      <c r="D643" s="431" t="s">
        <v>828</v>
      </c>
      <c r="E643" s="419" t="s">
        <v>827</v>
      </c>
      <c r="F643" s="423"/>
      <c r="G643" s="422"/>
    </row>
    <row r="644" spans="1:7">
      <c r="A644" s="420"/>
      <c r="B644" s="420" t="s">
        <v>15</v>
      </c>
      <c r="C644" s="419"/>
      <c r="D644" s="422"/>
      <c r="E644" s="419"/>
      <c r="F644" s="430"/>
      <c r="G644" s="429"/>
    </row>
    <row r="645" spans="1:7" ht="28.5">
      <c r="A645" s="420"/>
      <c r="B645" s="420" t="str">
        <f>B$39</f>
        <v>MA</v>
      </c>
      <c r="C645" s="419" t="s">
        <v>1269</v>
      </c>
      <c r="D645" s="422"/>
      <c r="E645" s="419"/>
      <c r="F645" s="430" t="s">
        <v>1200</v>
      </c>
      <c r="G645" s="429"/>
    </row>
    <row r="646" spans="1:7">
      <c r="A646" s="420"/>
      <c r="B646" s="420" t="str">
        <f>B$40</f>
        <v>S1</v>
      </c>
      <c r="C646" s="419"/>
      <c r="D646" s="422"/>
      <c r="E646" s="419"/>
      <c r="F646" s="430"/>
      <c r="G646" s="429"/>
    </row>
    <row r="647" spans="1:7">
      <c r="A647" s="420"/>
      <c r="B647" s="420" t="str">
        <f>B$41</f>
        <v>S2</v>
      </c>
      <c r="C647" s="419"/>
      <c r="D647" s="422"/>
      <c r="E647" s="419"/>
      <c r="F647" s="430"/>
      <c r="G647" s="429"/>
    </row>
    <row r="648" spans="1:7">
      <c r="A648" s="420"/>
      <c r="B648" s="420" t="str">
        <f>B$42</f>
        <v>S3</v>
      </c>
      <c r="C648" s="419"/>
      <c r="D648" s="422"/>
      <c r="E648" s="419"/>
      <c r="F648" s="430"/>
      <c r="G648" s="429"/>
    </row>
    <row r="649" spans="1:7">
      <c r="A649" s="420"/>
      <c r="B649" s="420" t="str">
        <f>B$43</f>
        <v>S4</v>
      </c>
      <c r="C649" s="419"/>
      <c r="D649" s="422"/>
      <c r="E649" s="419"/>
      <c r="F649" s="430"/>
      <c r="G649" s="429"/>
    </row>
    <row r="650" spans="1:7">
      <c r="A650" s="428"/>
      <c r="B650" s="428"/>
      <c r="C650" s="427"/>
      <c r="D650" s="425"/>
      <c r="E650" s="427"/>
      <c r="F650" s="426"/>
      <c r="G650" s="425"/>
    </row>
    <row r="651" spans="1:7">
      <c r="A651" s="428"/>
      <c r="B651" s="428"/>
      <c r="C651" s="427"/>
      <c r="D651" s="425"/>
      <c r="E651" s="427"/>
      <c r="F651" s="426"/>
      <c r="G651" s="425"/>
    </row>
    <row r="652" spans="1:7">
      <c r="A652" s="420">
        <v>8.1999999999999993</v>
      </c>
      <c r="B652" s="420"/>
      <c r="C652" s="424" t="s">
        <v>826</v>
      </c>
      <c r="D652" s="422"/>
      <c r="E652" s="419"/>
      <c r="F652" s="423"/>
      <c r="G652" s="422"/>
    </row>
    <row r="653" spans="1:7" ht="71.25">
      <c r="A653" s="420" t="s">
        <v>825</v>
      </c>
      <c r="B653" s="420"/>
      <c r="C653" s="424" t="s">
        <v>824</v>
      </c>
      <c r="D653" s="431" t="s">
        <v>823</v>
      </c>
      <c r="E653" s="419" t="s">
        <v>822</v>
      </c>
      <c r="F653" s="423"/>
      <c r="G653" s="422"/>
    </row>
    <row r="654" spans="1:7">
      <c r="A654" s="420"/>
      <c r="B654" s="420" t="s">
        <v>15</v>
      </c>
      <c r="C654" s="419"/>
      <c r="D654" s="422"/>
      <c r="E654" s="419"/>
      <c r="F654" s="430"/>
      <c r="G654" s="429"/>
    </row>
    <row r="655" spans="1:7" ht="28.5">
      <c r="A655" s="420"/>
      <c r="B655" s="420" t="str">
        <f>B$39</f>
        <v>MA</v>
      </c>
      <c r="C655" s="419" t="s">
        <v>1270</v>
      </c>
      <c r="D655" s="422"/>
      <c r="E655" s="419"/>
      <c r="F655" s="430" t="s">
        <v>1200</v>
      </c>
      <c r="G655" s="429"/>
    </row>
    <row r="656" spans="1:7">
      <c r="A656" s="420"/>
      <c r="B656" s="420" t="str">
        <f>B$40</f>
        <v>S1</v>
      </c>
      <c r="C656" s="419"/>
      <c r="D656" s="422"/>
      <c r="E656" s="419"/>
      <c r="F656" s="430"/>
      <c r="G656" s="429"/>
    </row>
    <row r="657" spans="1:7">
      <c r="A657" s="420"/>
      <c r="B657" s="420" t="str">
        <f>B$41</f>
        <v>S2</v>
      </c>
      <c r="C657" s="419"/>
      <c r="D657" s="422"/>
      <c r="E657" s="419"/>
      <c r="F657" s="430"/>
      <c r="G657" s="429"/>
    </row>
    <row r="658" spans="1:7">
      <c r="A658" s="420"/>
      <c r="B658" s="420" t="str">
        <f>B$42</f>
        <v>S3</v>
      </c>
      <c r="C658" s="419"/>
      <c r="D658" s="422"/>
      <c r="E658" s="419"/>
      <c r="F658" s="430"/>
      <c r="G658" s="429"/>
    </row>
    <row r="659" spans="1:7">
      <c r="A659" s="420"/>
      <c r="B659" s="420" t="str">
        <f>B$43</f>
        <v>S4</v>
      </c>
      <c r="C659" s="419"/>
      <c r="D659" s="422"/>
      <c r="E659" s="419"/>
      <c r="F659" s="430"/>
      <c r="G659" s="429"/>
    </row>
    <row r="660" spans="1:7">
      <c r="A660" s="428"/>
      <c r="B660" s="428"/>
      <c r="C660" s="427"/>
      <c r="D660" s="425"/>
      <c r="E660" s="427"/>
      <c r="F660" s="426"/>
      <c r="G660" s="425"/>
    </row>
    <row r="661" spans="1:7" ht="199.5">
      <c r="A661" s="420" t="s">
        <v>821</v>
      </c>
      <c r="B661" s="420"/>
      <c r="C661" s="424" t="s">
        <v>820</v>
      </c>
      <c r="D661" s="422" t="s">
        <v>819</v>
      </c>
      <c r="E661" s="419" t="s">
        <v>818</v>
      </c>
      <c r="F661" s="430"/>
      <c r="G661" s="429"/>
    </row>
    <row r="662" spans="1:7">
      <c r="A662" s="420"/>
      <c r="B662" s="420" t="s">
        <v>15</v>
      </c>
      <c r="C662" s="419"/>
      <c r="D662" s="422"/>
      <c r="E662" s="419"/>
      <c r="F662" s="430"/>
      <c r="G662" s="429"/>
    </row>
    <row r="663" spans="1:7">
      <c r="A663" s="420"/>
      <c r="B663" s="420" t="str">
        <f>B$39</f>
        <v>MA</v>
      </c>
      <c r="C663" s="419" t="s">
        <v>1271</v>
      </c>
      <c r="D663" s="422"/>
      <c r="E663" s="419"/>
      <c r="F663" s="430" t="s">
        <v>1200</v>
      </c>
      <c r="G663" s="429"/>
    </row>
    <row r="664" spans="1:7">
      <c r="A664" s="420"/>
      <c r="B664" s="420" t="str">
        <f>B$40</f>
        <v>S1</v>
      </c>
      <c r="C664" s="419"/>
      <c r="D664" s="422"/>
      <c r="E664" s="419"/>
      <c r="F664" s="430"/>
      <c r="G664" s="429"/>
    </row>
    <row r="665" spans="1:7">
      <c r="A665" s="420"/>
      <c r="B665" s="420" t="str">
        <f>B$41</f>
        <v>S2</v>
      </c>
      <c r="C665" s="419"/>
      <c r="D665" s="422"/>
      <c r="E665" s="419"/>
      <c r="F665" s="430"/>
      <c r="G665" s="429"/>
    </row>
    <row r="666" spans="1:7">
      <c r="A666" s="420"/>
      <c r="B666" s="420" t="str">
        <f>B$42</f>
        <v>S3</v>
      </c>
      <c r="C666" s="419"/>
      <c r="D666" s="422"/>
      <c r="E666" s="419"/>
      <c r="F666" s="430"/>
      <c r="G666" s="429"/>
    </row>
    <row r="667" spans="1:7">
      <c r="A667" s="420"/>
      <c r="B667" s="420" t="str">
        <f>B$43</f>
        <v>S4</v>
      </c>
      <c r="C667" s="419"/>
      <c r="D667" s="422"/>
      <c r="E667" s="419"/>
      <c r="F667" s="430"/>
      <c r="G667" s="429"/>
    </row>
    <row r="668" spans="1:7">
      <c r="A668" s="428"/>
      <c r="B668" s="428"/>
      <c r="C668" s="427"/>
      <c r="D668" s="425"/>
      <c r="E668" s="427"/>
      <c r="F668" s="426"/>
      <c r="G668" s="425"/>
    </row>
    <row r="669" spans="1:7">
      <c r="A669" s="420">
        <v>8.3000000000000007</v>
      </c>
      <c r="B669" s="420"/>
      <c r="C669" s="424" t="s">
        <v>817</v>
      </c>
      <c r="D669" s="422"/>
      <c r="E669" s="419"/>
      <c r="F669" s="423"/>
      <c r="G669" s="422"/>
    </row>
    <row r="670" spans="1:7" ht="99.75">
      <c r="A670" s="420" t="s">
        <v>399</v>
      </c>
      <c r="B670" s="420"/>
      <c r="C670" s="424" t="s">
        <v>816</v>
      </c>
      <c r="D670" s="422" t="s">
        <v>815</v>
      </c>
      <c r="E670" s="419" t="s">
        <v>814</v>
      </c>
      <c r="F670" s="423"/>
      <c r="G670" s="422"/>
    </row>
    <row r="671" spans="1:7">
      <c r="A671" s="420"/>
      <c r="B671" s="420" t="s">
        <v>15</v>
      </c>
      <c r="C671" s="419"/>
      <c r="D671" s="422"/>
      <c r="E671" s="419"/>
      <c r="F671" s="430"/>
      <c r="G671" s="429"/>
    </row>
    <row r="672" spans="1:7" ht="28.5">
      <c r="A672" s="420"/>
      <c r="B672" s="420" t="str">
        <f>B$39</f>
        <v>MA</v>
      </c>
      <c r="C672" s="419" t="s">
        <v>1272</v>
      </c>
      <c r="D672" s="422"/>
      <c r="E672" s="419"/>
      <c r="F672" s="430" t="s">
        <v>1200</v>
      </c>
      <c r="G672" s="429"/>
    </row>
    <row r="673" spans="1:7">
      <c r="A673" s="420"/>
      <c r="B673" s="420" t="str">
        <f>B$40</f>
        <v>S1</v>
      </c>
      <c r="C673" s="419"/>
      <c r="D673" s="422"/>
      <c r="E673" s="419"/>
      <c r="F673" s="430"/>
      <c r="G673" s="429"/>
    </row>
    <row r="674" spans="1:7">
      <c r="A674" s="420"/>
      <c r="B674" s="420" t="str">
        <f>B$41</f>
        <v>S2</v>
      </c>
      <c r="C674" s="419"/>
      <c r="D674" s="422"/>
      <c r="E674" s="419"/>
      <c r="F674" s="430"/>
      <c r="G674" s="429"/>
    </row>
    <row r="675" spans="1:7">
      <c r="A675" s="420"/>
      <c r="B675" s="420" t="str">
        <f>B$42</f>
        <v>S3</v>
      </c>
      <c r="C675" s="419"/>
      <c r="D675" s="422"/>
      <c r="E675" s="419"/>
      <c r="F675" s="430"/>
      <c r="G675" s="429"/>
    </row>
    <row r="676" spans="1:7">
      <c r="A676" s="420"/>
      <c r="B676" s="420" t="str">
        <f>B$43</f>
        <v>S4</v>
      </c>
      <c r="C676" s="419"/>
      <c r="D676" s="422"/>
      <c r="E676" s="419"/>
      <c r="F676" s="430"/>
      <c r="G676" s="429"/>
    </row>
    <row r="677" spans="1:7">
      <c r="A677" s="428"/>
      <c r="B677" s="428"/>
      <c r="C677" s="427"/>
      <c r="D677" s="425"/>
      <c r="E677" s="427"/>
      <c r="F677" s="426"/>
      <c r="G677" s="425"/>
    </row>
    <row r="678" spans="1:7">
      <c r="A678" s="420">
        <v>8.4</v>
      </c>
      <c r="B678" s="420"/>
      <c r="C678" s="424" t="s">
        <v>813</v>
      </c>
      <c r="D678" s="422"/>
      <c r="E678" s="419"/>
      <c r="F678" s="423"/>
      <c r="G678" s="422"/>
    </row>
    <row r="679" spans="1:7" ht="28.5">
      <c r="A679" s="420" t="s">
        <v>400</v>
      </c>
      <c r="B679" s="420"/>
      <c r="C679" s="424" t="s">
        <v>812</v>
      </c>
      <c r="D679" s="422" t="s">
        <v>811</v>
      </c>
      <c r="E679" s="419"/>
      <c r="F679" s="423"/>
      <c r="G679" s="422"/>
    </row>
    <row r="680" spans="1:7">
      <c r="A680" s="420"/>
      <c r="B680" s="420" t="s">
        <v>15</v>
      </c>
      <c r="C680" s="419"/>
      <c r="D680" s="419"/>
      <c r="E680" s="419"/>
      <c r="F680" s="418"/>
      <c r="G680" s="417"/>
    </row>
    <row r="681" spans="1:7" ht="28.5">
      <c r="A681" s="420"/>
      <c r="B681" s="420" t="str">
        <f>B$39</f>
        <v>MA</v>
      </c>
      <c r="C681" s="419" t="s">
        <v>1273</v>
      </c>
      <c r="D681" s="419"/>
      <c r="E681" s="419"/>
      <c r="F681" s="421" t="s">
        <v>1200</v>
      </c>
      <c r="G681" s="419"/>
    </row>
    <row r="682" spans="1:7">
      <c r="A682" s="420"/>
      <c r="B682" s="420" t="str">
        <f>B$40</f>
        <v>S1</v>
      </c>
      <c r="C682" s="419"/>
      <c r="D682" s="419"/>
      <c r="E682" s="419"/>
      <c r="F682" s="418"/>
      <c r="G682" s="417"/>
    </row>
    <row r="683" spans="1:7">
      <c r="A683" s="420"/>
      <c r="B683" s="420" t="str">
        <f>B$41</f>
        <v>S2</v>
      </c>
      <c r="C683" s="419"/>
      <c r="D683" s="419"/>
      <c r="E683" s="419"/>
      <c r="F683" s="418"/>
      <c r="G683" s="417"/>
    </row>
    <row r="684" spans="1:7">
      <c r="A684" s="420"/>
      <c r="B684" s="420" t="str">
        <f>B$42</f>
        <v>S3</v>
      </c>
      <c r="C684" s="419"/>
      <c r="D684" s="419"/>
      <c r="E684" s="419"/>
      <c r="F684" s="418"/>
      <c r="G684" s="417"/>
    </row>
    <row r="685" spans="1:7">
      <c r="A685" s="420"/>
      <c r="B685" s="420" t="str">
        <f>B$43</f>
        <v>S4</v>
      </c>
      <c r="C685" s="419"/>
      <c r="D685" s="419"/>
      <c r="E685" s="419"/>
      <c r="F685" s="418"/>
      <c r="G685" s="417"/>
    </row>
  </sheetData>
  <conditionalFormatting sqref="A481">
    <cfRule type="expression" dxfId="5" priority="10" stopIfTrue="1">
      <formula>ISNUMBER(SEARCH("Closed",$J481))</formula>
    </cfRule>
    <cfRule type="expression" dxfId="4" priority="11" stopIfTrue="1">
      <formula>IF($B481="Minor", TRUE, FALSE)</formula>
    </cfRule>
    <cfRule type="expression" dxfId="3" priority="12" stopIfTrue="1">
      <formula>IF(OR($B481="Major",$B481="Pre-Condition"), TRUE, FALSE)</formula>
    </cfRule>
  </conditionalFormatting>
  <conditionalFormatting sqref="C481:E481">
    <cfRule type="expression" dxfId="2" priority="1" stopIfTrue="1">
      <formula>ISNUMBER(SEARCH("Closed",$J481))</formula>
    </cfRule>
    <cfRule type="expression" dxfId="1" priority="2" stopIfTrue="1">
      <formula>IF($B481="Minor", TRUE, FALSE)</formula>
    </cfRule>
    <cfRule type="expression" dxfId="0" priority="3" stopIfTrue="1">
      <formula>IF(OR($B481="Major",$B481="Pre-Condition"), TRUE, FALSE)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19EC9-A9D9-4D85-BDF5-928FFD74E34E}">
  <sheetPr>
    <tabColor rgb="FF92D050"/>
  </sheetPr>
  <dimension ref="A1:N12"/>
  <sheetViews>
    <sheetView workbookViewId="0"/>
  </sheetViews>
  <sheetFormatPr defaultRowHeight="15"/>
  <cols>
    <col min="1" max="1" width="65" customWidth="1"/>
    <col min="2" max="2" width="2" hidden="1" customWidth="1"/>
    <col min="3" max="3" width="4.85546875" customWidth="1"/>
    <col min="4" max="7" width="3.140625" bestFit="1" customWidth="1"/>
    <col min="8" max="8" width="4.42578125" bestFit="1" customWidth="1"/>
    <col min="9" max="11" width="3.5703125" bestFit="1" customWidth="1"/>
    <col min="12" max="12" width="4.42578125" bestFit="1" customWidth="1"/>
    <col min="13" max="13" width="4.140625" bestFit="1" customWidth="1"/>
  </cols>
  <sheetData>
    <row r="1" spans="1:14">
      <c r="A1" s="272" t="s">
        <v>430</v>
      </c>
      <c r="B1" s="272"/>
      <c r="C1" s="272"/>
      <c r="D1" s="272"/>
      <c r="E1" s="272"/>
      <c r="F1" s="272"/>
      <c r="G1" s="272"/>
      <c r="H1" s="272"/>
      <c r="I1" s="272"/>
      <c r="J1" s="272"/>
      <c r="K1" s="272"/>
      <c r="L1" s="272"/>
      <c r="M1" s="272"/>
      <c r="N1" s="272"/>
    </row>
    <row r="2" spans="1:14" ht="46.5" customHeight="1">
      <c r="A2" s="576" t="s">
        <v>798</v>
      </c>
      <c r="B2" s="576"/>
      <c r="C2" s="576"/>
      <c r="D2" s="576"/>
      <c r="E2" s="576"/>
      <c r="F2" s="405"/>
      <c r="G2" s="406"/>
      <c r="H2" s="406"/>
      <c r="I2" s="414"/>
      <c r="J2" s="414"/>
      <c r="K2" s="415"/>
      <c r="L2" s="416"/>
      <c r="M2" s="405"/>
    </row>
    <row r="4" spans="1:14" ht="28.5">
      <c r="A4" s="407" t="s">
        <v>799</v>
      </c>
      <c r="B4" s="408" t="s">
        <v>800</v>
      </c>
      <c r="C4" s="409" t="s">
        <v>16</v>
      </c>
      <c r="D4" s="409" t="s">
        <v>17</v>
      </c>
      <c r="E4" s="409" t="s">
        <v>18</v>
      </c>
      <c r="F4" s="409" t="s">
        <v>19</v>
      </c>
      <c r="G4" s="409" t="s">
        <v>20</v>
      </c>
      <c r="H4" s="409" t="s">
        <v>801</v>
      </c>
    </row>
    <row r="5" spans="1:14" ht="28.5">
      <c r="A5" s="410" t="s">
        <v>802</v>
      </c>
      <c r="B5" s="411">
        <v>1</v>
      </c>
      <c r="C5" s="412" t="s">
        <v>803</v>
      </c>
      <c r="D5" s="412" t="s">
        <v>803</v>
      </c>
      <c r="E5" s="412"/>
      <c r="F5" s="412" t="s">
        <v>803</v>
      </c>
      <c r="G5" s="412"/>
      <c r="H5" s="412" t="s">
        <v>803</v>
      </c>
    </row>
    <row r="6" spans="1:14">
      <c r="A6" s="410" t="s">
        <v>804</v>
      </c>
      <c r="B6" s="411">
        <v>2</v>
      </c>
      <c r="C6" s="412" t="s">
        <v>803</v>
      </c>
      <c r="D6" s="412" t="s">
        <v>803</v>
      </c>
      <c r="E6" s="413"/>
      <c r="F6" s="413"/>
      <c r="G6" s="412" t="s">
        <v>803</v>
      </c>
      <c r="H6" s="412" t="s">
        <v>803</v>
      </c>
    </row>
    <row r="7" spans="1:14">
      <c r="A7" s="410" t="s">
        <v>805</v>
      </c>
      <c r="B7" s="411">
        <v>3</v>
      </c>
      <c r="C7" s="412" t="s">
        <v>803</v>
      </c>
      <c r="D7" s="413"/>
      <c r="E7" s="412" t="s">
        <v>803</v>
      </c>
      <c r="F7" s="413"/>
      <c r="G7" s="413"/>
      <c r="H7" s="412" t="s">
        <v>803</v>
      </c>
    </row>
    <row r="8" spans="1:14">
      <c r="A8" s="410" t="s">
        <v>806</v>
      </c>
      <c r="B8" s="411">
        <v>4</v>
      </c>
      <c r="C8" s="412" t="s">
        <v>803</v>
      </c>
      <c r="D8" s="413"/>
      <c r="E8" s="412" t="s">
        <v>803</v>
      </c>
      <c r="F8" s="412"/>
      <c r="G8" s="412" t="s">
        <v>803</v>
      </c>
      <c r="H8" s="412" t="s">
        <v>803</v>
      </c>
    </row>
    <row r="9" spans="1:14">
      <c r="A9" s="410" t="s">
        <v>807</v>
      </c>
      <c r="B9" s="411">
        <v>5</v>
      </c>
      <c r="C9" s="412" t="s">
        <v>803</v>
      </c>
      <c r="D9" s="412"/>
      <c r="E9" s="412"/>
      <c r="F9" s="412" t="s">
        <v>803</v>
      </c>
      <c r="G9" s="413"/>
      <c r="H9" s="412" t="s">
        <v>803</v>
      </c>
    </row>
    <row r="10" spans="1:14">
      <c r="A10" s="410" t="s">
        <v>808</v>
      </c>
      <c r="B10" s="411">
        <v>6</v>
      </c>
      <c r="C10" s="412" t="s">
        <v>803</v>
      </c>
      <c r="D10" s="413"/>
      <c r="E10" s="413"/>
      <c r="F10" s="412" t="s">
        <v>803</v>
      </c>
      <c r="G10" s="413"/>
      <c r="H10" s="412" t="s">
        <v>803</v>
      </c>
    </row>
    <row r="11" spans="1:14">
      <c r="A11" s="410" t="s">
        <v>809</v>
      </c>
      <c r="B11" s="411">
        <v>7</v>
      </c>
      <c r="C11" s="412" t="s">
        <v>803</v>
      </c>
      <c r="D11" s="412" t="s">
        <v>803</v>
      </c>
      <c r="E11" s="413"/>
      <c r="F11" s="413"/>
      <c r="G11" s="412" t="s">
        <v>803</v>
      </c>
      <c r="H11" s="412" t="s">
        <v>803</v>
      </c>
    </row>
    <row r="12" spans="1:14">
      <c r="A12" s="410" t="s">
        <v>810</v>
      </c>
      <c r="B12" s="411">
        <v>8</v>
      </c>
      <c r="C12" s="412" t="s">
        <v>803</v>
      </c>
      <c r="D12" s="413"/>
      <c r="E12" s="412" t="s">
        <v>803</v>
      </c>
      <c r="F12" s="413"/>
      <c r="G12" s="413"/>
      <c r="H12" s="412" t="s">
        <v>803</v>
      </c>
    </row>
  </sheetData>
  <mergeCells count="1">
    <mergeCell ref="A2:E2"/>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37"/>
  <sheetViews>
    <sheetView workbookViewId="0"/>
  </sheetViews>
  <sheetFormatPr defaultColWidth="9.140625" defaultRowHeight="14.25"/>
  <cols>
    <col min="1" max="1" width="8.140625" style="35" customWidth="1"/>
    <col min="2" max="2" width="13.140625" style="35" customWidth="1"/>
    <col min="3" max="3" width="5.28515625" style="35" customWidth="1"/>
    <col min="4" max="4" width="11" style="35" customWidth="1"/>
    <col min="5" max="5" width="11.85546875" style="35" customWidth="1"/>
    <col min="6" max="6" width="9.28515625" style="35" customWidth="1"/>
    <col min="7" max="7" width="10.140625" style="35" customWidth="1"/>
    <col min="8" max="8" width="58" style="35" customWidth="1"/>
    <col min="9" max="9" width="35.140625" style="35" customWidth="1"/>
    <col min="10" max="10" width="3.7109375" style="81" customWidth="1"/>
    <col min="11" max="16384" width="9.140625" style="34"/>
  </cols>
  <sheetData>
    <row r="1" spans="1:9" ht="15" customHeight="1">
      <c r="A1" s="311" t="s">
        <v>431</v>
      </c>
      <c r="B1" s="312"/>
      <c r="C1" s="309"/>
      <c r="D1" s="309"/>
      <c r="E1" s="309"/>
      <c r="F1" s="309"/>
      <c r="G1" s="309"/>
      <c r="H1" s="309"/>
      <c r="I1" s="310"/>
    </row>
    <row r="2" spans="1:9" ht="76.5" customHeight="1">
      <c r="A2" s="78" t="s">
        <v>432</v>
      </c>
      <c r="B2" s="313" t="s">
        <v>433</v>
      </c>
      <c r="C2" s="314" t="s">
        <v>434</v>
      </c>
      <c r="D2" s="79" t="s">
        <v>435</v>
      </c>
      <c r="E2" s="79" t="s">
        <v>436</v>
      </c>
      <c r="F2" s="79" t="s">
        <v>251</v>
      </c>
      <c r="G2" s="79" t="s">
        <v>437</v>
      </c>
      <c r="H2" s="79" t="s">
        <v>438</v>
      </c>
      <c r="I2" s="79" t="s">
        <v>439</v>
      </c>
    </row>
    <row r="3" spans="1:9">
      <c r="A3" s="315" t="s">
        <v>1274</v>
      </c>
      <c r="B3" s="315"/>
      <c r="C3" s="315"/>
      <c r="D3" s="315"/>
      <c r="E3" s="315"/>
      <c r="F3" s="315"/>
      <c r="G3" s="315"/>
      <c r="H3" s="316"/>
      <c r="I3" s="316"/>
    </row>
    <row r="4" spans="1:9">
      <c r="A4" s="317"/>
      <c r="B4" s="317"/>
      <c r="C4" s="317"/>
      <c r="D4" s="317"/>
      <c r="E4" s="317"/>
      <c r="F4" s="317"/>
      <c r="G4" s="317"/>
      <c r="H4" s="318"/>
      <c r="I4" s="318"/>
    </row>
    <row r="5" spans="1:9">
      <c r="A5" s="317"/>
      <c r="B5" s="317"/>
      <c r="C5" s="317"/>
      <c r="D5" s="317"/>
      <c r="E5" s="317"/>
      <c r="F5" s="317"/>
      <c r="G5" s="317"/>
      <c r="H5" s="318"/>
      <c r="I5" s="318"/>
    </row>
    <row r="6" spans="1:9">
      <c r="A6" s="319"/>
      <c r="B6" s="319"/>
      <c r="C6" s="319"/>
      <c r="D6" s="319"/>
      <c r="E6" s="319"/>
      <c r="F6" s="319"/>
      <c r="G6" s="319"/>
      <c r="H6" s="320"/>
      <c r="I6" s="320"/>
    </row>
    <row r="7" spans="1:9">
      <c r="A7" s="319"/>
      <c r="B7" s="319"/>
      <c r="C7" s="319"/>
      <c r="D7" s="319"/>
      <c r="E7" s="319"/>
      <c r="F7" s="319"/>
      <c r="G7" s="319"/>
      <c r="H7" s="320"/>
      <c r="I7" s="320"/>
    </row>
    <row r="8" spans="1:9">
      <c r="A8" s="319"/>
      <c r="B8" s="319"/>
      <c r="C8" s="319"/>
      <c r="D8" s="319"/>
      <c r="E8" s="319"/>
      <c r="F8" s="319"/>
      <c r="G8" s="319"/>
      <c r="H8" s="320"/>
      <c r="I8" s="320"/>
    </row>
    <row r="9" spans="1:9">
      <c r="A9" s="319"/>
      <c r="B9" s="319"/>
      <c r="C9" s="319"/>
      <c r="D9" s="319"/>
      <c r="E9" s="319"/>
      <c r="F9" s="319"/>
      <c r="G9" s="319"/>
      <c r="H9" s="320"/>
      <c r="I9" s="320"/>
    </row>
    <row r="10" spans="1:9">
      <c r="A10" s="319"/>
      <c r="B10" s="319"/>
      <c r="C10" s="319"/>
      <c r="D10" s="319"/>
      <c r="E10" s="319"/>
      <c r="F10" s="319"/>
      <c r="G10" s="319"/>
      <c r="H10" s="320"/>
      <c r="I10" s="320"/>
    </row>
    <row r="11" spans="1:9">
      <c r="A11" s="319"/>
      <c r="B11" s="319"/>
      <c r="C11" s="319"/>
      <c r="D11" s="319"/>
      <c r="E11" s="319"/>
      <c r="F11" s="319"/>
      <c r="G11" s="319"/>
      <c r="H11" s="320"/>
      <c r="I11" s="320"/>
    </row>
    <row r="12" spans="1:9">
      <c r="A12" s="319"/>
      <c r="B12" s="319"/>
      <c r="C12" s="319"/>
      <c r="D12" s="319"/>
      <c r="E12" s="319"/>
      <c r="F12" s="319"/>
      <c r="G12" s="319"/>
      <c r="H12" s="320"/>
      <c r="I12" s="320"/>
    </row>
    <row r="13" spans="1:9">
      <c r="A13" s="319"/>
      <c r="B13" s="319"/>
      <c r="C13" s="319"/>
      <c r="D13" s="319"/>
      <c r="E13" s="319"/>
      <c r="F13" s="319"/>
      <c r="G13" s="319"/>
      <c r="H13" s="320"/>
      <c r="I13" s="320"/>
    </row>
    <row r="14" spans="1:9">
      <c r="A14" s="319"/>
      <c r="B14" s="319"/>
      <c r="C14" s="319"/>
      <c r="D14" s="319"/>
      <c r="E14" s="319"/>
      <c r="F14" s="319"/>
      <c r="G14" s="319"/>
      <c r="H14" s="320"/>
      <c r="I14" s="320"/>
    </row>
    <row r="15" spans="1:9">
      <c r="A15" s="319"/>
      <c r="B15" s="319"/>
      <c r="C15" s="319"/>
      <c r="D15" s="319"/>
      <c r="E15" s="319"/>
      <c r="F15" s="319"/>
      <c r="G15" s="319"/>
      <c r="H15" s="320"/>
      <c r="I15" s="320"/>
    </row>
    <row r="16" spans="1:9">
      <c r="A16" s="319"/>
      <c r="B16" s="319"/>
      <c r="C16" s="319"/>
      <c r="D16" s="319"/>
      <c r="E16" s="319"/>
      <c r="F16" s="319"/>
      <c r="G16" s="319"/>
      <c r="H16" s="320"/>
      <c r="I16" s="320"/>
    </row>
    <row r="17" spans="1:9">
      <c r="A17" s="319"/>
      <c r="B17" s="319"/>
      <c r="C17" s="319"/>
      <c r="D17" s="319"/>
      <c r="E17" s="319"/>
      <c r="F17" s="319"/>
      <c r="G17" s="319"/>
      <c r="H17" s="320"/>
      <c r="I17" s="320"/>
    </row>
    <row r="18" spans="1:9">
      <c r="A18" s="319"/>
      <c r="B18" s="319"/>
      <c r="C18" s="319"/>
      <c r="D18" s="319"/>
      <c r="E18" s="319"/>
      <c r="F18" s="319"/>
      <c r="G18" s="319"/>
      <c r="H18" s="320"/>
      <c r="I18" s="320"/>
    </row>
    <row r="19" spans="1:9">
      <c r="A19" s="319"/>
      <c r="B19" s="319"/>
      <c r="C19" s="319"/>
      <c r="D19" s="319"/>
      <c r="E19" s="319"/>
      <c r="F19" s="319"/>
      <c r="G19" s="319"/>
      <c r="H19" s="320"/>
      <c r="I19" s="320"/>
    </row>
    <row r="20" spans="1:9">
      <c r="A20" s="319"/>
      <c r="B20" s="319"/>
      <c r="C20" s="319"/>
      <c r="D20" s="319"/>
      <c r="E20" s="319"/>
      <c r="F20" s="319"/>
      <c r="G20" s="319"/>
      <c r="H20" s="320"/>
      <c r="I20" s="320"/>
    </row>
    <row r="21" spans="1:9">
      <c r="A21" s="319"/>
      <c r="B21" s="319"/>
      <c r="C21" s="319"/>
      <c r="D21" s="319"/>
      <c r="E21" s="319"/>
      <c r="F21" s="319"/>
      <c r="G21" s="319"/>
      <c r="H21" s="320"/>
      <c r="I21" s="320"/>
    </row>
    <row r="22" spans="1:9">
      <c r="A22" s="319"/>
      <c r="B22" s="319"/>
      <c r="C22" s="319"/>
      <c r="D22" s="319"/>
      <c r="E22" s="319"/>
      <c r="F22" s="319"/>
      <c r="G22" s="319"/>
      <c r="H22" s="320"/>
      <c r="I22" s="320"/>
    </row>
    <row r="23" spans="1:9">
      <c r="A23" s="319"/>
      <c r="B23" s="319"/>
      <c r="C23" s="319"/>
      <c r="D23" s="319"/>
      <c r="E23" s="319"/>
      <c r="F23" s="319"/>
      <c r="G23" s="319"/>
      <c r="H23" s="320"/>
      <c r="I23" s="320"/>
    </row>
    <row r="24" spans="1:9">
      <c r="A24" s="319"/>
      <c r="B24" s="319"/>
      <c r="C24" s="319"/>
      <c r="D24" s="319"/>
      <c r="E24" s="319"/>
      <c r="F24" s="319"/>
      <c r="G24" s="319"/>
      <c r="H24" s="320"/>
      <c r="I24" s="320"/>
    </row>
    <row r="25" spans="1:9">
      <c r="A25" s="319"/>
      <c r="B25" s="319"/>
      <c r="C25" s="319"/>
      <c r="D25" s="319"/>
      <c r="E25" s="319"/>
      <c r="F25" s="319"/>
      <c r="G25" s="319"/>
      <c r="H25" s="320"/>
      <c r="I25" s="320"/>
    </row>
    <row r="26" spans="1:9">
      <c r="A26" s="319"/>
      <c r="B26" s="319"/>
      <c r="C26" s="319"/>
      <c r="D26" s="319"/>
      <c r="E26" s="319"/>
      <c r="F26" s="319"/>
      <c r="G26" s="319"/>
      <c r="H26" s="320"/>
      <c r="I26" s="320"/>
    </row>
    <row r="27" spans="1:9">
      <c r="A27" s="319"/>
      <c r="B27" s="319"/>
      <c r="C27" s="319"/>
      <c r="D27" s="319"/>
      <c r="E27" s="319"/>
      <c r="F27" s="319"/>
      <c r="G27" s="319"/>
      <c r="H27" s="320"/>
      <c r="I27" s="320"/>
    </row>
    <row r="28" spans="1:9">
      <c r="A28" s="319"/>
      <c r="B28" s="319"/>
      <c r="C28" s="319"/>
      <c r="D28" s="319"/>
      <c r="E28" s="319"/>
      <c r="F28" s="319"/>
      <c r="G28" s="319"/>
      <c r="H28" s="320"/>
      <c r="I28" s="320"/>
    </row>
    <row r="29" spans="1:9">
      <c r="A29" s="319"/>
      <c r="B29" s="319"/>
      <c r="C29" s="319"/>
      <c r="D29" s="319"/>
      <c r="E29" s="319"/>
      <c r="F29" s="319"/>
      <c r="G29" s="319"/>
      <c r="H29" s="320"/>
      <c r="I29" s="320"/>
    </row>
    <row r="30" spans="1:9">
      <c r="A30" s="319"/>
      <c r="B30" s="319"/>
      <c r="C30" s="319"/>
      <c r="D30" s="319"/>
      <c r="E30" s="319"/>
      <c r="F30" s="319"/>
      <c r="G30" s="319"/>
      <c r="H30" s="320"/>
      <c r="I30" s="320"/>
    </row>
    <row r="31" spans="1:9">
      <c r="A31" s="319"/>
      <c r="B31" s="319"/>
      <c r="C31" s="319"/>
      <c r="D31" s="319"/>
      <c r="E31" s="319"/>
      <c r="F31" s="319"/>
      <c r="G31" s="319"/>
      <c r="H31" s="320"/>
      <c r="I31" s="319"/>
    </row>
    <row r="32" spans="1:9">
      <c r="A32" s="319"/>
      <c r="B32" s="319"/>
      <c r="C32" s="319"/>
      <c r="D32" s="319"/>
      <c r="E32" s="319"/>
      <c r="F32" s="319"/>
      <c r="G32" s="319"/>
      <c r="H32" s="320"/>
      <c r="I32" s="319"/>
    </row>
    <row r="33" spans="1:9">
      <c r="A33" s="319"/>
      <c r="B33" s="319"/>
      <c r="C33" s="319"/>
      <c r="D33" s="319"/>
      <c r="E33" s="319"/>
      <c r="F33" s="319"/>
      <c r="G33" s="319"/>
      <c r="H33" s="320"/>
      <c r="I33" s="319"/>
    </row>
    <row r="34" spans="1:9">
      <c r="H34" s="321"/>
    </row>
    <row r="35" spans="1:9">
      <c r="H35" s="321"/>
    </row>
    <row r="36" spans="1:9">
      <c r="H36" s="321"/>
    </row>
    <row r="37" spans="1:9">
      <c r="H37" s="32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42"/>
  <sheetViews>
    <sheetView zoomScaleNormal="100" zoomScaleSheetLayoutView="100" workbookViewId="0"/>
  </sheetViews>
  <sheetFormatPr defaultColWidth="9.140625" defaultRowHeight="14.25"/>
  <cols>
    <col min="1" max="1" width="24.42578125" style="34" customWidth="1"/>
    <col min="2" max="2" width="27.42578125" style="34" customWidth="1"/>
    <col min="3" max="3" width="20.140625" style="34" customWidth="1"/>
    <col min="4" max="16384" width="9.140625" style="34"/>
  </cols>
  <sheetData>
    <row r="1" spans="1:4" ht="21" customHeight="1">
      <c r="A1" s="77" t="s">
        <v>440</v>
      </c>
      <c r="B1" s="56" t="s">
        <v>441</v>
      </c>
    </row>
    <row r="2" spans="1:4" ht="28.5" customHeight="1">
      <c r="A2" s="577" t="s">
        <v>442</v>
      </c>
      <c r="B2" s="577"/>
      <c r="C2" s="577"/>
      <c r="D2" s="172"/>
    </row>
    <row r="3" spans="1:4" ht="12.75" customHeight="1">
      <c r="A3" s="173"/>
      <c r="B3" s="173"/>
      <c r="C3" s="173"/>
      <c r="D3" s="172"/>
    </row>
    <row r="4" spans="1:4">
      <c r="A4" s="77" t="s">
        <v>443</v>
      </c>
      <c r="B4" s="77" t="s">
        <v>444</v>
      </c>
      <c r="C4" s="77" t="s">
        <v>445</v>
      </c>
    </row>
    <row r="6" spans="1:4">
      <c r="A6" s="77" t="s">
        <v>443</v>
      </c>
      <c r="B6" s="77" t="s">
        <v>444</v>
      </c>
      <c r="C6" s="77" t="s">
        <v>445</v>
      </c>
    </row>
    <row r="8" spans="1:4">
      <c r="A8" s="77" t="s">
        <v>446</v>
      </c>
    </row>
    <row r="9" spans="1:4">
      <c r="A9" s="34" t="s">
        <v>447</v>
      </c>
      <c r="B9" s="86" t="s">
        <v>448</v>
      </c>
      <c r="C9" s="34" t="s">
        <v>394</v>
      </c>
    </row>
    <row r="10" spans="1:4">
      <c r="A10" s="34" t="s">
        <v>449</v>
      </c>
      <c r="B10" s="86" t="s">
        <v>450</v>
      </c>
      <c r="C10" s="34" t="s">
        <v>394</v>
      </c>
    </row>
    <row r="11" spans="1:4">
      <c r="A11" s="34" t="s">
        <v>451</v>
      </c>
      <c r="B11" s="86" t="s">
        <v>452</v>
      </c>
      <c r="C11" s="34" t="s">
        <v>394</v>
      </c>
    </row>
    <row r="12" spans="1:4">
      <c r="A12" s="34" t="s">
        <v>453</v>
      </c>
      <c r="B12" s="86" t="s">
        <v>454</v>
      </c>
      <c r="C12" s="34" t="s">
        <v>394</v>
      </c>
    </row>
    <row r="13" spans="1:4">
      <c r="A13" s="34" t="s">
        <v>455</v>
      </c>
      <c r="B13" s="86" t="s">
        <v>456</v>
      </c>
      <c r="C13" s="34" t="s">
        <v>394</v>
      </c>
    </row>
    <row r="14" spans="1:4">
      <c r="A14" s="34" t="s">
        <v>457</v>
      </c>
      <c r="B14" s="86" t="s">
        <v>458</v>
      </c>
      <c r="C14" s="34" t="s">
        <v>394</v>
      </c>
    </row>
    <row r="15" spans="1:4">
      <c r="A15" s="34" t="s">
        <v>459</v>
      </c>
      <c r="B15" s="86" t="s">
        <v>460</v>
      </c>
      <c r="C15" s="34" t="s">
        <v>394</v>
      </c>
    </row>
    <row r="16" spans="1:4">
      <c r="A16" s="34" t="s">
        <v>461</v>
      </c>
      <c r="B16" s="86" t="s">
        <v>462</v>
      </c>
      <c r="C16" s="34" t="s">
        <v>394</v>
      </c>
    </row>
    <row r="17" spans="1:3">
      <c r="A17" s="34" t="s">
        <v>463</v>
      </c>
      <c r="B17" s="86" t="s">
        <v>464</v>
      </c>
      <c r="C17" s="34" t="s">
        <v>394</v>
      </c>
    </row>
    <row r="18" spans="1:3">
      <c r="A18" s="34" t="s">
        <v>465</v>
      </c>
      <c r="B18" s="86" t="s">
        <v>466</v>
      </c>
      <c r="C18" s="34" t="s">
        <v>394</v>
      </c>
    </row>
    <row r="19" spans="1:3">
      <c r="A19" s="34" t="s">
        <v>467</v>
      </c>
      <c r="B19" s="86" t="s">
        <v>468</v>
      </c>
      <c r="C19" s="34" t="s">
        <v>394</v>
      </c>
    </row>
    <row r="20" spans="1:3">
      <c r="A20" s="34" t="s">
        <v>469</v>
      </c>
      <c r="B20" s="86" t="s">
        <v>470</v>
      </c>
      <c r="C20" s="34" t="s">
        <v>394</v>
      </c>
    </row>
    <row r="21" spans="1:3">
      <c r="A21" s="34" t="s">
        <v>471</v>
      </c>
      <c r="B21" s="86" t="s">
        <v>472</v>
      </c>
      <c r="C21" s="34" t="s">
        <v>394</v>
      </c>
    </row>
    <row r="22" spans="1:3">
      <c r="A22" s="34" t="s">
        <v>473</v>
      </c>
      <c r="B22" s="86" t="s">
        <v>474</v>
      </c>
      <c r="C22" s="34" t="s">
        <v>394</v>
      </c>
    </row>
    <row r="23" spans="1:3">
      <c r="A23" s="34" t="s">
        <v>475</v>
      </c>
      <c r="B23" s="86"/>
    </row>
    <row r="24" spans="1:3">
      <c r="B24" s="86"/>
    </row>
    <row r="25" spans="1:3">
      <c r="A25" s="77" t="s">
        <v>476</v>
      </c>
      <c r="B25" s="86"/>
    </row>
    <row r="26" spans="1:3">
      <c r="A26" s="34" t="s">
        <v>477</v>
      </c>
      <c r="B26" s="86" t="s">
        <v>478</v>
      </c>
      <c r="C26" s="34" t="s">
        <v>394</v>
      </c>
    </row>
    <row r="27" spans="1:3">
      <c r="A27" s="34" t="s">
        <v>479</v>
      </c>
      <c r="B27" s="86" t="s">
        <v>480</v>
      </c>
      <c r="C27" s="34" t="s">
        <v>394</v>
      </c>
    </row>
    <row r="28" spans="1:3">
      <c r="A28" s="34" t="s">
        <v>481</v>
      </c>
      <c r="B28" s="86" t="s">
        <v>482</v>
      </c>
      <c r="C28" s="34" t="s">
        <v>394</v>
      </c>
    </row>
    <row r="29" spans="1:3">
      <c r="A29" s="34" t="s">
        <v>483</v>
      </c>
      <c r="B29" s="86" t="s">
        <v>484</v>
      </c>
      <c r="C29" s="34" t="s">
        <v>394</v>
      </c>
    </row>
    <row r="30" spans="1:3">
      <c r="A30" s="34" t="s">
        <v>485</v>
      </c>
      <c r="B30" s="86" t="s">
        <v>486</v>
      </c>
      <c r="C30" s="34" t="s">
        <v>394</v>
      </c>
    </row>
    <row r="31" spans="1:3">
      <c r="A31" s="34" t="s">
        <v>487</v>
      </c>
      <c r="B31" s="86" t="s">
        <v>488</v>
      </c>
      <c r="C31" s="34" t="s">
        <v>394</v>
      </c>
    </row>
    <row r="32" spans="1:3">
      <c r="A32" s="34" t="s">
        <v>489</v>
      </c>
      <c r="B32" s="86" t="s">
        <v>490</v>
      </c>
      <c r="C32" s="34" t="s">
        <v>394</v>
      </c>
    </row>
    <row r="33" spans="1:3">
      <c r="A33" s="34" t="s">
        <v>491</v>
      </c>
      <c r="B33" s="86" t="s">
        <v>492</v>
      </c>
      <c r="C33" s="34" t="s">
        <v>394</v>
      </c>
    </row>
    <row r="34" spans="1:3">
      <c r="A34" s="34" t="s">
        <v>493</v>
      </c>
      <c r="B34" s="86" t="s">
        <v>494</v>
      </c>
      <c r="C34" s="34" t="s">
        <v>394</v>
      </c>
    </row>
    <row r="35" spans="1:3">
      <c r="A35" s="34" t="s">
        <v>495</v>
      </c>
      <c r="B35" s="86" t="s">
        <v>496</v>
      </c>
      <c r="C35" s="34" t="s">
        <v>394</v>
      </c>
    </row>
    <row r="36" spans="1:3">
      <c r="A36" s="34" t="s">
        <v>497</v>
      </c>
      <c r="B36" s="86" t="s">
        <v>498</v>
      </c>
      <c r="C36" s="34" t="s">
        <v>394</v>
      </c>
    </row>
    <row r="37" spans="1:3">
      <c r="A37" s="34" t="s">
        <v>499</v>
      </c>
      <c r="B37" s="86" t="s">
        <v>500</v>
      </c>
      <c r="C37" s="34" t="s">
        <v>394</v>
      </c>
    </row>
    <row r="38" spans="1:3">
      <c r="A38" s="34" t="s">
        <v>501</v>
      </c>
      <c r="B38" s="86" t="s">
        <v>502</v>
      </c>
      <c r="C38" s="34" t="s">
        <v>394</v>
      </c>
    </row>
    <row r="39" spans="1:3">
      <c r="A39" s="34" t="s">
        <v>503</v>
      </c>
      <c r="B39" s="86" t="s">
        <v>504</v>
      </c>
      <c r="C39" s="34" t="s">
        <v>394</v>
      </c>
    </row>
    <row r="40" spans="1:3">
      <c r="A40" s="34" t="s">
        <v>505</v>
      </c>
      <c r="B40" s="86" t="s">
        <v>506</v>
      </c>
      <c r="C40" s="34" t="s">
        <v>394</v>
      </c>
    </row>
    <row r="41" spans="1:3">
      <c r="A41" s="34" t="s">
        <v>507</v>
      </c>
      <c r="B41" s="86" t="s">
        <v>508</v>
      </c>
      <c r="C41" s="34" t="s">
        <v>394</v>
      </c>
    </row>
    <row r="42" spans="1:3">
      <c r="A42" s="34" t="s">
        <v>475</v>
      </c>
      <c r="B42" s="86"/>
    </row>
  </sheetData>
  <mergeCells count="1">
    <mergeCell ref="A2:C2"/>
  </mergeCells>
  <phoneticPr fontId="5"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D256"/>
  <sheetViews>
    <sheetView workbookViewId="0"/>
  </sheetViews>
  <sheetFormatPr defaultColWidth="8" defaultRowHeight="14.25"/>
  <cols>
    <col min="1" max="1" width="7.5703125" style="174" customWidth="1"/>
    <col min="2" max="2" width="70.85546875" style="193" customWidth="1"/>
    <col min="3" max="3" width="7" style="194" customWidth="1"/>
    <col min="4" max="4" width="8" style="195" customWidth="1"/>
    <col min="5" max="16384" width="8" style="178"/>
  </cols>
  <sheetData>
    <row r="1" spans="1:4">
      <c r="A1" s="174" t="s">
        <v>509</v>
      </c>
      <c r="B1" s="175"/>
      <c r="C1" s="176"/>
      <c r="D1" s="177"/>
    </row>
    <row r="2" spans="1:4" ht="49.5" customHeight="1">
      <c r="A2" s="581" t="s">
        <v>510</v>
      </c>
      <c r="B2" s="581"/>
      <c r="C2" s="282"/>
      <c r="D2" s="282"/>
    </row>
    <row r="3" spans="1:4" ht="42.75">
      <c r="A3" s="179" t="s">
        <v>511</v>
      </c>
      <c r="B3" s="180" t="s">
        <v>512</v>
      </c>
      <c r="C3" s="181" t="s">
        <v>513</v>
      </c>
      <c r="D3" s="180" t="s">
        <v>514</v>
      </c>
    </row>
    <row r="4" spans="1:4">
      <c r="A4" s="182">
        <v>1.1000000000000001</v>
      </c>
      <c r="B4" s="183" t="s">
        <v>515</v>
      </c>
      <c r="C4" s="218"/>
      <c r="D4" s="219"/>
    </row>
    <row r="5" spans="1:4" ht="15">
      <c r="A5" s="184" t="s">
        <v>16</v>
      </c>
      <c r="B5" s="524" t="s">
        <v>1292</v>
      </c>
      <c r="C5" s="525" t="s">
        <v>1291</v>
      </c>
      <c r="D5" s="187"/>
    </row>
    <row r="6" spans="1:4">
      <c r="A6" s="188" t="s">
        <v>17</v>
      </c>
      <c r="B6" s="189"/>
      <c r="C6" s="190"/>
      <c r="D6" s="191"/>
    </row>
    <row r="7" spans="1:4">
      <c r="A7" s="188" t="s">
        <v>18</v>
      </c>
      <c r="B7" s="189"/>
      <c r="C7" s="190"/>
      <c r="D7" s="191"/>
    </row>
    <row r="8" spans="1:4">
      <c r="A8" s="188" t="s">
        <v>19</v>
      </c>
      <c r="B8" s="189"/>
      <c r="C8" s="190"/>
      <c r="D8" s="191"/>
    </row>
    <row r="9" spans="1:4">
      <c r="A9" s="188" t="s">
        <v>20</v>
      </c>
      <c r="B9" s="189"/>
      <c r="C9" s="190"/>
      <c r="D9" s="191"/>
    </row>
    <row r="10" spans="1:4">
      <c r="A10" s="192"/>
    </row>
    <row r="11" spans="1:4" ht="28.5">
      <c r="A11" s="182">
        <v>1.2</v>
      </c>
      <c r="B11" s="183" t="s">
        <v>516</v>
      </c>
      <c r="C11" s="220"/>
      <c r="D11" s="221"/>
    </row>
    <row r="12" spans="1:4" ht="45">
      <c r="A12" s="188" t="s">
        <v>16</v>
      </c>
      <c r="B12" s="526" t="s">
        <v>1293</v>
      </c>
      <c r="C12" s="190" t="s">
        <v>1200</v>
      </c>
      <c r="D12" s="191"/>
    </row>
    <row r="13" spans="1:4">
      <c r="A13" s="188" t="s">
        <v>17</v>
      </c>
      <c r="B13" s="189"/>
      <c r="C13" s="190"/>
      <c r="D13" s="191"/>
    </row>
    <row r="14" spans="1:4">
      <c r="A14" s="188" t="s">
        <v>18</v>
      </c>
      <c r="B14" s="189"/>
      <c r="C14" s="190"/>
      <c r="D14" s="191"/>
    </row>
    <row r="15" spans="1:4">
      <c r="A15" s="188" t="s">
        <v>19</v>
      </c>
      <c r="B15" s="189"/>
      <c r="C15" s="190"/>
      <c r="D15" s="191"/>
    </row>
    <row r="16" spans="1:4">
      <c r="A16" s="188" t="s">
        <v>20</v>
      </c>
      <c r="B16" s="189"/>
      <c r="C16" s="190"/>
      <c r="D16" s="191"/>
    </row>
    <row r="17" spans="1:4">
      <c r="A17" s="192"/>
    </row>
    <row r="18" spans="1:4" ht="28.5">
      <c r="A18" s="215">
        <v>1.3</v>
      </c>
      <c r="B18" s="216" t="s">
        <v>517</v>
      </c>
      <c r="C18" s="222" t="s">
        <v>518</v>
      </c>
      <c r="D18" s="223" t="s">
        <v>518</v>
      </c>
    </row>
    <row r="19" spans="1:4">
      <c r="A19" s="192"/>
    </row>
    <row r="20" spans="1:4" ht="28.5">
      <c r="A20" s="182">
        <v>1.4</v>
      </c>
      <c r="B20" s="183" t="s">
        <v>519</v>
      </c>
      <c r="C20" s="220"/>
      <c r="D20" s="221"/>
    </row>
    <row r="21" spans="1:4" ht="45">
      <c r="A21" s="188" t="s">
        <v>16</v>
      </c>
      <c r="B21" s="526" t="s">
        <v>1294</v>
      </c>
      <c r="C21" s="525" t="s">
        <v>1291</v>
      </c>
      <c r="D21" s="191"/>
    </row>
    <row r="22" spans="1:4">
      <c r="A22" s="188" t="s">
        <v>17</v>
      </c>
      <c r="B22" s="527"/>
      <c r="C22" s="190"/>
      <c r="D22" s="191"/>
    </row>
    <row r="23" spans="1:4">
      <c r="A23" s="188" t="s">
        <v>18</v>
      </c>
      <c r="B23" s="189"/>
      <c r="C23" s="190"/>
      <c r="D23" s="191"/>
    </row>
    <row r="24" spans="1:4">
      <c r="A24" s="188" t="s">
        <v>19</v>
      </c>
      <c r="B24" s="189"/>
      <c r="C24" s="190"/>
      <c r="D24" s="191"/>
    </row>
    <row r="25" spans="1:4">
      <c r="A25" s="188" t="s">
        <v>20</v>
      </c>
      <c r="B25" s="189"/>
      <c r="C25" s="190"/>
      <c r="D25" s="191"/>
    </row>
    <row r="26" spans="1:4">
      <c r="A26" s="192"/>
    </row>
    <row r="27" spans="1:4" ht="154.5" customHeight="1">
      <c r="A27" s="197">
        <v>1.5</v>
      </c>
      <c r="B27" s="217" t="s">
        <v>520</v>
      </c>
      <c r="C27" s="224"/>
      <c r="D27" s="225"/>
    </row>
    <row r="28" spans="1:4" ht="30">
      <c r="A28" s="188" t="s">
        <v>16</v>
      </c>
      <c r="B28" s="526" t="s">
        <v>1318</v>
      </c>
      <c r="C28" s="525" t="s">
        <v>1291</v>
      </c>
      <c r="D28" s="191"/>
    </row>
    <row r="29" spans="1:4">
      <c r="A29" s="188" t="s">
        <v>17</v>
      </c>
      <c r="B29" s="189"/>
      <c r="C29" s="190"/>
      <c r="D29" s="191"/>
    </row>
    <row r="30" spans="1:4">
      <c r="A30" s="188" t="s">
        <v>18</v>
      </c>
      <c r="B30" s="189"/>
      <c r="C30" s="190"/>
      <c r="D30" s="191"/>
    </row>
    <row r="31" spans="1:4">
      <c r="A31" s="188" t="s">
        <v>19</v>
      </c>
      <c r="B31" s="189"/>
      <c r="C31" s="190"/>
      <c r="D31" s="191"/>
    </row>
    <row r="32" spans="1:4">
      <c r="A32" s="188" t="s">
        <v>20</v>
      </c>
      <c r="B32" s="189"/>
      <c r="C32" s="190"/>
      <c r="D32" s="191"/>
    </row>
    <row r="33" spans="1:4">
      <c r="A33" s="192"/>
    </row>
    <row r="34" spans="1:4" ht="72" customHeight="1">
      <c r="A34" s="199">
        <v>1.6</v>
      </c>
      <c r="B34" s="217" t="s">
        <v>521</v>
      </c>
      <c r="C34" s="220"/>
      <c r="D34" s="221"/>
    </row>
    <row r="35" spans="1:4">
      <c r="A35" s="188" t="s">
        <v>16</v>
      </c>
      <c r="B35" s="527" t="s">
        <v>1317</v>
      </c>
      <c r="C35" s="190" t="s">
        <v>1291</v>
      </c>
      <c r="D35" s="191"/>
    </row>
    <row r="36" spans="1:4">
      <c r="A36" s="188" t="s">
        <v>17</v>
      </c>
      <c r="B36" s="189"/>
      <c r="C36" s="190"/>
      <c r="D36" s="191"/>
    </row>
    <row r="37" spans="1:4">
      <c r="A37" s="188" t="s">
        <v>18</v>
      </c>
      <c r="B37" s="189"/>
      <c r="C37" s="190"/>
      <c r="D37" s="191"/>
    </row>
    <row r="38" spans="1:4">
      <c r="A38" s="188" t="s">
        <v>19</v>
      </c>
      <c r="B38" s="189"/>
      <c r="C38" s="190"/>
      <c r="D38" s="191"/>
    </row>
    <row r="39" spans="1:4">
      <c r="A39" s="188" t="s">
        <v>20</v>
      </c>
      <c r="B39" s="189"/>
      <c r="C39" s="190"/>
      <c r="D39" s="191"/>
    </row>
    <row r="40" spans="1:4">
      <c r="A40" s="192"/>
    </row>
    <row r="41" spans="1:4" ht="68.25" customHeight="1">
      <c r="A41" s="182">
        <v>1.7</v>
      </c>
      <c r="B41" s="217" t="s">
        <v>522</v>
      </c>
      <c r="C41" s="220"/>
      <c r="D41" s="221"/>
    </row>
    <row r="42" spans="1:4" ht="45">
      <c r="A42" s="188" t="s">
        <v>16</v>
      </c>
      <c r="B42" s="526" t="s">
        <v>1295</v>
      </c>
      <c r="C42" s="190" t="s">
        <v>1291</v>
      </c>
      <c r="D42" s="191"/>
    </row>
    <row r="43" spans="1:4">
      <c r="A43" s="188" t="s">
        <v>17</v>
      </c>
      <c r="B43" s="189"/>
      <c r="C43" s="190"/>
      <c r="D43" s="191"/>
    </row>
    <row r="44" spans="1:4">
      <c r="A44" s="188" t="s">
        <v>18</v>
      </c>
      <c r="B44" s="189"/>
      <c r="C44" s="190"/>
      <c r="D44" s="191"/>
    </row>
    <row r="45" spans="1:4">
      <c r="A45" s="188" t="s">
        <v>19</v>
      </c>
      <c r="B45" s="189"/>
      <c r="C45" s="190"/>
      <c r="D45" s="191"/>
    </row>
    <row r="46" spans="1:4">
      <c r="A46" s="188" t="s">
        <v>20</v>
      </c>
      <c r="B46" s="189"/>
      <c r="C46" s="190"/>
      <c r="D46" s="191"/>
    </row>
    <row r="47" spans="1:4">
      <c r="A47" s="192"/>
    </row>
    <row r="48" spans="1:4" ht="51.75" customHeight="1">
      <c r="A48" s="182">
        <v>1.8</v>
      </c>
      <c r="B48" s="183" t="s">
        <v>523</v>
      </c>
      <c r="C48" s="218"/>
      <c r="D48" s="219"/>
    </row>
    <row r="49" spans="1:4">
      <c r="A49" s="188" t="s">
        <v>16</v>
      </c>
      <c r="B49" s="527" t="s">
        <v>1297</v>
      </c>
      <c r="C49" s="190" t="s">
        <v>1200</v>
      </c>
      <c r="D49" s="191"/>
    </row>
    <row r="50" spans="1:4">
      <c r="A50" s="188" t="s">
        <v>17</v>
      </c>
      <c r="B50" s="196"/>
      <c r="C50" s="190"/>
      <c r="D50" s="191"/>
    </row>
    <row r="51" spans="1:4">
      <c r="A51" s="188" t="s">
        <v>18</v>
      </c>
      <c r="B51" s="196"/>
      <c r="C51" s="190"/>
      <c r="D51" s="191"/>
    </row>
    <row r="52" spans="1:4">
      <c r="A52" s="188" t="s">
        <v>19</v>
      </c>
      <c r="B52" s="196"/>
      <c r="C52" s="190"/>
      <c r="D52" s="191"/>
    </row>
    <row r="53" spans="1:4">
      <c r="A53" s="188" t="s">
        <v>20</v>
      </c>
      <c r="B53" s="196"/>
      <c r="C53" s="190"/>
      <c r="D53" s="191"/>
    </row>
    <row r="54" spans="1:4">
      <c r="A54" s="192"/>
      <c r="B54" s="200"/>
    </row>
    <row r="55" spans="1:4" ht="59.25" customHeight="1">
      <c r="A55" s="182">
        <v>1.9</v>
      </c>
      <c r="B55" s="183" t="s">
        <v>524</v>
      </c>
      <c r="C55" s="220"/>
      <c r="D55" s="221"/>
    </row>
    <row r="56" spans="1:4" ht="57">
      <c r="A56" s="188" t="s">
        <v>16</v>
      </c>
      <c r="B56" s="527" t="s">
        <v>1323</v>
      </c>
      <c r="C56" s="190" t="s">
        <v>1200</v>
      </c>
      <c r="D56" s="191"/>
    </row>
    <row r="57" spans="1:4">
      <c r="A57" s="188" t="s">
        <v>17</v>
      </c>
      <c r="B57" s="196"/>
      <c r="C57" s="190"/>
      <c r="D57" s="191"/>
    </row>
    <row r="58" spans="1:4">
      <c r="A58" s="188" t="s">
        <v>18</v>
      </c>
      <c r="B58" s="196"/>
      <c r="C58" s="190"/>
      <c r="D58" s="191"/>
    </row>
    <row r="59" spans="1:4">
      <c r="A59" s="188" t="s">
        <v>19</v>
      </c>
      <c r="B59" s="196"/>
      <c r="C59" s="190"/>
      <c r="D59" s="191"/>
    </row>
    <row r="60" spans="1:4">
      <c r="A60" s="188" t="s">
        <v>20</v>
      </c>
      <c r="B60" s="196"/>
      <c r="C60" s="190"/>
      <c r="D60" s="191"/>
    </row>
    <row r="61" spans="1:4">
      <c r="A61" s="192"/>
      <c r="B61" s="200"/>
    </row>
    <row r="62" spans="1:4" ht="34.5" customHeight="1">
      <c r="A62" s="201">
        <v>1.1000000000000001</v>
      </c>
      <c r="B62" s="183" t="s">
        <v>525</v>
      </c>
      <c r="C62" s="220"/>
      <c r="D62" s="221"/>
    </row>
    <row r="63" spans="1:4" ht="28.5">
      <c r="A63" s="188" t="s">
        <v>16</v>
      </c>
      <c r="B63" s="189" t="s">
        <v>1296</v>
      </c>
      <c r="C63" s="190" t="s">
        <v>1291</v>
      </c>
      <c r="D63" s="191"/>
    </row>
    <row r="64" spans="1:4">
      <c r="A64" s="188" t="s">
        <v>17</v>
      </c>
      <c r="B64" s="189"/>
      <c r="C64" s="190"/>
      <c r="D64" s="191"/>
    </row>
    <row r="65" spans="1:4">
      <c r="A65" s="188" t="s">
        <v>18</v>
      </c>
      <c r="B65" s="189"/>
      <c r="C65" s="190"/>
      <c r="D65" s="191"/>
    </row>
    <row r="66" spans="1:4">
      <c r="A66" s="188" t="s">
        <v>19</v>
      </c>
      <c r="B66" s="189"/>
      <c r="C66" s="190"/>
      <c r="D66" s="191"/>
    </row>
    <row r="67" spans="1:4">
      <c r="A67" s="188" t="s">
        <v>20</v>
      </c>
      <c r="B67" s="189"/>
      <c r="C67" s="190"/>
      <c r="D67" s="191"/>
    </row>
    <row r="68" spans="1:4">
      <c r="A68" s="192"/>
    </row>
    <row r="69" spans="1:4" ht="57">
      <c r="A69" s="201">
        <v>1.1100000000000001</v>
      </c>
      <c r="B69" s="183" t="s">
        <v>526</v>
      </c>
      <c r="C69" s="220"/>
      <c r="D69" s="221"/>
    </row>
    <row r="70" spans="1:4" ht="42.75">
      <c r="A70" s="188" t="s">
        <v>16</v>
      </c>
      <c r="B70" s="527" t="s">
        <v>1316</v>
      </c>
      <c r="C70" s="190" t="s">
        <v>1200</v>
      </c>
      <c r="D70" s="191"/>
    </row>
    <row r="71" spans="1:4">
      <c r="A71" s="188" t="s">
        <v>17</v>
      </c>
      <c r="B71" s="189"/>
      <c r="C71" s="190"/>
      <c r="D71" s="191"/>
    </row>
    <row r="72" spans="1:4">
      <c r="A72" s="188" t="s">
        <v>18</v>
      </c>
      <c r="B72" s="189"/>
      <c r="C72" s="190"/>
      <c r="D72" s="191"/>
    </row>
    <row r="73" spans="1:4">
      <c r="A73" s="188" t="s">
        <v>19</v>
      </c>
      <c r="B73" s="189"/>
      <c r="C73" s="190"/>
      <c r="D73" s="191"/>
    </row>
    <row r="74" spans="1:4">
      <c r="A74" s="188" t="s">
        <v>20</v>
      </c>
      <c r="B74" s="189"/>
      <c r="C74" s="190"/>
      <c r="D74" s="191"/>
    </row>
    <row r="75" spans="1:4">
      <c r="A75" s="192"/>
    </row>
    <row r="76" spans="1:4" ht="42.75">
      <c r="A76" s="199">
        <v>1.1200000000000001</v>
      </c>
      <c r="B76" s="183" t="s">
        <v>527</v>
      </c>
      <c r="C76" s="220"/>
      <c r="D76" s="221"/>
    </row>
    <row r="77" spans="1:4" ht="90">
      <c r="A77" s="188" t="s">
        <v>16</v>
      </c>
      <c r="B77" s="528" t="s">
        <v>1315</v>
      </c>
      <c r="C77" s="196" t="s">
        <v>1200</v>
      </c>
      <c r="D77" s="196"/>
    </row>
    <row r="78" spans="1:4">
      <c r="A78" s="188" t="s">
        <v>17</v>
      </c>
      <c r="B78" s="196"/>
      <c r="C78" s="196"/>
      <c r="D78" s="196"/>
    </row>
    <row r="79" spans="1:4">
      <c r="A79" s="188" t="s">
        <v>18</v>
      </c>
      <c r="B79" s="196"/>
      <c r="C79" s="196"/>
      <c r="D79" s="196"/>
    </row>
    <row r="80" spans="1:4">
      <c r="A80" s="188" t="s">
        <v>19</v>
      </c>
      <c r="B80" s="196"/>
      <c r="C80" s="196"/>
      <c r="D80" s="196"/>
    </row>
    <row r="81" spans="1:4">
      <c r="A81" s="188" t="s">
        <v>20</v>
      </c>
      <c r="B81" s="196"/>
      <c r="C81" s="196"/>
      <c r="D81" s="196"/>
    </row>
    <row r="82" spans="1:4">
      <c r="A82" s="202"/>
      <c r="B82" s="200"/>
      <c r="C82" s="200"/>
      <c r="D82" s="200"/>
    </row>
    <row r="83" spans="1:4" ht="71.25">
      <c r="A83" s="197">
        <v>1.1299999999999999</v>
      </c>
      <c r="B83" s="75" t="s">
        <v>528</v>
      </c>
      <c r="C83" s="224" t="s">
        <v>518</v>
      </c>
      <c r="D83" s="225" t="s">
        <v>518</v>
      </c>
    </row>
    <row r="84" spans="1:4" ht="42.75">
      <c r="A84" s="197"/>
      <c r="B84" s="76" t="s">
        <v>529</v>
      </c>
      <c r="C84" s="190"/>
      <c r="D84" s="191"/>
    </row>
    <row r="85" spans="1:4">
      <c r="A85" s="192"/>
    </row>
    <row r="86" spans="1:4" ht="57">
      <c r="A86" s="197">
        <v>2.1</v>
      </c>
      <c r="B86" s="198" t="s">
        <v>530</v>
      </c>
      <c r="C86" s="224"/>
      <c r="D86" s="225"/>
    </row>
    <row r="87" spans="1:4" ht="56.25" customHeight="1">
      <c r="A87" s="203"/>
      <c r="B87" s="204" t="s">
        <v>531</v>
      </c>
      <c r="C87" s="226"/>
      <c r="D87" s="227"/>
    </row>
    <row r="88" spans="1:4" ht="42.75">
      <c r="A88" s="188" t="s">
        <v>16</v>
      </c>
      <c r="B88" s="189" t="s">
        <v>1338</v>
      </c>
      <c r="C88" s="190" t="s">
        <v>1200</v>
      </c>
      <c r="D88" s="190"/>
    </row>
    <row r="89" spans="1:4">
      <c r="A89" s="188" t="s">
        <v>17</v>
      </c>
      <c r="B89" s="196"/>
      <c r="C89" s="190"/>
      <c r="D89" s="191"/>
    </row>
    <row r="90" spans="1:4">
      <c r="A90" s="188" t="s">
        <v>18</v>
      </c>
      <c r="B90" s="196"/>
      <c r="C90" s="190"/>
      <c r="D90" s="191"/>
    </row>
    <row r="91" spans="1:4">
      <c r="A91" s="188" t="s">
        <v>19</v>
      </c>
      <c r="B91" s="196"/>
      <c r="C91" s="190"/>
      <c r="D91" s="191"/>
    </row>
    <row r="92" spans="1:4">
      <c r="A92" s="188" t="s">
        <v>20</v>
      </c>
      <c r="B92" s="196"/>
      <c r="C92" s="190"/>
      <c r="D92" s="191"/>
    </row>
    <row r="93" spans="1:4">
      <c r="A93" s="192"/>
    </row>
    <row r="94" spans="1:4" ht="27.75" customHeight="1">
      <c r="A94" s="578">
        <v>2.2000000000000002</v>
      </c>
      <c r="B94" s="198" t="s">
        <v>532</v>
      </c>
      <c r="C94" s="224"/>
      <c r="D94" s="225"/>
    </row>
    <row r="95" spans="1:4" ht="14.25" customHeight="1">
      <c r="A95" s="579"/>
      <c r="B95" s="175" t="s">
        <v>533</v>
      </c>
      <c r="C95" s="176"/>
      <c r="D95" s="205"/>
    </row>
    <row r="96" spans="1:4" ht="14.25" customHeight="1">
      <c r="A96" s="579"/>
      <c r="B96" s="175" t="s">
        <v>534</v>
      </c>
      <c r="C96" s="176"/>
      <c r="D96" s="205"/>
    </row>
    <row r="97" spans="1:4" ht="14.25" customHeight="1">
      <c r="A97" s="579"/>
      <c r="B97" s="175" t="s">
        <v>535</v>
      </c>
      <c r="C97" s="176"/>
      <c r="D97" s="205"/>
    </row>
    <row r="98" spans="1:4" ht="14.25" customHeight="1">
      <c r="A98" s="579"/>
      <c r="B98" s="175" t="s">
        <v>536</v>
      </c>
      <c r="C98" s="176"/>
      <c r="D98" s="205"/>
    </row>
    <row r="99" spans="1:4" ht="14.25" customHeight="1">
      <c r="A99" s="579"/>
      <c r="B99" s="175" t="s">
        <v>537</v>
      </c>
      <c r="C99" s="228"/>
      <c r="D99" s="229"/>
    </row>
    <row r="100" spans="1:4" ht="14.25" customHeight="1">
      <c r="A100" s="579"/>
      <c r="B100" s="175" t="s">
        <v>538</v>
      </c>
      <c r="C100" s="176"/>
      <c r="D100" s="205"/>
    </row>
    <row r="101" spans="1:4" ht="27.75" customHeight="1">
      <c r="A101" s="579"/>
      <c r="B101" s="175" t="s">
        <v>539</v>
      </c>
      <c r="C101" s="228"/>
      <c r="D101" s="229"/>
    </row>
    <row r="102" spans="1:4" ht="31.5" customHeight="1">
      <c r="A102" s="579"/>
      <c r="B102" s="175" t="s">
        <v>540</v>
      </c>
      <c r="C102" s="228"/>
      <c r="D102" s="229"/>
    </row>
    <row r="103" spans="1:4" ht="14.25" customHeight="1">
      <c r="A103" s="579"/>
      <c r="B103" s="175" t="s">
        <v>541</v>
      </c>
      <c r="C103" s="228"/>
      <c r="D103" s="229"/>
    </row>
    <row r="104" spans="1:4" ht="15.75" customHeight="1">
      <c r="A104" s="579"/>
      <c r="B104" s="175" t="s">
        <v>542</v>
      </c>
      <c r="C104" s="228"/>
      <c r="D104" s="229"/>
    </row>
    <row r="105" spans="1:4" ht="28.5">
      <c r="A105" s="580"/>
      <c r="B105" s="204" t="s">
        <v>543</v>
      </c>
      <c r="C105" s="226"/>
      <c r="D105" s="227"/>
    </row>
    <row r="106" spans="1:4" ht="30">
      <c r="A106" s="188" t="s">
        <v>16</v>
      </c>
      <c r="B106" s="526" t="s">
        <v>1298</v>
      </c>
      <c r="C106" s="525" t="s">
        <v>1291</v>
      </c>
      <c r="D106" s="191"/>
    </row>
    <row r="107" spans="1:4">
      <c r="A107" s="188" t="s">
        <v>17</v>
      </c>
      <c r="B107" s="189"/>
      <c r="C107" s="190"/>
      <c r="D107" s="191"/>
    </row>
    <row r="108" spans="1:4">
      <c r="A108" s="188" t="s">
        <v>18</v>
      </c>
      <c r="B108" s="189"/>
      <c r="C108" s="190"/>
      <c r="D108" s="191"/>
    </row>
    <row r="109" spans="1:4">
      <c r="A109" s="188" t="s">
        <v>19</v>
      </c>
      <c r="B109" s="189"/>
      <c r="C109" s="190"/>
      <c r="D109" s="191"/>
    </row>
    <row r="110" spans="1:4">
      <c r="A110" s="188" t="s">
        <v>20</v>
      </c>
      <c r="B110" s="189"/>
      <c r="C110" s="190"/>
      <c r="D110" s="191"/>
    </row>
    <row r="111" spans="1:4">
      <c r="A111" s="192"/>
    </row>
    <row r="112" spans="1:4" ht="57">
      <c r="A112" s="197">
        <v>2.2999999999999998</v>
      </c>
      <c r="B112" s="198" t="s">
        <v>544</v>
      </c>
      <c r="C112" s="224"/>
      <c r="D112" s="225"/>
    </row>
    <row r="113" spans="1:4" ht="45.75" customHeight="1">
      <c r="A113" s="206"/>
      <c r="B113" s="175" t="s">
        <v>545</v>
      </c>
      <c r="C113" s="228"/>
      <c r="D113" s="229"/>
    </row>
    <row r="114" spans="1:4">
      <c r="A114" s="206"/>
      <c r="B114" s="175" t="s">
        <v>546</v>
      </c>
      <c r="C114" s="176"/>
      <c r="D114" s="205"/>
    </row>
    <row r="115" spans="1:4">
      <c r="A115" s="206"/>
      <c r="B115" s="175" t="s">
        <v>547</v>
      </c>
      <c r="C115" s="176"/>
      <c r="D115" s="205"/>
    </row>
    <row r="116" spans="1:4" ht="54" customHeight="1">
      <c r="A116" s="206"/>
      <c r="B116" s="175" t="s">
        <v>548</v>
      </c>
      <c r="C116" s="228"/>
      <c r="D116" s="229"/>
    </row>
    <row r="117" spans="1:4" ht="30.75" customHeight="1">
      <c r="A117" s="206"/>
      <c r="B117" s="175" t="s">
        <v>549</v>
      </c>
      <c r="C117" s="228"/>
      <c r="D117" s="229"/>
    </row>
    <row r="118" spans="1:4">
      <c r="A118" s="206"/>
      <c r="B118" s="175" t="s">
        <v>550</v>
      </c>
      <c r="C118" s="176"/>
      <c r="D118" s="205"/>
    </row>
    <row r="119" spans="1:4" ht="45.75" customHeight="1">
      <c r="A119" s="206"/>
      <c r="B119" s="175" t="s">
        <v>551</v>
      </c>
      <c r="C119" s="230"/>
      <c r="D119" s="231"/>
    </row>
    <row r="120" spans="1:4">
      <c r="A120" s="206"/>
      <c r="B120" s="175" t="s">
        <v>552</v>
      </c>
      <c r="C120" s="176"/>
      <c r="D120" s="205"/>
    </row>
    <row r="121" spans="1:4">
      <c r="A121" s="206"/>
      <c r="B121" s="175" t="s">
        <v>553</v>
      </c>
      <c r="C121" s="176"/>
      <c r="D121" s="205"/>
    </row>
    <row r="122" spans="1:4" ht="28.5">
      <c r="A122" s="206"/>
      <c r="B122" s="175" t="s">
        <v>554</v>
      </c>
      <c r="C122" s="176"/>
      <c r="D122" s="205"/>
    </row>
    <row r="123" spans="1:4" ht="28.5">
      <c r="A123" s="206"/>
      <c r="B123" s="175" t="s">
        <v>555</v>
      </c>
      <c r="C123" s="176"/>
      <c r="D123" s="205"/>
    </row>
    <row r="124" spans="1:4">
      <c r="A124" s="203"/>
      <c r="B124" s="204" t="s">
        <v>556</v>
      </c>
      <c r="C124" s="207"/>
      <c r="D124" s="208"/>
    </row>
    <row r="125" spans="1:4" ht="45">
      <c r="A125" s="188" t="s">
        <v>16</v>
      </c>
      <c r="B125" s="526" t="s">
        <v>1299</v>
      </c>
      <c r="C125" s="525" t="s">
        <v>1291</v>
      </c>
      <c r="D125" s="191"/>
    </row>
    <row r="126" spans="1:4">
      <c r="A126" s="188" t="s">
        <v>17</v>
      </c>
      <c r="B126" s="196"/>
      <c r="C126" s="190"/>
      <c r="D126" s="191"/>
    </row>
    <row r="127" spans="1:4">
      <c r="A127" s="188" t="s">
        <v>18</v>
      </c>
      <c r="B127" s="196"/>
      <c r="C127" s="190"/>
      <c r="D127" s="191"/>
    </row>
    <row r="128" spans="1:4">
      <c r="A128" s="188" t="s">
        <v>19</v>
      </c>
      <c r="B128" s="196"/>
      <c r="C128" s="190"/>
      <c r="D128" s="191"/>
    </row>
    <row r="129" spans="1:4">
      <c r="A129" s="188" t="s">
        <v>20</v>
      </c>
      <c r="B129" s="189"/>
      <c r="C129" s="190"/>
      <c r="D129" s="191"/>
    </row>
    <row r="130" spans="1:4">
      <c r="A130" s="192"/>
    </row>
    <row r="131" spans="1:4" ht="42.75">
      <c r="A131" s="182">
        <v>2.4</v>
      </c>
      <c r="B131" s="175" t="s">
        <v>557</v>
      </c>
      <c r="C131" s="209" t="s">
        <v>518</v>
      </c>
      <c r="D131" s="210" t="s">
        <v>518</v>
      </c>
    </row>
    <row r="132" spans="1:4">
      <c r="A132" s="188" t="s">
        <v>16</v>
      </c>
      <c r="B132" s="527" t="s">
        <v>1334</v>
      </c>
      <c r="C132" s="529" t="s">
        <v>1200</v>
      </c>
      <c r="D132" s="191"/>
    </row>
    <row r="133" spans="1:4">
      <c r="A133" s="188" t="s">
        <v>17</v>
      </c>
      <c r="B133" s="196"/>
      <c r="C133" s="190"/>
      <c r="D133" s="191"/>
    </row>
    <row r="134" spans="1:4">
      <c r="A134" s="188" t="s">
        <v>18</v>
      </c>
      <c r="B134" s="196"/>
      <c r="C134" s="190"/>
      <c r="D134" s="191"/>
    </row>
    <row r="135" spans="1:4">
      <c r="A135" s="188" t="s">
        <v>19</v>
      </c>
      <c r="B135" s="196"/>
      <c r="C135" s="190"/>
      <c r="D135" s="191"/>
    </row>
    <row r="136" spans="1:4">
      <c r="A136" s="188" t="s">
        <v>20</v>
      </c>
      <c r="B136" s="189"/>
      <c r="C136" s="190"/>
      <c r="D136" s="191"/>
    </row>
    <row r="137" spans="1:4">
      <c r="A137" s="192"/>
    </row>
    <row r="138" spans="1:4" ht="75.75" customHeight="1">
      <c r="A138" s="197">
        <v>2.5</v>
      </c>
      <c r="B138" s="175" t="s">
        <v>558</v>
      </c>
      <c r="C138" s="224"/>
      <c r="D138" s="225"/>
    </row>
    <row r="139" spans="1:4" ht="70.5" customHeight="1">
      <c r="A139" s="203"/>
      <c r="B139" s="204" t="s">
        <v>559</v>
      </c>
      <c r="C139" s="226"/>
      <c r="D139" s="227"/>
    </row>
    <row r="140" spans="1:4" ht="270">
      <c r="A140" s="188" t="s">
        <v>16</v>
      </c>
      <c r="B140" s="528" t="s">
        <v>1300</v>
      </c>
      <c r="C140" s="190" t="s">
        <v>1200</v>
      </c>
      <c r="D140" s="191"/>
    </row>
    <row r="141" spans="1:4">
      <c r="A141" s="188" t="s">
        <v>17</v>
      </c>
      <c r="B141" s="189"/>
      <c r="C141" s="190"/>
      <c r="D141" s="191"/>
    </row>
    <row r="142" spans="1:4">
      <c r="A142" s="188" t="s">
        <v>18</v>
      </c>
      <c r="B142" s="189"/>
      <c r="C142" s="190"/>
      <c r="D142" s="191"/>
    </row>
    <row r="143" spans="1:4">
      <c r="A143" s="188" t="s">
        <v>19</v>
      </c>
      <c r="B143" s="189"/>
      <c r="C143" s="190"/>
      <c r="D143" s="191"/>
    </row>
    <row r="144" spans="1:4">
      <c r="A144" s="188" t="s">
        <v>20</v>
      </c>
      <c r="B144" s="189"/>
      <c r="C144" s="190"/>
      <c r="D144" s="191"/>
    </row>
    <row r="145" spans="1:4">
      <c r="A145" s="192"/>
    </row>
    <row r="146" spans="1:4" ht="85.5">
      <c r="A146" s="197">
        <v>2.6</v>
      </c>
      <c r="B146" s="204" t="s">
        <v>560</v>
      </c>
      <c r="C146" s="224"/>
      <c r="D146" s="225"/>
    </row>
    <row r="147" spans="1:4" ht="28.5">
      <c r="A147" s="188" t="s">
        <v>16</v>
      </c>
      <c r="B147" s="189" t="s">
        <v>1314</v>
      </c>
      <c r="C147" s="190" t="s">
        <v>1291</v>
      </c>
      <c r="D147" s="191"/>
    </row>
    <row r="148" spans="1:4">
      <c r="A148" s="188" t="s">
        <v>17</v>
      </c>
      <c r="B148" s="189"/>
      <c r="C148" s="190"/>
      <c r="D148" s="191"/>
    </row>
    <row r="149" spans="1:4">
      <c r="A149" s="188" t="s">
        <v>18</v>
      </c>
      <c r="B149" s="189"/>
      <c r="C149" s="190"/>
      <c r="D149" s="191"/>
    </row>
    <row r="150" spans="1:4">
      <c r="A150" s="188" t="s">
        <v>19</v>
      </c>
      <c r="B150" s="189"/>
      <c r="C150" s="190"/>
      <c r="D150" s="191"/>
    </row>
    <row r="151" spans="1:4">
      <c r="A151" s="188" t="s">
        <v>20</v>
      </c>
      <c r="B151" s="189"/>
      <c r="C151" s="190"/>
      <c r="D151" s="191"/>
    </row>
    <row r="152" spans="1:4">
      <c r="A152" s="192"/>
    </row>
    <row r="153" spans="1:4" ht="85.5">
      <c r="A153" s="197">
        <v>2.7</v>
      </c>
      <c r="B153" s="217" t="s">
        <v>561</v>
      </c>
      <c r="C153" s="224"/>
      <c r="D153" s="225"/>
    </row>
    <row r="154" spans="1:4" ht="42.75">
      <c r="A154" s="188" t="s">
        <v>16</v>
      </c>
      <c r="B154" s="189" t="s">
        <v>1301</v>
      </c>
      <c r="C154" s="190" t="s">
        <v>1291</v>
      </c>
      <c r="D154" s="191"/>
    </row>
    <row r="155" spans="1:4">
      <c r="A155" s="188" t="s">
        <v>17</v>
      </c>
      <c r="B155" s="189"/>
      <c r="C155" s="190"/>
      <c r="D155" s="191"/>
    </row>
    <row r="156" spans="1:4">
      <c r="A156" s="188" t="s">
        <v>18</v>
      </c>
      <c r="B156" s="189"/>
      <c r="C156" s="190"/>
      <c r="D156" s="191"/>
    </row>
    <row r="157" spans="1:4">
      <c r="A157" s="188" t="s">
        <v>19</v>
      </c>
      <c r="B157" s="189"/>
      <c r="C157" s="190"/>
      <c r="D157" s="191"/>
    </row>
    <row r="158" spans="1:4">
      <c r="A158" s="188" t="s">
        <v>20</v>
      </c>
      <c r="B158" s="189"/>
      <c r="C158" s="190"/>
      <c r="D158" s="191"/>
    </row>
    <row r="159" spans="1:4">
      <c r="A159" s="192"/>
    </row>
    <row r="160" spans="1:4" ht="42" customHeight="1">
      <c r="A160" s="182">
        <v>2.8</v>
      </c>
      <c r="B160" s="183" t="s">
        <v>562</v>
      </c>
      <c r="C160" s="220"/>
      <c r="D160" s="221"/>
    </row>
    <row r="161" spans="1:4" ht="42.75">
      <c r="A161" s="188" t="s">
        <v>16</v>
      </c>
      <c r="B161" s="189" t="s">
        <v>1302</v>
      </c>
      <c r="C161" s="190" t="s">
        <v>1291</v>
      </c>
      <c r="D161" s="191"/>
    </row>
    <row r="162" spans="1:4">
      <c r="A162" s="188" t="s">
        <v>17</v>
      </c>
      <c r="B162" s="211"/>
      <c r="C162" s="190"/>
      <c r="D162" s="191"/>
    </row>
    <row r="163" spans="1:4">
      <c r="A163" s="188" t="s">
        <v>18</v>
      </c>
      <c r="B163" s="189"/>
      <c r="C163" s="190"/>
      <c r="D163" s="191"/>
    </row>
    <row r="164" spans="1:4">
      <c r="A164" s="188" t="s">
        <v>19</v>
      </c>
      <c r="B164" s="189"/>
      <c r="C164" s="190"/>
      <c r="D164" s="191"/>
    </row>
    <row r="165" spans="1:4">
      <c r="A165" s="188" t="s">
        <v>20</v>
      </c>
      <c r="B165" s="189"/>
      <c r="C165" s="190"/>
      <c r="D165" s="191"/>
    </row>
    <row r="166" spans="1:4">
      <c r="A166" s="192"/>
    </row>
    <row r="167" spans="1:4" ht="57">
      <c r="A167" s="197">
        <v>3.1</v>
      </c>
      <c r="B167" s="198" t="s">
        <v>563</v>
      </c>
      <c r="C167" s="212"/>
      <c r="D167" s="213"/>
    </row>
    <row r="168" spans="1:4" ht="42.75">
      <c r="A168" s="206"/>
      <c r="B168" s="175" t="s">
        <v>564</v>
      </c>
      <c r="C168" s="176"/>
      <c r="D168" s="205"/>
    </row>
    <row r="169" spans="1:4" ht="28.5">
      <c r="A169" s="206"/>
      <c r="B169" s="175" t="s">
        <v>565</v>
      </c>
      <c r="C169" s="176"/>
      <c r="D169" s="205"/>
    </row>
    <row r="170" spans="1:4" ht="114">
      <c r="A170" s="203"/>
      <c r="B170" s="204" t="s">
        <v>566</v>
      </c>
      <c r="C170" s="207"/>
      <c r="D170" s="208"/>
    </row>
    <row r="171" spans="1:4" ht="71.25">
      <c r="A171" s="188" t="s">
        <v>16</v>
      </c>
      <c r="B171" s="527" t="s">
        <v>1303</v>
      </c>
      <c r="C171" s="529" t="s">
        <v>1291</v>
      </c>
      <c r="D171" s="191"/>
    </row>
    <row r="172" spans="1:4">
      <c r="A172" s="188" t="s">
        <v>17</v>
      </c>
      <c r="B172" s="189"/>
      <c r="C172" s="190"/>
      <c r="D172" s="191"/>
    </row>
    <row r="173" spans="1:4">
      <c r="A173" s="188" t="s">
        <v>18</v>
      </c>
      <c r="B173" s="189"/>
      <c r="C173" s="190"/>
      <c r="D173" s="191"/>
    </row>
    <row r="174" spans="1:4">
      <c r="A174" s="188" t="s">
        <v>19</v>
      </c>
      <c r="B174" s="189"/>
      <c r="C174" s="190"/>
      <c r="D174" s="191"/>
    </row>
    <row r="175" spans="1:4">
      <c r="A175" s="188" t="s">
        <v>20</v>
      </c>
      <c r="B175" s="189"/>
      <c r="C175" s="190"/>
      <c r="D175" s="191"/>
    </row>
    <row r="176" spans="1:4">
      <c r="A176" s="192"/>
    </row>
    <row r="177" spans="1:4" ht="42.75">
      <c r="A177" s="197">
        <v>3.2</v>
      </c>
      <c r="B177" s="204" t="s">
        <v>567</v>
      </c>
      <c r="C177" s="212"/>
      <c r="D177" s="213"/>
    </row>
    <row r="178" spans="1:4" ht="42.75">
      <c r="A178" s="206"/>
      <c r="B178" s="175" t="s">
        <v>568</v>
      </c>
      <c r="C178" s="176"/>
      <c r="D178" s="205"/>
    </row>
    <row r="179" spans="1:4" ht="57">
      <c r="A179" s="206"/>
      <c r="B179" s="175" t="s">
        <v>569</v>
      </c>
      <c r="C179" s="176"/>
      <c r="D179" s="205"/>
    </row>
    <row r="180" spans="1:4" ht="42.75">
      <c r="A180" s="203"/>
      <c r="B180" s="214" t="s">
        <v>570</v>
      </c>
      <c r="C180" s="207"/>
      <c r="D180" s="208"/>
    </row>
    <row r="181" spans="1:4" ht="28.5">
      <c r="A181" s="188" t="s">
        <v>16</v>
      </c>
      <c r="B181" s="189" t="s">
        <v>1304</v>
      </c>
      <c r="C181" s="190" t="s">
        <v>1291</v>
      </c>
      <c r="D181" s="191"/>
    </row>
    <row r="182" spans="1:4">
      <c r="A182" s="188" t="s">
        <v>17</v>
      </c>
      <c r="B182" s="189"/>
      <c r="C182" s="190"/>
      <c r="D182" s="191"/>
    </row>
    <row r="183" spans="1:4">
      <c r="A183" s="188" t="s">
        <v>18</v>
      </c>
      <c r="B183" s="189"/>
      <c r="C183" s="190"/>
      <c r="D183" s="191"/>
    </row>
    <row r="184" spans="1:4">
      <c r="A184" s="188" t="s">
        <v>19</v>
      </c>
      <c r="B184" s="189"/>
      <c r="C184" s="190"/>
      <c r="D184" s="191"/>
    </row>
    <row r="185" spans="1:4">
      <c r="A185" s="188" t="s">
        <v>20</v>
      </c>
      <c r="B185" s="189"/>
      <c r="C185" s="190"/>
      <c r="D185" s="191"/>
    </row>
    <row r="186" spans="1:4">
      <c r="A186" s="192"/>
    </row>
    <row r="187" spans="1:4" ht="71.25">
      <c r="A187" s="197">
        <v>4.0999999999999996</v>
      </c>
      <c r="B187" s="198" t="s">
        <v>571</v>
      </c>
      <c r="C187" s="212"/>
      <c r="D187" s="213"/>
    </row>
    <row r="188" spans="1:4" ht="28.5">
      <c r="A188" s="188" t="s">
        <v>16</v>
      </c>
      <c r="B188" s="189" t="s">
        <v>1305</v>
      </c>
      <c r="C188" s="190" t="s">
        <v>1291</v>
      </c>
      <c r="D188" s="191"/>
    </row>
    <row r="189" spans="1:4">
      <c r="A189" s="188" t="s">
        <v>17</v>
      </c>
      <c r="B189" s="189"/>
      <c r="C189" s="190"/>
      <c r="D189" s="191"/>
    </row>
    <row r="190" spans="1:4">
      <c r="A190" s="188" t="s">
        <v>18</v>
      </c>
      <c r="B190" s="189"/>
      <c r="C190" s="190"/>
      <c r="D190" s="191"/>
    </row>
    <row r="191" spans="1:4">
      <c r="A191" s="188" t="s">
        <v>19</v>
      </c>
      <c r="B191" s="189"/>
      <c r="C191" s="190"/>
      <c r="D191" s="191"/>
    </row>
    <row r="192" spans="1:4">
      <c r="A192" s="188" t="s">
        <v>20</v>
      </c>
      <c r="B192" s="189"/>
      <c r="C192" s="190"/>
      <c r="D192" s="191"/>
    </row>
    <row r="193" spans="1:4">
      <c r="A193" s="192"/>
    </row>
    <row r="194" spans="1:4" ht="42.75">
      <c r="A194" s="182">
        <v>4.2</v>
      </c>
      <c r="B194" s="183" t="s">
        <v>572</v>
      </c>
      <c r="C194" s="209"/>
      <c r="D194" s="210"/>
    </row>
    <row r="195" spans="1:4" ht="42.75">
      <c r="A195" s="188" t="s">
        <v>16</v>
      </c>
      <c r="B195" s="189" t="s">
        <v>1306</v>
      </c>
      <c r="C195" s="190" t="s">
        <v>1291</v>
      </c>
      <c r="D195" s="191"/>
    </row>
    <row r="196" spans="1:4">
      <c r="A196" s="188" t="s">
        <v>17</v>
      </c>
      <c r="B196" s="189"/>
      <c r="C196" s="190"/>
      <c r="D196" s="191"/>
    </row>
    <row r="197" spans="1:4">
      <c r="A197" s="188" t="s">
        <v>18</v>
      </c>
      <c r="B197" s="189"/>
      <c r="C197" s="190"/>
      <c r="D197" s="191"/>
    </row>
    <row r="198" spans="1:4">
      <c r="A198" s="188" t="s">
        <v>19</v>
      </c>
      <c r="B198" s="189"/>
      <c r="C198" s="190"/>
      <c r="D198" s="191"/>
    </row>
    <row r="199" spans="1:4">
      <c r="A199" s="188" t="s">
        <v>20</v>
      </c>
      <c r="B199" s="189"/>
      <c r="C199" s="190"/>
      <c r="D199" s="191"/>
    </row>
    <row r="201" spans="1:4" ht="42.75">
      <c r="A201" s="182">
        <v>4.3</v>
      </c>
      <c r="B201" s="183" t="s">
        <v>573</v>
      </c>
      <c r="C201" s="209"/>
      <c r="D201" s="210"/>
    </row>
    <row r="202" spans="1:4" ht="42.75">
      <c r="A202" s="188" t="s">
        <v>16</v>
      </c>
      <c r="B202" s="189" t="s">
        <v>1307</v>
      </c>
      <c r="C202" s="190" t="s">
        <v>1291</v>
      </c>
      <c r="D202" s="191"/>
    </row>
    <row r="203" spans="1:4">
      <c r="A203" s="188" t="s">
        <v>17</v>
      </c>
      <c r="B203" s="189"/>
      <c r="C203" s="190"/>
      <c r="D203" s="191"/>
    </row>
    <row r="204" spans="1:4">
      <c r="A204" s="188" t="s">
        <v>18</v>
      </c>
      <c r="B204" s="189"/>
      <c r="C204" s="190"/>
      <c r="D204" s="191"/>
    </row>
    <row r="205" spans="1:4">
      <c r="A205" s="188" t="s">
        <v>19</v>
      </c>
      <c r="B205" s="189"/>
      <c r="C205" s="190"/>
      <c r="D205" s="191"/>
    </row>
    <row r="206" spans="1:4">
      <c r="A206" s="188" t="s">
        <v>20</v>
      </c>
      <c r="B206" s="189"/>
      <c r="C206" s="190"/>
      <c r="D206" s="191"/>
    </row>
    <row r="207" spans="1:4">
      <c r="A207" s="192"/>
    </row>
    <row r="208" spans="1:4" ht="71.25">
      <c r="A208" s="197">
        <v>5.0999999999999996</v>
      </c>
      <c r="B208" s="198" t="s">
        <v>574</v>
      </c>
      <c r="C208" s="212"/>
      <c r="D208" s="213"/>
    </row>
    <row r="209" spans="1:4" ht="75">
      <c r="A209" s="188" t="s">
        <v>16</v>
      </c>
      <c r="B209" s="526" t="s">
        <v>1311</v>
      </c>
      <c r="C209" s="525" t="s">
        <v>1291</v>
      </c>
      <c r="D209" s="191"/>
    </row>
    <row r="210" spans="1:4">
      <c r="A210" s="188" t="s">
        <v>17</v>
      </c>
      <c r="B210" s="189"/>
      <c r="C210" s="190"/>
      <c r="D210" s="191"/>
    </row>
    <row r="211" spans="1:4">
      <c r="A211" s="188" t="s">
        <v>18</v>
      </c>
      <c r="B211" s="189"/>
      <c r="C211" s="190"/>
      <c r="D211" s="191"/>
    </row>
    <row r="212" spans="1:4">
      <c r="A212" s="188" t="s">
        <v>19</v>
      </c>
      <c r="B212" s="189"/>
      <c r="C212" s="190"/>
      <c r="D212" s="191"/>
    </row>
    <row r="213" spans="1:4">
      <c r="A213" s="188" t="s">
        <v>20</v>
      </c>
      <c r="B213" s="189"/>
      <c r="C213" s="190"/>
      <c r="D213" s="191"/>
    </row>
    <row r="214" spans="1:4">
      <c r="A214" s="192"/>
    </row>
    <row r="215" spans="1:4" ht="42.75">
      <c r="A215" s="182">
        <v>5.2</v>
      </c>
      <c r="B215" s="183" t="s">
        <v>575</v>
      </c>
      <c r="C215" s="209"/>
      <c r="D215" s="210"/>
    </row>
    <row r="216" spans="1:4" ht="15">
      <c r="A216" s="188" t="s">
        <v>16</v>
      </c>
      <c r="B216" s="526" t="s">
        <v>1309</v>
      </c>
      <c r="C216" s="525" t="s">
        <v>1291</v>
      </c>
      <c r="D216" s="191"/>
    </row>
    <row r="217" spans="1:4">
      <c r="A217" s="188" t="s">
        <v>17</v>
      </c>
      <c r="B217" s="189"/>
      <c r="C217" s="190"/>
      <c r="D217" s="191"/>
    </row>
    <row r="218" spans="1:4">
      <c r="A218" s="188" t="s">
        <v>18</v>
      </c>
      <c r="B218" s="189"/>
      <c r="C218" s="190"/>
      <c r="D218" s="191"/>
    </row>
    <row r="219" spans="1:4">
      <c r="A219" s="188" t="s">
        <v>19</v>
      </c>
      <c r="B219" s="189"/>
      <c r="C219" s="190"/>
      <c r="D219" s="191"/>
    </row>
    <row r="220" spans="1:4">
      <c r="A220" s="188" t="s">
        <v>20</v>
      </c>
      <c r="B220" s="189"/>
      <c r="C220" s="190"/>
      <c r="D220" s="191"/>
    </row>
    <row r="221" spans="1:4">
      <c r="A221" s="192"/>
    </row>
    <row r="222" spans="1:4" ht="57">
      <c r="A222" s="182">
        <v>5.3</v>
      </c>
      <c r="B222" s="183" t="s">
        <v>576</v>
      </c>
      <c r="C222" s="209"/>
      <c r="D222" s="210"/>
    </row>
    <row r="223" spans="1:4" ht="30">
      <c r="A223" s="188" t="s">
        <v>16</v>
      </c>
      <c r="B223" s="526" t="s">
        <v>1310</v>
      </c>
      <c r="C223" s="525" t="s">
        <v>1291</v>
      </c>
      <c r="D223" s="191"/>
    </row>
    <row r="224" spans="1:4">
      <c r="A224" s="188" t="s">
        <v>17</v>
      </c>
      <c r="B224" s="189"/>
      <c r="C224" s="190"/>
      <c r="D224" s="191"/>
    </row>
    <row r="225" spans="1:4">
      <c r="A225" s="188" t="s">
        <v>18</v>
      </c>
      <c r="B225" s="189"/>
      <c r="C225" s="190"/>
      <c r="D225" s="191"/>
    </row>
    <row r="226" spans="1:4">
      <c r="A226" s="188" t="s">
        <v>19</v>
      </c>
      <c r="B226" s="189"/>
      <c r="C226" s="190"/>
      <c r="D226" s="191"/>
    </row>
    <row r="227" spans="1:4">
      <c r="A227" s="188" t="s">
        <v>20</v>
      </c>
      <c r="B227" s="189"/>
      <c r="C227" s="190"/>
      <c r="D227" s="191"/>
    </row>
    <row r="228" spans="1:4">
      <c r="A228" s="192"/>
    </row>
    <row r="229" spans="1:4" ht="57">
      <c r="A229" s="182">
        <v>5.4</v>
      </c>
      <c r="B229" s="183" t="s">
        <v>577</v>
      </c>
      <c r="C229" s="209"/>
      <c r="D229" s="210"/>
    </row>
    <row r="230" spans="1:4" ht="60">
      <c r="A230" s="188" t="s">
        <v>16</v>
      </c>
      <c r="B230" s="526" t="s">
        <v>1308</v>
      </c>
      <c r="C230" s="525" t="s">
        <v>1291</v>
      </c>
      <c r="D230" s="191"/>
    </row>
    <row r="231" spans="1:4">
      <c r="A231" s="188" t="s">
        <v>17</v>
      </c>
      <c r="B231" s="189"/>
      <c r="C231" s="190"/>
      <c r="D231" s="191"/>
    </row>
    <row r="232" spans="1:4">
      <c r="A232" s="188" t="s">
        <v>18</v>
      </c>
      <c r="B232" s="189"/>
      <c r="C232" s="190"/>
      <c r="D232" s="191"/>
    </row>
    <row r="233" spans="1:4">
      <c r="A233" s="188" t="s">
        <v>19</v>
      </c>
      <c r="B233" s="189"/>
      <c r="C233" s="190"/>
      <c r="D233" s="191"/>
    </row>
    <row r="234" spans="1:4">
      <c r="A234" s="188" t="s">
        <v>20</v>
      </c>
      <c r="B234" s="189"/>
      <c r="C234" s="190"/>
      <c r="D234" s="191"/>
    </row>
    <row r="235" spans="1:4">
      <c r="A235" s="192"/>
    </row>
    <row r="236" spans="1:4" ht="42.75">
      <c r="A236" s="182">
        <v>5.5</v>
      </c>
      <c r="B236" s="183" t="s">
        <v>578</v>
      </c>
      <c r="C236" s="209"/>
      <c r="D236" s="210"/>
    </row>
    <row r="237" spans="1:4">
      <c r="A237" s="188" t="s">
        <v>16</v>
      </c>
      <c r="B237" s="189" t="s">
        <v>1312</v>
      </c>
      <c r="C237" s="190" t="s">
        <v>1291</v>
      </c>
      <c r="D237" s="191"/>
    </row>
    <row r="238" spans="1:4">
      <c r="A238" s="188" t="s">
        <v>17</v>
      </c>
      <c r="B238" s="189"/>
      <c r="C238" s="190"/>
      <c r="D238" s="191"/>
    </row>
    <row r="239" spans="1:4">
      <c r="A239" s="188" t="s">
        <v>18</v>
      </c>
      <c r="B239" s="189"/>
      <c r="C239" s="190"/>
      <c r="D239" s="191"/>
    </row>
    <row r="240" spans="1:4">
      <c r="A240" s="188" t="s">
        <v>19</v>
      </c>
      <c r="B240" s="189"/>
      <c r="C240" s="190"/>
      <c r="D240" s="191"/>
    </row>
    <row r="241" spans="1:4">
      <c r="A241" s="188" t="s">
        <v>20</v>
      </c>
      <c r="B241" s="189"/>
      <c r="C241" s="190"/>
      <c r="D241" s="191"/>
    </row>
    <row r="242" spans="1:4">
      <c r="A242" s="192"/>
    </row>
    <row r="243" spans="1:4" ht="43.5" customHeight="1">
      <c r="A243" s="197">
        <v>5.6</v>
      </c>
      <c r="B243" s="284" t="s">
        <v>579</v>
      </c>
      <c r="C243" s="224"/>
      <c r="D243" s="225"/>
    </row>
    <row r="244" spans="1:4">
      <c r="A244" s="206"/>
      <c r="B244" s="285" t="s">
        <v>580</v>
      </c>
      <c r="C244" s="176"/>
      <c r="D244" s="205"/>
    </row>
    <row r="245" spans="1:4">
      <c r="A245" s="206"/>
      <c r="B245" s="285" t="s">
        <v>581</v>
      </c>
      <c r="C245" s="176"/>
      <c r="D245" s="205"/>
    </row>
    <row r="246" spans="1:4">
      <c r="A246" s="206"/>
      <c r="B246" s="285" t="s">
        <v>582</v>
      </c>
      <c r="C246" s="176"/>
      <c r="D246" s="205"/>
    </row>
    <row r="247" spans="1:4">
      <c r="A247" s="206"/>
      <c r="B247" s="285" t="s">
        <v>583</v>
      </c>
      <c r="C247" s="176"/>
      <c r="D247" s="205"/>
    </row>
    <row r="248" spans="1:4" ht="28.5">
      <c r="A248" s="203"/>
      <c r="B248" s="286" t="s">
        <v>584</v>
      </c>
      <c r="C248" s="232"/>
      <c r="D248" s="233"/>
    </row>
    <row r="249" spans="1:4" ht="45">
      <c r="A249" s="188" t="s">
        <v>16</v>
      </c>
      <c r="B249" s="526" t="s">
        <v>1313</v>
      </c>
      <c r="C249" s="525" t="s">
        <v>1291</v>
      </c>
      <c r="D249" s="191"/>
    </row>
    <row r="250" spans="1:4">
      <c r="A250" s="188" t="s">
        <v>17</v>
      </c>
      <c r="B250" s="189"/>
      <c r="C250" s="190"/>
      <c r="D250" s="191"/>
    </row>
    <row r="251" spans="1:4">
      <c r="A251" s="188" t="s">
        <v>18</v>
      </c>
      <c r="B251" s="189"/>
      <c r="C251" s="190"/>
      <c r="D251" s="191"/>
    </row>
    <row r="252" spans="1:4">
      <c r="A252" s="188" t="s">
        <v>19</v>
      </c>
      <c r="B252" s="189"/>
      <c r="C252" s="190"/>
      <c r="D252" s="191"/>
    </row>
    <row r="253" spans="1:4">
      <c r="A253" s="188" t="s">
        <v>20</v>
      </c>
      <c r="B253" s="189"/>
      <c r="C253" s="190"/>
      <c r="D253" s="191"/>
    </row>
    <row r="254" spans="1:4">
      <c r="A254" s="192"/>
    </row>
    <row r="255" spans="1:4" ht="42.75">
      <c r="A255" s="215">
        <v>5.7</v>
      </c>
      <c r="B255" s="216" t="s">
        <v>585</v>
      </c>
      <c r="C255" s="222" t="s">
        <v>586</v>
      </c>
      <c r="D255" s="223" t="s">
        <v>586</v>
      </c>
    </row>
    <row r="256" spans="1:4">
      <c r="A256" s="192"/>
    </row>
  </sheetData>
  <mergeCells count="2">
    <mergeCell ref="A94:A105"/>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5"/>
  <cols>
    <col min="2" max="2" width="78.140625" customWidth="1"/>
  </cols>
  <sheetData>
    <row r="1" spans="1:4" s="178" customFormat="1" ht="14.25">
      <c r="A1" s="174" t="s">
        <v>587</v>
      </c>
      <c r="B1" s="175"/>
      <c r="C1" s="176"/>
      <c r="D1" s="177"/>
    </row>
    <row r="2" spans="1:4" s="178" customFormat="1" ht="49.5" customHeight="1">
      <c r="A2" s="581" t="s">
        <v>588</v>
      </c>
      <c r="B2" s="582"/>
      <c r="C2" s="582"/>
      <c r="D2" s="582"/>
    </row>
    <row r="3" spans="1:4" s="178" customFormat="1" ht="42.75">
      <c r="A3" s="179" t="s">
        <v>511</v>
      </c>
      <c r="B3" s="180" t="s">
        <v>589</v>
      </c>
      <c r="C3" s="181" t="s">
        <v>513</v>
      </c>
      <c r="D3" s="180" t="s">
        <v>514</v>
      </c>
    </row>
    <row r="4" spans="1:4" s="178" customFormat="1" ht="14.25">
      <c r="A4" s="182">
        <v>1.1000000000000001</v>
      </c>
      <c r="B4" s="183" t="s">
        <v>590</v>
      </c>
      <c r="C4" s="218"/>
      <c r="D4" s="219"/>
    </row>
    <row r="5" spans="1:4" s="178" customFormat="1" ht="14.25">
      <c r="A5" s="184" t="s">
        <v>16</v>
      </c>
      <c r="B5" s="185"/>
      <c r="C5" s="186"/>
      <c r="D5" s="187"/>
    </row>
    <row r="6" spans="1:4" s="178" customFormat="1" ht="14.25">
      <c r="A6" s="188" t="s">
        <v>17</v>
      </c>
      <c r="B6" s="189"/>
      <c r="C6" s="190"/>
      <c r="D6" s="191"/>
    </row>
    <row r="7" spans="1:4" s="178" customFormat="1" ht="14.25">
      <c r="A7" s="188" t="s">
        <v>18</v>
      </c>
      <c r="B7" s="189"/>
      <c r="C7" s="190"/>
      <c r="D7" s="191"/>
    </row>
    <row r="8" spans="1:4" s="178" customFormat="1" ht="14.25">
      <c r="A8" s="188" t="s">
        <v>19</v>
      </c>
      <c r="B8" s="189"/>
      <c r="C8" s="190"/>
      <c r="D8" s="191"/>
    </row>
    <row r="9" spans="1:4" s="178" customFormat="1" ht="14.25">
      <c r="A9" s="188" t="s">
        <v>20</v>
      </c>
      <c r="B9" s="189"/>
      <c r="C9" s="190"/>
      <c r="D9" s="191"/>
    </row>
    <row r="10" spans="1:4" ht="42.75">
      <c r="A10" s="182">
        <v>1.2</v>
      </c>
      <c r="B10" s="183" t="s">
        <v>591</v>
      </c>
      <c r="C10" s="218"/>
      <c r="D10" s="219"/>
    </row>
    <row r="11" spans="1:4">
      <c r="A11" s="184" t="s">
        <v>16</v>
      </c>
      <c r="B11" s="185"/>
      <c r="C11" s="186"/>
      <c r="D11" s="187"/>
    </row>
    <row r="12" spans="1:4">
      <c r="A12" s="188" t="s">
        <v>17</v>
      </c>
      <c r="B12" s="189"/>
      <c r="C12" s="190"/>
      <c r="D12" s="191"/>
    </row>
    <row r="13" spans="1:4">
      <c r="A13" s="188" t="s">
        <v>18</v>
      </c>
      <c r="B13" s="189"/>
      <c r="C13" s="190"/>
      <c r="D13" s="191"/>
    </row>
    <row r="14" spans="1:4">
      <c r="A14" s="188" t="s">
        <v>19</v>
      </c>
      <c r="B14" s="189"/>
      <c r="C14" s="190"/>
      <c r="D14" s="191"/>
    </row>
    <row r="15" spans="1:4">
      <c r="A15" s="188" t="s">
        <v>20</v>
      </c>
      <c r="B15" s="189"/>
      <c r="C15" s="190"/>
      <c r="D15" s="191"/>
    </row>
    <row r="16" spans="1:4" ht="30.75" customHeight="1">
      <c r="A16" s="182">
        <v>1.3</v>
      </c>
      <c r="B16" s="183" t="s">
        <v>592</v>
      </c>
      <c r="C16" s="218"/>
      <c r="D16" s="219"/>
    </row>
    <row r="17" spans="1:4">
      <c r="A17" s="184" t="s">
        <v>16</v>
      </c>
      <c r="B17" s="185"/>
      <c r="C17" s="186"/>
      <c r="D17" s="187"/>
    </row>
    <row r="18" spans="1:4">
      <c r="A18" s="188" t="s">
        <v>17</v>
      </c>
      <c r="B18" s="189"/>
      <c r="C18" s="190"/>
      <c r="D18" s="191"/>
    </row>
    <row r="19" spans="1:4">
      <c r="A19" s="188" t="s">
        <v>18</v>
      </c>
      <c r="B19" s="189"/>
      <c r="C19" s="190"/>
      <c r="D19" s="191"/>
    </row>
    <row r="20" spans="1:4">
      <c r="A20" s="188" t="s">
        <v>19</v>
      </c>
      <c r="B20" s="189"/>
      <c r="C20" s="190"/>
      <c r="D20" s="191"/>
    </row>
    <row r="21" spans="1:4">
      <c r="A21" s="188" t="s">
        <v>20</v>
      </c>
      <c r="B21" s="189"/>
      <c r="C21" s="190"/>
      <c r="D21" s="191"/>
    </row>
    <row r="22" spans="1:4" ht="28.5">
      <c r="A22" s="182">
        <v>1.4</v>
      </c>
      <c r="B22" s="183" t="s">
        <v>593</v>
      </c>
      <c r="C22" s="218"/>
      <c r="D22" s="219"/>
    </row>
    <row r="23" spans="1:4">
      <c r="A23" s="184" t="s">
        <v>16</v>
      </c>
      <c r="B23" s="185"/>
      <c r="C23" s="186"/>
      <c r="D23" s="187"/>
    </row>
    <row r="24" spans="1:4">
      <c r="A24" s="188" t="s">
        <v>17</v>
      </c>
      <c r="B24" s="189"/>
      <c r="C24" s="190"/>
      <c r="D24" s="191"/>
    </row>
    <row r="25" spans="1:4">
      <c r="A25" s="188" t="s">
        <v>18</v>
      </c>
      <c r="B25" s="189"/>
      <c r="C25" s="190"/>
      <c r="D25" s="191"/>
    </row>
    <row r="26" spans="1:4">
      <c r="A26" s="188" t="s">
        <v>19</v>
      </c>
      <c r="B26" s="189"/>
      <c r="C26" s="190"/>
      <c r="D26" s="191"/>
    </row>
    <row r="27" spans="1:4">
      <c r="A27" s="188" t="s">
        <v>20</v>
      </c>
      <c r="B27" s="189"/>
      <c r="C27" s="190"/>
      <c r="D27" s="191"/>
    </row>
    <row r="28" spans="1:4">
      <c r="A28" s="182">
        <v>1.5</v>
      </c>
      <c r="B28" s="183" t="s">
        <v>594</v>
      </c>
      <c r="C28" s="218"/>
      <c r="D28" s="219"/>
    </row>
    <row r="29" spans="1:4">
      <c r="A29" s="184" t="s">
        <v>16</v>
      </c>
      <c r="B29" s="185"/>
      <c r="C29" s="186"/>
      <c r="D29" s="187"/>
    </row>
    <row r="30" spans="1:4">
      <c r="A30" s="188" t="s">
        <v>17</v>
      </c>
      <c r="B30" s="189"/>
      <c r="C30" s="190"/>
      <c r="D30" s="191"/>
    </row>
    <row r="31" spans="1:4">
      <c r="A31" s="188" t="s">
        <v>18</v>
      </c>
      <c r="B31" s="189"/>
      <c r="C31" s="190"/>
      <c r="D31" s="191"/>
    </row>
    <row r="32" spans="1:4">
      <c r="A32" s="188" t="s">
        <v>19</v>
      </c>
      <c r="B32" s="189"/>
      <c r="C32" s="190"/>
      <c r="D32" s="191"/>
    </row>
    <row r="33" spans="1:4">
      <c r="A33" s="188" t="s">
        <v>20</v>
      </c>
      <c r="B33" s="189"/>
      <c r="C33" s="190"/>
      <c r="D33" s="191"/>
    </row>
    <row r="34" spans="1:4" ht="199.5">
      <c r="A34" s="182">
        <v>1.1000000000000001</v>
      </c>
      <c r="B34" s="183" t="s">
        <v>595</v>
      </c>
      <c r="C34" s="218"/>
      <c r="D34" s="219"/>
    </row>
    <row r="35" spans="1:4">
      <c r="A35" s="184" t="s">
        <v>16</v>
      </c>
      <c r="B35" s="185"/>
      <c r="C35" s="186"/>
      <c r="D35" s="187"/>
    </row>
    <row r="36" spans="1:4">
      <c r="A36" s="188" t="s">
        <v>17</v>
      </c>
      <c r="B36" s="189"/>
      <c r="C36" s="190"/>
      <c r="D36" s="191"/>
    </row>
    <row r="37" spans="1:4">
      <c r="A37" s="188" t="s">
        <v>18</v>
      </c>
      <c r="B37" s="189"/>
      <c r="C37" s="190"/>
      <c r="D37" s="191"/>
    </row>
    <row r="38" spans="1:4">
      <c r="A38" s="188" t="s">
        <v>19</v>
      </c>
      <c r="B38" s="189"/>
      <c r="C38" s="190"/>
      <c r="D38" s="191"/>
    </row>
    <row r="39" spans="1:4">
      <c r="A39" s="188" t="s">
        <v>20</v>
      </c>
      <c r="B39" s="189"/>
      <c r="C39" s="190"/>
      <c r="D39" s="191"/>
    </row>
  </sheetData>
  <mergeCells count="1">
    <mergeCell ref="A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X30"/>
  <sheetViews>
    <sheetView view="pageBreakPreview" topLeftCell="A8" zoomScaleNormal="100" zoomScaleSheetLayoutView="100" workbookViewId="0">
      <selection activeCell="A8" sqref="A8"/>
    </sheetView>
  </sheetViews>
  <sheetFormatPr defaultColWidth="8.85546875" defaultRowHeight="12.75"/>
  <cols>
    <col min="1" max="1" width="4.28515625" style="84" customWidth="1"/>
    <col min="2" max="2" width="6.42578125" style="84" customWidth="1"/>
    <col min="3" max="3" width="28.42578125" style="84" customWidth="1"/>
    <col min="4" max="4" width="14.42578125" style="84" customWidth="1"/>
    <col min="5" max="5" width="13.7109375" style="84" customWidth="1"/>
    <col min="6" max="6" width="34" style="84" customWidth="1"/>
    <col min="7" max="7" width="17.140625" style="35" customWidth="1"/>
    <col min="8" max="10" width="19" style="84" customWidth="1"/>
    <col min="11" max="11" width="11.7109375" style="84" customWidth="1"/>
    <col min="12" max="12" width="23.5703125" style="84" customWidth="1"/>
    <col min="13" max="13" width="19" style="84" customWidth="1"/>
    <col min="14" max="14" width="13.140625" style="84" customWidth="1"/>
    <col min="15" max="15" width="10.85546875" style="84" customWidth="1"/>
    <col min="16" max="16" width="11.140625" style="84" customWidth="1"/>
    <col min="17" max="19" width="13.7109375" style="84" customWidth="1"/>
    <col min="20" max="20" width="11.140625" style="84" customWidth="1"/>
    <col min="21" max="21" width="18.140625" style="84" customWidth="1"/>
    <col min="22" max="22" width="18.85546875" style="84" customWidth="1"/>
    <col min="23" max="23" width="28" style="84" customWidth="1"/>
    <col min="24" max="24" width="13.7109375" style="84" customWidth="1"/>
    <col min="25" max="16384" width="8.85546875" style="84"/>
  </cols>
  <sheetData>
    <row r="1" spans="1:24" s="287" customFormat="1" ht="25.5" hidden="1" customHeight="1">
      <c r="G1" s="288"/>
      <c r="L1" s="289" t="s">
        <v>596</v>
      </c>
      <c r="V1" s="287" t="s">
        <v>597</v>
      </c>
      <c r="W1" s="290" t="s">
        <v>598</v>
      </c>
      <c r="X1" s="287" t="s">
        <v>599</v>
      </c>
    </row>
    <row r="2" spans="1:24" s="287" customFormat="1" ht="38.25" hidden="1">
      <c r="G2" s="288"/>
      <c r="L2" s="289" t="s">
        <v>596</v>
      </c>
      <c r="V2" s="287" t="s">
        <v>600</v>
      </c>
      <c r="W2" s="290" t="s">
        <v>132</v>
      </c>
      <c r="X2" s="287" t="s">
        <v>601</v>
      </c>
    </row>
    <row r="3" spans="1:24" s="287" customFormat="1" ht="25.5" hidden="1">
      <c r="G3" s="288"/>
      <c r="L3" s="289" t="s">
        <v>596</v>
      </c>
      <c r="V3" s="287" t="s">
        <v>602</v>
      </c>
      <c r="W3" s="290" t="s">
        <v>134</v>
      </c>
      <c r="X3" s="287" t="s">
        <v>603</v>
      </c>
    </row>
    <row r="4" spans="1:24" s="287" customFormat="1" hidden="1">
      <c r="G4" s="288"/>
      <c r="L4" s="289" t="s">
        <v>596</v>
      </c>
      <c r="V4" s="287" t="s">
        <v>604</v>
      </c>
      <c r="W4" s="290" t="s">
        <v>135</v>
      </c>
    </row>
    <row r="5" spans="1:24" s="287" customFormat="1" hidden="1">
      <c r="G5" s="288"/>
      <c r="L5" s="289" t="s">
        <v>596</v>
      </c>
      <c r="V5" s="287" t="s">
        <v>605</v>
      </c>
      <c r="W5" s="290" t="s">
        <v>136</v>
      </c>
    </row>
    <row r="6" spans="1:24" s="287" customFormat="1" hidden="1">
      <c r="G6" s="288"/>
      <c r="L6" s="289" t="s">
        <v>596</v>
      </c>
      <c r="W6" s="290" t="s">
        <v>137</v>
      </c>
    </row>
    <row r="7" spans="1:24" s="287" customFormat="1" hidden="1">
      <c r="G7" s="288"/>
      <c r="L7" s="289" t="s">
        <v>596</v>
      </c>
      <c r="W7" s="290" t="s">
        <v>138</v>
      </c>
    </row>
    <row r="8" spans="1:24" s="235" customFormat="1" ht="27" customHeight="1" thickBot="1">
      <c r="A8" s="234" t="s">
        <v>606</v>
      </c>
      <c r="B8" s="236"/>
      <c r="C8" s="234"/>
      <c r="D8" s="291"/>
      <c r="E8" s="291"/>
      <c r="F8" s="235" t="s">
        <v>607</v>
      </c>
      <c r="L8" s="234" t="s">
        <v>608</v>
      </c>
      <c r="M8" s="236"/>
      <c r="P8" s="236"/>
      <c r="Q8" s="236"/>
      <c r="R8" s="236"/>
      <c r="S8" s="236"/>
      <c r="T8" s="236"/>
      <c r="U8" s="236"/>
      <c r="V8" s="236"/>
    </row>
    <row r="9" spans="1:24" s="235" customFormat="1" ht="40.5" customHeight="1" thickBot="1">
      <c r="A9" s="234"/>
      <c r="B9" s="292"/>
      <c r="C9" s="293" t="s">
        <v>609</v>
      </c>
      <c r="D9" s="294"/>
      <c r="E9" s="295"/>
      <c r="F9" s="583" t="s">
        <v>610</v>
      </c>
      <c r="G9" s="584"/>
      <c r="H9" s="584"/>
      <c r="I9" s="584"/>
      <c r="J9" s="585"/>
      <c r="K9" s="296"/>
      <c r="L9" s="234" t="s">
        <v>611</v>
      </c>
      <c r="M9" s="236"/>
      <c r="P9" s="236"/>
      <c r="Q9" s="236"/>
      <c r="R9" s="236"/>
      <c r="S9" s="236"/>
      <c r="T9" s="236"/>
      <c r="U9" s="236"/>
      <c r="V9" s="234"/>
    </row>
    <row r="10" spans="1:24" s="238" customFormat="1" ht="26.25" customHeight="1" thickBot="1">
      <c r="A10" s="297"/>
      <c r="B10" s="298" t="s">
        <v>612</v>
      </c>
      <c r="C10" s="299" t="s">
        <v>613</v>
      </c>
      <c r="D10" s="300" t="s">
        <v>614</v>
      </c>
      <c r="E10" s="300" t="s">
        <v>615</v>
      </c>
      <c r="F10" s="301" t="s">
        <v>616</v>
      </c>
      <c r="G10" s="301" t="s">
        <v>617</v>
      </c>
      <c r="H10" s="301" t="s">
        <v>618</v>
      </c>
      <c r="I10" s="301" t="s">
        <v>619</v>
      </c>
      <c r="J10" s="302" t="s">
        <v>68</v>
      </c>
      <c r="K10" s="303" t="s">
        <v>620</v>
      </c>
      <c r="L10" s="304" t="s">
        <v>621</v>
      </c>
      <c r="M10" s="237" t="s">
        <v>622</v>
      </c>
      <c r="N10" s="237" t="s">
        <v>167</v>
      </c>
      <c r="O10" s="237" t="s">
        <v>623</v>
      </c>
      <c r="P10" s="237" t="s">
        <v>624</v>
      </c>
      <c r="Q10" s="237" t="s">
        <v>625</v>
      </c>
      <c r="R10" s="237" t="s">
        <v>626</v>
      </c>
      <c r="S10" s="237" t="s">
        <v>627</v>
      </c>
      <c r="T10" s="237" t="s">
        <v>628</v>
      </c>
      <c r="U10" s="237" t="s">
        <v>629</v>
      </c>
      <c r="W10" s="238" t="s">
        <v>630</v>
      </c>
      <c r="X10" s="305" t="s">
        <v>631</v>
      </c>
    </row>
    <row r="11" spans="1:24" ht="25.5">
      <c r="A11" s="83">
        <v>2</v>
      </c>
      <c r="B11" s="499" t="s">
        <v>1168</v>
      </c>
      <c r="C11" s="500" t="s">
        <v>1169</v>
      </c>
      <c r="D11" s="500" t="s">
        <v>16</v>
      </c>
      <c r="E11" s="500" t="s">
        <v>425</v>
      </c>
      <c r="F11" s="501" t="s">
        <v>1170</v>
      </c>
      <c r="G11" s="502" t="s">
        <v>1171</v>
      </c>
      <c r="H11" s="501" t="s">
        <v>1172</v>
      </c>
      <c r="I11" s="503"/>
      <c r="J11" s="503" t="s">
        <v>1157</v>
      </c>
      <c r="K11" s="504">
        <v>1</v>
      </c>
      <c r="L11" s="505" t="s">
        <v>1169</v>
      </c>
      <c r="M11" s="505"/>
      <c r="N11" s="505" t="s">
        <v>599</v>
      </c>
      <c r="O11" s="499">
        <v>65.2</v>
      </c>
      <c r="P11" s="505" t="s">
        <v>605</v>
      </c>
      <c r="Q11" s="505" t="s">
        <v>1195</v>
      </c>
      <c r="R11" s="505" t="s">
        <v>631</v>
      </c>
      <c r="S11" s="505" t="s">
        <v>683</v>
      </c>
      <c r="T11" s="505" t="s">
        <v>632</v>
      </c>
      <c r="U11" s="509"/>
      <c r="V11" s="505"/>
      <c r="W11" s="505" t="s">
        <v>138</v>
      </c>
    </row>
    <row r="12" spans="1:24" ht="25.5">
      <c r="A12" s="83">
        <v>3</v>
      </c>
      <c r="B12" s="499" t="s">
        <v>1173</v>
      </c>
      <c r="C12" s="500" t="s">
        <v>1174</v>
      </c>
      <c r="D12" s="500" t="s">
        <v>16</v>
      </c>
      <c r="E12" s="500" t="s">
        <v>425</v>
      </c>
      <c r="F12" s="501" t="s">
        <v>1170</v>
      </c>
      <c r="G12" s="502" t="s">
        <v>1171</v>
      </c>
      <c r="H12" s="501" t="s">
        <v>1172</v>
      </c>
      <c r="I12" s="503"/>
      <c r="J12" s="503" t="s">
        <v>1157</v>
      </c>
      <c r="K12" s="505">
        <v>1</v>
      </c>
      <c r="L12" s="505" t="s">
        <v>1174</v>
      </c>
      <c r="M12" s="505"/>
      <c r="N12" s="505" t="s">
        <v>599</v>
      </c>
      <c r="O12" s="499">
        <v>4.5999999999999996</v>
      </c>
      <c r="P12" s="505" t="s">
        <v>605</v>
      </c>
      <c r="Q12" s="505" t="s">
        <v>1195</v>
      </c>
      <c r="R12" s="505" t="s">
        <v>631</v>
      </c>
      <c r="S12" s="505" t="s">
        <v>683</v>
      </c>
      <c r="T12" s="505" t="s">
        <v>632</v>
      </c>
      <c r="U12" s="510" t="s">
        <v>1196</v>
      </c>
      <c r="V12" s="505"/>
      <c r="W12" s="505" t="s">
        <v>138</v>
      </c>
    </row>
    <row r="13" spans="1:24" ht="25.5">
      <c r="A13" s="83">
        <v>4</v>
      </c>
      <c r="B13" s="499" t="s">
        <v>1175</v>
      </c>
      <c r="C13" s="500" t="s">
        <v>1176</v>
      </c>
      <c r="D13" s="500" t="s">
        <v>16</v>
      </c>
      <c r="E13" s="500" t="s">
        <v>425</v>
      </c>
      <c r="F13" s="501" t="s">
        <v>1170</v>
      </c>
      <c r="G13" s="502" t="s">
        <v>1171</v>
      </c>
      <c r="H13" s="501" t="s">
        <v>1172</v>
      </c>
      <c r="I13" s="506"/>
      <c r="J13" s="503" t="s">
        <v>1157</v>
      </c>
      <c r="K13" s="507">
        <v>1</v>
      </c>
      <c r="L13" s="505" t="s">
        <v>1176</v>
      </c>
      <c r="M13" s="505"/>
      <c r="N13" s="505" t="s">
        <v>599</v>
      </c>
      <c r="O13" s="499">
        <v>14.4</v>
      </c>
      <c r="P13" s="505" t="s">
        <v>605</v>
      </c>
      <c r="Q13" s="505" t="s">
        <v>1195</v>
      </c>
      <c r="R13" s="505" t="s">
        <v>631</v>
      </c>
      <c r="S13" s="505" t="s">
        <v>683</v>
      </c>
      <c r="T13" s="505" t="s">
        <v>632</v>
      </c>
      <c r="U13" s="509"/>
      <c r="V13" s="505"/>
      <c r="W13" s="505" t="s">
        <v>138</v>
      </c>
    </row>
    <row r="14" spans="1:24" ht="25.5">
      <c r="A14" s="83">
        <v>5</v>
      </c>
      <c r="B14" s="499" t="s">
        <v>1177</v>
      </c>
      <c r="C14" s="500" t="s">
        <v>1178</v>
      </c>
      <c r="D14" s="500" t="s">
        <v>16</v>
      </c>
      <c r="E14" s="500" t="s">
        <v>425</v>
      </c>
      <c r="F14" s="501" t="s">
        <v>1170</v>
      </c>
      <c r="G14" s="502" t="s">
        <v>1171</v>
      </c>
      <c r="H14" s="501" t="s">
        <v>1172</v>
      </c>
      <c r="I14" s="505"/>
      <c r="J14" s="503" t="s">
        <v>1157</v>
      </c>
      <c r="K14" s="505">
        <v>1</v>
      </c>
      <c r="L14" s="505" t="s">
        <v>1178</v>
      </c>
      <c r="M14" s="505"/>
      <c r="N14" s="505" t="s">
        <v>599</v>
      </c>
      <c r="O14" s="499">
        <v>23.9</v>
      </c>
      <c r="P14" s="505" t="s">
        <v>605</v>
      </c>
      <c r="Q14" s="505" t="s">
        <v>1195</v>
      </c>
      <c r="R14" s="505" t="s">
        <v>631</v>
      </c>
      <c r="S14" s="505" t="s">
        <v>683</v>
      </c>
      <c r="T14" s="505" t="s">
        <v>632</v>
      </c>
      <c r="U14" s="510" t="s">
        <v>1197</v>
      </c>
      <c r="V14" s="505"/>
      <c r="W14" s="505" t="s">
        <v>138</v>
      </c>
    </row>
    <row r="15" spans="1:24" ht="25.5">
      <c r="A15" s="83">
        <v>6</v>
      </c>
      <c r="B15" s="499" t="s">
        <v>1179</v>
      </c>
      <c r="C15" s="500" t="s">
        <v>1180</v>
      </c>
      <c r="D15" s="500" t="s">
        <v>16</v>
      </c>
      <c r="E15" s="500" t="s">
        <v>425</v>
      </c>
      <c r="F15" s="501" t="s">
        <v>1170</v>
      </c>
      <c r="G15" s="502" t="s">
        <v>1171</v>
      </c>
      <c r="H15" s="501" t="s">
        <v>1172</v>
      </c>
      <c r="I15" s="505"/>
      <c r="J15" s="503" t="s">
        <v>1157</v>
      </c>
      <c r="K15" s="505">
        <v>1</v>
      </c>
      <c r="L15" s="505" t="s">
        <v>1180</v>
      </c>
      <c r="M15" s="505"/>
      <c r="N15" s="505" t="s">
        <v>599</v>
      </c>
      <c r="O15" s="499">
        <v>22.4</v>
      </c>
      <c r="P15" s="505" t="s">
        <v>605</v>
      </c>
      <c r="Q15" s="505" t="s">
        <v>1195</v>
      </c>
      <c r="R15" s="505" t="s">
        <v>631</v>
      </c>
      <c r="S15" s="505" t="s">
        <v>683</v>
      </c>
      <c r="T15" s="505" t="s">
        <v>632</v>
      </c>
      <c r="U15" s="510"/>
      <c r="V15" s="505"/>
      <c r="W15" s="505" t="s">
        <v>138</v>
      </c>
    </row>
    <row r="16" spans="1:24" ht="25.5">
      <c r="A16" s="83">
        <v>7</v>
      </c>
      <c r="B16" s="499" t="s">
        <v>1181</v>
      </c>
      <c r="C16" s="500" t="s">
        <v>1182</v>
      </c>
      <c r="D16" s="500" t="s">
        <v>16</v>
      </c>
      <c r="E16" s="500" t="s">
        <v>425</v>
      </c>
      <c r="F16" s="501" t="s">
        <v>1170</v>
      </c>
      <c r="G16" s="502" t="s">
        <v>1171</v>
      </c>
      <c r="H16" s="501" t="s">
        <v>1172</v>
      </c>
      <c r="I16" s="505"/>
      <c r="J16" s="503" t="s">
        <v>1157</v>
      </c>
      <c r="K16" s="505">
        <v>1</v>
      </c>
      <c r="L16" s="505" t="s">
        <v>1182</v>
      </c>
      <c r="M16" s="505"/>
      <c r="N16" s="505" t="s">
        <v>599</v>
      </c>
      <c r="O16" s="499">
        <v>37.5</v>
      </c>
      <c r="P16" s="505" t="s">
        <v>605</v>
      </c>
      <c r="Q16" s="505" t="s">
        <v>1195</v>
      </c>
      <c r="R16" s="505" t="s">
        <v>631</v>
      </c>
      <c r="S16" s="505" t="s">
        <v>683</v>
      </c>
      <c r="T16" s="505" t="s">
        <v>632</v>
      </c>
      <c r="U16" s="510" t="s">
        <v>633</v>
      </c>
      <c r="V16" s="505"/>
      <c r="W16" s="505" t="s">
        <v>138</v>
      </c>
    </row>
    <row r="17" spans="1:23" ht="25.5">
      <c r="A17" s="83">
        <v>8</v>
      </c>
      <c r="B17" s="499" t="s">
        <v>1183</v>
      </c>
      <c r="C17" s="500" t="s">
        <v>1184</v>
      </c>
      <c r="D17" s="500" t="s">
        <v>16</v>
      </c>
      <c r="E17" s="500" t="s">
        <v>425</v>
      </c>
      <c r="F17" s="501" t="s">
        <v>1170</v>
      </c>
      <c r="G17" s="502" t="s">
        <v>1171</v>
      </c>
      <c r="H17" s="501" t="s">
        <v>1172</v>
      </c>
      <c r="I17" s="505"/>
      <c r="J17" s="503" t="s">
        <v>1157</v>
      </c>
      <c r="K17" s="505">
        <v>1</v>
      </c>
      <c r="L17" s="505" t="s">
        <v>1184</v>
      </c>
      <c r="M17" s="505"/>
      <c r="N17" s="505" t="s">
        <v>599</v>
      </c>
      <c r="O17" s="499">
        <v>46.2</v>
      </c>
      <c r="P17" s="505" t="s">
        <v>605</v>
      </c>
      <c r="Q17" s="505" t="s">
        <v>1195</v>
      </c>
      <c r="R17" s="505" t="s">
        <v>631</v>
      </c>
      <c r="S17" s="505" t="s">
        <v>683</v>
      </c>
      <c r="T17" s="505" t="s">
        <v>632</v>
      </c>
      <c r="U17" s="510" t="s">
        <v>1198</v>
      </c>
      <c r="V17" s="505"/>
      <c r="W17" s="505" t="s">
        <v>138</v>
      </c>
    </row>
    <row r="18" spans="1:23" ht="25.5">
      <c r="A18" s="83">
        <v>9</v>
      </c>
      <c r="B18" s="499" t="s">
        <v>1185</v>
      </c>
      <c r="C18" s="500" t="s">
        <v>1186</v>
      </c>
      <c r="D18" s="500" t="s">
        <v>16</v>
      </c>
      <c r="E18" s="500" t="s">
        <v>425</v>
      </c>
      <c r="F18" s="501" t="s">
        <v>1170</v>
      </c>
      <c r="G18" s="502" t="s">
        <v>1171</v>
      </c>
      <c r="H18" s="501" t="s">
        <v>1172</v>
      </c>
      <c r="I18" s="505"/>
      <c r="J18" s="503" t="s">
        <v>1157</v>
      </c>
      <c r="K18" s="505">
        <v>1</v>
      </c>
      <c r="L18" s="505" t="s">
        <v>1186</v>
      </c>
      <c r="M18" s="505"/>
      <c r="N18" s="505" t="s">
        <v>599</v>
      </c>
      <c r="O18" s="499">
        <v>6.2</v>
      </c>
      <c r="P18" s="505" t="s">
        <v>605</v>
      </c>
      <c r="Q18" s="505" t="s">
        <v>1195</v>
      </c>
      <c r="R18" s="508" t="s">
        <v>631</v>
      </c>
      <c r="S18" s="505" t="s">
        <v>683</v>
      </c>
      <c r="T18" s="505" t="s">
        <v>632</v>
      </c>
      <c r="U18" s="510"/>
      <c r="V18" s="508"/>
      <c r="W18" s="505" t="s">
        <v>138</v>
      </c>
    </row>
    <row r="19" spans="1:23" ht="25.5">
      <c r="A19" s="83">
        <v>10</v>
      </c>
      <c r="B19" s="499" t="s">
        <v>1187</v>
      </c>
      <c r="C19" s="500" t="s">
        <v>1188</v>
      </c>
      <c r="D19" s="500" t="s">
        <v>16</v>
      </c>
      <c r="E19" s="500" t="s">
        <v>425</v>
      </c>
      <c r="F19" s="501" t="s">
        <v>1170</v>
      </c>
      <c r="G19" s="502" t="s">
        <v>1171</v>
      </c>
      <c r="H19" s="501" t="s">
        <v>1172</v>
      </c>
      <c r="I19" s="505"/>
      <c r="J19" s="503" t="s">
        <v>1157</v>
      </c>
      <c r="K19" s="505">
        <v>1</v>
      </c>
      <c r="L19" s="505" t="s">
        <v>1188</v>
      </c>
      <c r="M19" s="505"/>
      <c r="N19" s="505" t="s">
        <v>599</v>
      </c>
      <c r="O19" s="499">
        <v>13.6</v>
      </c>
      <c r="P19" s="505" t="s">
        <v>605</v>
      </c>
      <c r="Q19" s="505" t="s">
        <v>1195</v>
      </c>
      <c r="R19" s="508" t="s">
        <v>631</v>
      </c>
      <c r="S19" s="505" t="s">
        <v>683</v>
      </c>
      <c r="T19" s="505" t="s">
        <v>632</v>
      </c>
      <c r="U19" s="510"/>
      <c r="V19" s="508"/>
      <c r="W19" s="505" t="s">
        <v>138</v>
      </c>
    </row>
    <row r="20" spans="1:23" ht="25.5">
      <c r="A20" s="83">
        <v>11</v>
      </c>
      <c r="B20" s="499" t="s">
        <v>1189</v>
      </c>
      <c r="C20" s="500" t="s">
        <v>1190</v>
      </c>
      <c r="D20" s="500" t="s">
        <v>16</v>
      </c>
      <c r="E20" s="500" t="s">
        <v>425</v>
      </c>
      <c r="F20" s="501" t="s">
        <v>1170</v>
      </c>
      <c r="G20" s="502" t="s">
        <v>1171</v>
      </c>
      <c r="H20" s="501" t="s">
        <v>1172</v>
      </c>
      <c r="I20" s="505"/>
      <c r="J20" s="503" t="s">
        <v>1157</v>
      </c>
      <c r="K20" s="505">
        <v>1</v>
      </c>
      <c r="L20" s="505" t="s">
        <v>1190</v>
      </c>
      <c r="M20" s="505"/>
      <c r="N20" s="505" t="s">
        <v>599</v>
      </c>
      <c r="O20" s="499">
        <v>33.9</v>
      </c>
      <c r="P20" s="505" t="s">
        <v>605</v>
      </c>
      <c r="Q20" s="505" t="s">
        <v>1195</v>
      </c>
      <c r="R20" s="508" t="s">
        <v>631</v>
      </c>
      <c r="S20" s="505" t="s">
        <v>683</v>
      </c>
      <c r="T20" s="505" t="s">
        <v>632</v>
      </c>
      <c r="U20" s="510"/>
      <c r="V20" s="508"/>
      <c r="W20" s="505" t="s">
        <v>138</v>
      </c>
    </row>
    <row r="21" spans="1:23" ht="25.5">
      <c r="A21" s="83">
        <v>12</v>
      </c>
      <c r="B21" s="499" t="s">
        <v>1191</v>
      </c>
      <c r="C21" s="500" t="s">
        <v>1192</v>
      </c>
      <c r="D21" s="500" t="s">
        <v>16</v>
      </c>
      <c r="E21" s="500" t="s">
        <v>425</v>
      </c>
      <c r="F21" s="501" t="s">
        <v>1170</v>
      </c>
      <c r="G21" s="502" t="s">
        <v>1171</v>
      </c>
      <c r="H21" s="501" t="s">
        <v>1172</v>
      </c>
      <c r="I21" s="505"/>
      <c r="J21" s="503" t="s">
        <v>1157</v>
      </c>
      <c r="K21" s="505">
        <v>1</v>
      </c>
      <c r="L21" s="505" t="s">
        <v>1192</v>
      </c>
      <c r="M21" s="505"/>
      <c r="N21" s="505" t="s">
        <v>599</v>
      </c>
      <c r="O21" s="499">
        <v>12.7</v>
      </c>
      <c r="P21" s="505" t="s">
        <v>605</v>
      </c>
      <c r="Q21" s="505" t="s">
        <v>1195</v>
      </c>
      <c r="R21" s="508" t="s">
        <v>631</v>
      </c>
      <c r="S21" s="505" t="s">
        <v>683</v>
      </c>
      <c r="T21" s="505" t="s">
        <v>632</v>
      </c>
      <c r="U21" s="510"/>
      <c r="V21" s="508"/>
      <c r="W21" s="505" t="s">
        <v>138</v>
      </c>
    </row>
    <row r="22" spans="1:23" ht="25.5">
      <c r="A22" s="83">
        <v>13</v>
      </c>
      <c r="B22" s="499" t="s">
        <v>1193</v>
      </c>
      <c r="C22" s="500" t="s">
        <v>1194</v>
      </c>
      <c r="D22" s="500" t="s">
        <v>16</v>
      </c>
      <c r="E22" s="500" t="s">
        <v>425</v>
      </c>
      <c r="F22" s="501" t="s">
        <v>1170</v>
      </c>
      <c r="G22" s="502" t="s">
        <v>1171</v>
      </c>
      <c r="H22" s="501" t="s">
        <v>1172</v>
      </c>
      <c r="I22" s="505"/>
      <c r="J22" s="503" t="s">
        <v>1157</v>
      </c>
      <c r="K22" s="505">
        <v>1</v>
      </c>
      <c r="L22" s="505" t="s">
        <v>1194</v>
      </c>
      <c r="M22" s="505"/>
      <c r="N22" s="505" t="s">
        <v>599</v>
      </c>
      <c r="O22" s="499">
        <v>18.100000000000001</v>
      </c>
      <c r="P22" s="505" t="s">
        <v>605</v>
      </c>
      <c r="Q22" s="505" t="s">
        <v>1195</v>
      </c>
      <c r="R22" s="508" t="s">
        <v>631</v>
      </c>
      <c r="S22" s="505" t="s">
        <v>683</v>
      </c>
      <c r="T22" s="505" t="s">
        <v>632</v>
      </c>
      <c r="U22" s="510" t="s">
        <v>633</v>
      </c>
      <c r="V22" s="508"/>
      <c r="W22" s="505" t="s">
        <v>138</v>
      </c>
    </row>
    <row r="23" spans="1:23" ht="25.5">
      <c r="A23" s="83">
        <v>14</v>
      </c>
      <c r="B23" s="82"/>
      <c r="C23" s="544" t="s">
        <v>1353</v>
      </c>
      <c r="D23" s="545">
        <v>45331</v>
      </c>
      <c r="E23" s="83"/>
      <c r="F23" s="501" t="s">
        <v>1170</v>
      </c>
      <c r="G23" s="502" t="s">
        <v>1171</v>
      </c>
      <c r="H23" s="501" t="s">
        <v>1172</v>
      </c>
      <c r="I23" s="83"/>
      <c r="J23" s="508" t="s">
        <v>1157</v>
      </c>
      <c r="K23" s="83"/>
      <c r="L23" s="544" t="s">
        <v>1353</v>
      </c>
      <c r="M23" s="83"/>
      <c r="N23" s="505" t="s">
        <v>599</v>
      </c>
      <c r="O23" s="83">
        <v>23.7</v>
      </c>
      <c r="P23" s="505" t="s">
        <v>605</v>
      </c>
      <c r="Q23" s="505" t="s">
        <v>1195</v>
      </c>
      <c r="R23" s="508" t="s">
        <v>631</v>
      </c>
      <c r="S23" s="505" t="s">
        <v>683</v>
      </c>
      <c r="T23" s="83"/>
      <c r="U23" s="82"/>
      <c r="V23" s="83"/>
      <c r="W23" s="83"/>
    </row>
    <row r="24" spans="1:23" ht="25.5">
      <c r="A24" s="83">
        <v>15</v>
      </c>
      <c r="B24" s="82"/>
      <c r="C24" s="544" t="s">
        <v>1354</v>
      </c>
      <c r="D24" s="545">
        <v>45331</v>
      </c>
      <c r="E24" s="83"/>
      <c r="F24" s="501" t="s">
        <v>1170</v>
      </c>
      <c r="G24" s="502" t="s">
        <v>1171</v>
      </c>
      <c r="H24" s="501" t="s">
        <v>1172</v>
      </c>
      <c r="I24" s="83"/>
      <c r="J24" s="508" t="s">
        <v>1157</v>
      </c>
      <c r="K24" s="83"/>
      <c r="L24" s="544" t="s">
        <v>1354</v>
      </c>
      <c r="M24" s="83"/>
      <c r="N24" s="505" t="s">
        <v>599</v>
      </c>
      <c r="O24" s="83">
        <v>36.700000000000003</v>
      </c>
      <c r="P24" s="505" t="s">
        <v>605</v>
      </c>
      <c r="Q24" s="505" t="s">
        <v>1195</v>
      </c>
      <c r="R24" s="508" t="s">
        <v>631</v>
      </c>
      <c r="S24" s="505" t="s">
        <v>683</v>
      </c>
      <c r="T24" s="83"/>
      <c r="U24" s="82"/>
      <c r="V24" s="83"/>
      <c r="W24" s="83"/>
    </row>
    <row r="25" spans="1:23" ht="25.5">
      <c r="A25" s="83">
        <v>16</v>
      </c>
      <c r="B25" s="82"/>
      <c r="C25" s="544" t="s">
        <v>1355</v>
      </c>
      <c r="D25" s="545">
        <v>45331</v>
      </c>
      <c r="E25" s="83"/>
      <c r="F25" s="501" t="s">
        <v>1170</v>
      </c>
      <c r="G25" s="502" t="s">
        <v>1171</v>
      </c>
      <c r="H25" s="501" t="s">
        <v>1172</v>
      </c>
      <c r="I25" s="83"/>
      <c r="J25" s="508" t="s">
        <v>1157</v>
      </c>
      <c r="K25" s="83"/>
      <c r="L25" s="544" t="s">
        <v>1355</v>
      </c>
      <c r="M25" s="83"/>
      <c r="N25" s="505" t="s">
        <v>599</v>
      </c>
      <c r="O25" s="83">
        <v>25</v>
      </c>
      <c r="P25" s="505" t="s">
        <v>605</v>
      </c>
      <c r="Q25" s="505" t="s">
        <v>1195</v>
      </c>
      <c r="R25" s="508" t="s">
        <v>631</v>
      </c>
      <c r="S25" s="505" t="s">
        <v>683</v>
      </c>
      <c r="T25" s="83"/>
      <c r="U25" s="82"/>
      <c r="V25" s="83"/>
      <c r="W25" s="83"/>
    </row>
    <row r="26" spans="1:23" ht="25.5">
      <c r="A26" s="83">
        <v>17</v>
      </c>
      <c r="B26" s="82"/>
      <c r="C26" s="544" t="s">
        <v>1356</v>
      </c>
      <c r="D26" s="545">
        <v>45331</v>
      </c>
      <c r="E26" s="83"/>
      <c r="F26" s="501" t="s">
        <v>1170</v>
      </c>
      <c r="G26" s="502" t="s">
        <v>1171</v>
      </c>
      <c r="H26" s="501" t="s">
        <v>1172</v>
      </c>
      <c r="I26" s="83"/>
      <c r="J26" s="508" t="s">
        <v>1157</v>
      </c>
      <c r="K26" s="83"/>
      <c r="L26" s="544" t="s">
        <v>1356</v>
      </c>
      <c r="M26" s="83"/>
      <c r="N26" s="505" t="s">
        <v>599</v>
      </c>
      <c r="O26" s="83">
        <v>19.28</v>
      </c>
      <c r="P26" s="505" t="s">
        <v>605</v>
      </c>
      <c r="Q26" s="505" t="s">
        <v>1195</v>
      </c>
      <c r="R26" s="508" t="s">
        <v>631</v>
      </c>
      <c r="S26" s="505" t="s">
        <v>683</v>
      </c>
      <c r="T26" s="83"/>
      <c r="U26" s="82"/>
      <c r="V26" s="83"/>
      <c r="W26" s="83"/>
    </row>
    <row r="27" spans="1:23" ht="25.5">
      <c r="A27" s="83">
        <v>18</v>
      </c>
      <c r="B27" s="82"/>
      <c r="C27" s="544" t="s">
        <v>1357</v>
      </c>
      <c r="D27" s="545">
        <v>45331</v>
      </c>
      <c r="E27" s="83"/>
      <c r="F27" s="501" t="s">
        <v>1170</v>
      </c>
      <c r="G27" s="502" t="s">
        <v>1171</v>
      </c>
      <c r="H27" s="501" t="s">
        <v>1172</v>
      </c>
      <c r="I27" s="83"/>
      <c r="J27" s="508" t="s">
        <v>1157</v>
      </c>
      <c r="K27" s="83"/>
      <c r="L27" s="544" t="s">
        <v>1357</v>
      </c>
      <c r="M27" s="83"/>
      <c r="N27" s="505" t="s">
        <v>599</v>
      </c>
      <c r="O27" s="83">
        <v>11.979999999999999</v>
      </c>
      <c r="P27" s="505" t="s">
        <v>605</v>
      </c>
      <c r="Q27" s="505" t="s">
        <v>1195</v>
      </c>
      <c r="R27" s="508" t="s">
        <v>631</v>
      </c>
      <c r="S27" s="505" t="s">
        <v>683</v>
      </c>
      <c r="T27" s="83"/>
      <c r="U27" s="82"/>
      <c r="V27" s="83"/>
      <c r="W27" s="83"/>
    </row>
    <row r="28" spans="1:23" ht="25.5">
      <c r="A28" s="83">
        <v>19</v>
      </c>
      <c r="B28" s="82"/>
      <c r="C28" s="544" t="s">
        <v>1358</v>
      </c>
      <c r="D28" s="545">
        <v>45331</v>
      </c>
      <c r="E28" s="83"/>
      <c r="F28" s="501" t="s">
        <v>1170</v>
      </c>
      <c r="G28" s="502" t="s">
        <v>1171</v>
      </c>
      <c r="H28" s="501" t="s">
        <v>1172</v>
      </c>
      <c r="I28" s="83"/>
      <c r="J28" s="508" t="s">
        <v>1157</v>
      </c>
      <c r="K28" s="83"/>
      <c r="L28" s="544" t="s">
        <v>1358</v>
      </c>
      <c r="M28" s="83"/>
      <c r="N28" s="505" t="s">
        <v>599</v>
      </c>
      <c r="O28" s="83">
        <v>23.21</v>
      </c>
      <c r="P28" s="505" t="s">
        <v>605</v>
      </c>
      <c r="Q28" s="505" t="s">
        <v>1195</v>
      </c>
      <c r="R28" s="508" t="s">
        <v>631</v>
      </c>
      <c r="S28" s="505" t="s">
        <v>683</v>
      </c>
      <c r="T28" s="83"/>
      <c r="U28" s="82"/>
      <c r="V28" s="83"/>
      <c r="W28" s="83"/>
    </row>
    <row r="29" spans="1:23" ht="25.5">
      <c r="A29" s="83">
        <v>20</v>
      </c>
      <c r="B29" s="82"/>
      <c r="C29" s="544" t="s">
        <v>1359</v>
      </c>
      <c r="D29" s="545">
        <v>45331</v>
      </c>
      <c r="E29" s="83"/>
      <c r="F29" s="501" t="s">
        <v>1170</v>
      </c>
      <c r="G29" s="502" t="s">
        <v>1171</v>
      </c>
      <c r="H29" s="501" t="s">
        <v>1172</v>
      </c>
      <c r="I29" s="83"/>
      <c r="J29" s="508" t="s">
        <v>1157</v>
      </c>
      <c r="K29" s="85"/>
      <c r="L29" s="544" t="s">
        <v>1359</v>
      </c>
      <c r="M29" s="83"/>
      <c r="N29" s="505" t="s">
        <v>599</v>
      </c>
      <c r="O29" s="83">
        <v>45</v>
      </c>
      <c r="P29" s="505" t="s">
        <v>605</v>
      </c>
      <c r="Q29" s="505" t="s">
        <v>1195</v>
      </c>
      <c r="R29" s="508" t="s">
        <v>631</v>
      </c>
      <c r="S29" s="505" t="s">
        <v>683</v>
      </c>
      <c r="T29" s="83"/>
      <c r="U29" s="82"/>
      <c r="V29" s="83"/>
      <c r="W29" s="83"/>
    </row>
    <row r="30" spans="1:23" ht="25.5">
      <c r="A30" s="83">
        <v>21</v>
      </c>
      <c r="B30" s="82"/>
      <c r="C30" s="544" t="s">
        <v>1360</v>
      </c>
      <c r="D30" s="545">
        <v>45331</v>
      </c>
      <c r="E30" s="83"/>
      <c r="F30" s="501" t="s">
        <v>1170</v>
      </c>
      <c r="G30" s="502" t="s">
        <v>1171</v>
      </c>
      <c r="H30" s="501" t="s">
        <v>1172</v>
      </c>
      <c r="I30" s="83"/>
      <c r="J30" s="508" t="s">
        <v>1157</v>
      </c>
      <c r="K30" s="83"/>
      <c r="L30" s="544" t="s">
        <v>1360</v>
      </c>
      <c r="M30" s="83"/>
      <c r="N30" s="505" t="s">
        <v>599</v>
      </c>
      <c r="O30" s="83">
        <v>73.199999999999989</v>
      </c>
      <c r="P30" s="505" t="s">
        <v>605</v>
      </c>
      <c r="Q30" s="505" t="s">
        <v>1195</v>
      </c>
      <c r="R30" s="508" t="s">
        <v>631</v>
      </c>
      <c r="S30" s="505" t="s">
        <v>683</v>
      </c>
      <c r="T30" s="83"/>
      <c r="U30" s="83"/>
      <c r="V30" s="83"/>
      <c r="W30" s="83"/>
    </row>
  </sheetData>
  <autoFilter ref="A2:K2" xr:uid="{00000000-0009-0000-0000-00000F000000}"/>
  <mergeCells count="1">
    <mergeCell ref="F9:J9"/>
  </mergeCells>
  <phoneticPr fontId="5" type="noConversion"/>
  <dataValidations count="5">
    <dataValidation type="list" allowBlank="1" showInputMessage="1" showErrorMessage="1" sqref="R11:R30" xr:uid="{8E43DCD8-E3AD-438E-ABF9-D0829D2CFADE}">
      <formula1>$AA$10:$AA$10</formula1>
    </dataValidation>
    <dataValidation type="list" allowBlank="1" showInputMessage="1" showErrorMessage="1" sqref="W11:W22" xr:uid="{36A31663-AE91-445D-A5B9-4587C9555591}">
      <formula1>$Z$2:$Z$7</formula1>
    </dataValidation>
    <dataValidation type="list" allowBlank="1" showInputMessage="1" showErrorMessage="1" sqref="P11:P30" xr:uid="{AD3DD52C-4808-4B9F-BB00-2079E5A9E3E5}">
      <formula1>$Y$2:$Y$5</formula1>
    </dataValidation>
    <dataValidation type="list" allowBlank="1" showInputMessage="1" showErrorMessage="1" sqref="N11:N30" xr:uid="{155E4249-9EAC-4CD3-8D2A-ED22655091CA}">
      <formula1>$AA$1:$AA$3</formula1>
    </dataValidation>
    <dataValidation type="list" allowBlank="1" showInputMessage="1" showErrorMessage="1" sqref="V11:W22" xr:uid="{956E93E6-568F-4A66-B0E5-0B8CAEEB2A3C}">
      <formula1>$AA$11:$AA$29</formula1>
    </dataValidation>
  </dataValidations>
  <pageMargins left="0.75" right="0.75" top="1" bottom="1" header="0.5" footer="0.5"/>
  <pageSetup paperSize="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A88F1-1EE1-4DB7-86F1-A28FF020C7F3}">
  <sheetPr>
    <tabColor rgb="FF92D050"/>
  </sheetPr>
  <dimension ref="A1:K28"/>
  <sheetViews>
    <sheetView workbookViewId="0"/>
  </sheetViews>
  <sheetFormatPr defaultRowHeight="12.75"/>
  <cols>
    <col min="1" max="1" width="16.7109375" style="485" customWidth="1"/>
    <col min="2" max="2" width="32.85546875" style="485" customWidth="1"/>
    <col min="3" max="256" width="8.7109375" style="485"/>
    <col min="257" max="257" width="16.7109375" style="485" customWidth="1"/>
    <col min="258" max="258" width="32.85546875" style="485" customWidth="1"/>
    <col min="259" max="512" width="8.7109375" style="485"/>
    <col min="513" max="513" width="16.7109375" style="485" customWidth="1"/>
    <col min="514" max="514" width="32.85546875" style="485" customWidth="1"/>
    <col min="515" max="768" width="8.7109375" style="485"/>
    <col min="769" max="769" width="16.7109375" style="485" customWidth="1"/>
    <col min="770" max="770" width="32.85546875" style="485" customWidth="1"/>
    <col min="771" max="1024" width="8.7109375" style="485"/>
    <col min="1025" max="1025" width="16.7109375" style="485" customWidth="1"/>
    <col min="1026" max="1026" width="32.85546875" style="485" customWidth="1"/>
    <col min="1027" max="1280" width="8.7109375" style="485"/>
    <col min="1281" max="1281" width="16.7109375" style="485" customWidth="1"/>
    <col min="1282" max="1282" width="32.85546875" style="485" customWidth="1"/>
    <col min="1283" max="1536" width="8.7109375" style="485"/>
    <col min="1537" max="1537" width="16.7109375" style="485" customWidth="1"/>
    <col min="1538" max="1538" width="32.85546875" style="485" customWidth="1"/>
    <col min="1539" max="1792" width="8.7109375" style="485"/>
    <col min="1793" max="1793" width="16.7109375" style="485" customWidth="1"/>
    <col min="1794" max="1794" width="32.85546875" style="485" customWidth="1"/>
    <col min="1795" max="2048" width="8.7109375" style="485"/>
    <col min="2049" max="2049" width="16.7109375" style="485" customWidth="1"/>
    <col min="2050" max="2050" width="32.85546875" style="485" customWidth="1"/>
    <col min="2051" max="2304" width="8.7109375" style="485"/>
    <col min="2305" max="2305" width="16.7109375" style="485" customWidth="1"/>
    <col min="2306" max="2306" width="32.85546875" style="485" customWidth="1"/>
    <col min="2307" max="2560" width="8.7109375" style="485"/>
    <col min="2561" max="2561" width="16.7109375" style="485" customWidth="1"/>
    <col min="2562" max="2562" width="32.85546875" style="485" customWidth="1"/>
    <col min="2563" max="2816" width="8.7109375" style="485"/>
    <col min="2817" max="2817" width="16.7109375" style="485" customWidth="1"/>
    <col min="2818" max="2818" width="32.85546875" style="485" customWidth="1"/>
    <col min="2819" max="3072" width="8.7109375" style="485"/>
    <col min="3073" max="3073" width="16.7109375" style="485" customWidth="1"/>
    <col min="3074" max="3074" width="32.85546875" style="485" customWidth="1"/>
    <col min="3075" max="3328" width="8.7109375" style="485"/>
    <col min="3329" max="3329" width="16.7109375" style="485" customWidth="1"/>
    <col min="3330" max="3330" width="32.85546875" style="485" customWidth="1"/>
    <col min="3331" max="3584" width="8.7109375" style="485"/>
    <col min="3585" max="3585" width="16.7109375" style="485" customWidth="1"/>
    <col min="3586" max="3586" width="32.85546875" style="485" customWidth="1"/>
    <col min="3587" max="3840" width="8.7109375" style="485"/>
    <col min="3841" max="3841" width="16.7109375" style="485" customWidth="1"/>
    <col min="3842" max="3842" width="32.85546875" style="485" customWidth="1"/>
    <col min="3843" max="4096" width="8.7109375" style="485"/>
    <col min="4097" max="4097" width="16.7109375" style="485" customWidth="1"/>
    <col min="4098" max="4098" width="32.85546875" style="485" customWidth="1"/>
    <col min="4099" max="4352" width="8.7109375" style="485"/>
    <col min="4353" max="4353" width="16.7109375" style="485" customWidth="1"/>
    <col min="4354" max="4354" width="32.85546875" style="485" customWidth="1"/>
    <col min="4355" max="4608" width="8.7109375" style="485"/>
    <col min="4609" max="4609" width="16.7109375" style="485" customWidth="1"/>
    <col min="4610" max="4610" width="32.85546875" style="485" customWidth="1"/>
    <col min="4611" max="4864" width="8.7109375" style="485"/>
    <col min="4865" max="4865" width="16.7109375" style="485" customWidth="1"/>
    <col min="4866" max="4866" width="32.85546875" style="485" customWidth="1"/>
    <col min="4867" max="5120" width="8.7109375" style="485"/>
    <col min="5121" max="5121" width="16.7109375" style="485" customWidth="1"/>
    <col min="5122" max="5122" width="32.85546875" style="485" customWidth="1"/>
    <col min="5123" max="5376" width="8.7109375" style="485"/>
    <col min="5377" max="5377" width="16.7109375" style="485" customWidth="1"/>
    <col min="5378" max="5378" width="32.85546875" style="485" customWidth="1"/>
    <col min="5379" max="5632" width="8.7109375" style="485"/>
    <col min="5633" max="5633" width="16.7109375" style="485" customWidth="1"/>
    <col min="5634" max="5634" width="32.85546875" style="485" customWidth="1"/>
    <col min="5635" max="5888" width="8.7109375" style="485"/>
    <col min="5889" max="5889" width="16.7109375" style="485" customWidth="1"/>
    <col min="5890" max="5890" width="32.85546875" style="485" customWidth="1"/>
    <col min="5891" max="6144" width="8.7109375" style="485"/>
    <col min="6145" max="6145" width="16.7109375" style="485" customWidth="1"/>
    <col min="6146" max="6146" width="32.85546875" style="485" customWidth="1"/>
    <col min="6147" max="6400" width="8.7109375" style="485"/>
    <col min="6401" max="6401" width="16.7109375" style="485" customWidth="1"/>
    <col min="6402" max="6402" width="32.85546875" style="485" customWidth="1"/>
    <col min="6403" max="6656" width="8.7109375" style="485"/>
    <col min="6657" max="6657" width="16.7109375" style="485" customWidth="1"/>
    <col min="6658" max="6658" width="32.85546875" style="485" customWidth="1"/>
    <col min="6659" max="6912" width="8.7109375" style="485"/>
    <col min="6913" max="6913" width="16.7109375" style="485" customWidth="1"/>
    <col min="6914" max="6914" width="32.85546875" style="485" customWidth="1"/>
    <col min="6915" max="7168" width="8.7109375" style="485"/>
    <col min="7169" max="7169" width="16.7109375" style="485" customWidth="1"/>
    <col min="7170" max="7170" width="32.85546875" style="485" customWidth="1"/>
    <col min="7171" max="7424" width="8.7109375" style="485"/>
    <col min="7425" max="7425" width="16.7109375" style="485" customWidth="1"/>
    <col min="7426" max="7426" width="32.85546875" style="485" customWidth="1"/>
    <col min="7427" max="7680" width="8.7109375" style="485"/>
    <col min="7681" max="7681" width="16.7109375" style="485" customWidth="1"/>
    <col min="7682" max="7682" width="32.85546875" style="485" customWidth="1"/>
    <col min="7683" max="7936" width="8.7109375" style="485"/>
    <col min="7937" max="7937" width="16.7109375" style="485" customWidth="1"/>
    <col min="7938" max="7938" width="32.85546875" style="485" customWidth="1"/>
    <col min="7939" max="8192" width="8.7109375" style="485"/>
    <col min="8193" max="8193" width="16.7109375" style="485" customWidth="1"/>
    <col min="8194" max="8194" width="32.85546875" style="485" customWidth="1"/>
    <col min="8195" max="8448" width="8.7109375" style="485"/>
    <col min="8449" max="8449" width="16.7109375" style="485" customWidth="1"/>
    <col min="8450" max="8450" width="32.85546875" style="485" customWidth="1"/>
    <col min="8451" max="8704" width="8.7109375" style="485"/>
    <col min="8705" max="8705" width="16.7109375" style="485" customWidth="1"/>
    <col min="8706" max="8706" width="32.85546875" style="485" customWidth="1"/>
    <col min="8707" max="8960" width="8.7109375" style="485"/>
    <col min="8961" max="8961" width="16.7109375" style="485" customWidth="1"/>
    <col min="8962" max="8962" width="32.85546875" style="485" customWidth="1"/>
    <col min="8963" max="9216" width="8.7109375" style="485"/>
    <col min="9217" max="9217" width="16.7109375" style="485" customWidth="1"/>
    <col min="9218" max="9218" width="32.85546875" style="485" customWidth="1"/>
    <col min="9219" max="9472" width="8.7109375" style="485"/>
    <col min="9473" max="9473" width="16.7109375" style="485" customWidth="1"/>
    <col min="9474" max="9474" width="32.85546875" style="485" customWidth="1"/>
    <col min="9475" max="9728" width="8.7109375" style="485"/>
    <col min="9729" max="9729" width="16.7109375" style="485" customWidth="1"/>
    <col min="9730" max="9730" width="32.85546875" style="485" customWidth="1"/>
    <col min="9731" max="9984" width="8.7109375" style="485"/>
    <col min="9985" max="9985" width="16.7109375" style="485" customWidth="1"/>
    <col min="9986" max="9986" width="32.85546875" style="485" customWidth="1"/>
    <col min="9987" max="10240" width="8.7109375" style="485"/>
    <col min="10241" max="10241" width="16.7109375" style="485" customWidth="1"/>
    <col min="10242" max="10242" width="32.85546875" style="485" customWidth="1"/>
    <col min="10243" max="10496" width="8.7109375" style="485"/>
    <col min="10497" max="10497" width="16.7109375" style="485" customWidth="1"/>
    <col min="10498" max="10498" width="32.85546875" style="485" customWidth="1"/>
    <col min="10499" max="10752" width="8.7109375" style="485"/>
    <col min="10753" max="10753" width="16.7109375" style="485" customWidth="1"/>
    <col min="10754" max="10754" width="32.85546875" style="485" customWidth="1"/>
    <col min="10755" max="11008" width="8.7109375" style="485"/>
    <col min="11009" max="11009" width="16.7109375" style="485" customWidth="1"/>
    <col min="11010" max="11010" width="32.85546875" style="485" customWidth="1"/>
    <col min="11011" max="11264" width="8.7109375" style="485"/>
    <col min="11265" max="11265" width="16.7109375" style="485" customWidth="1"/>
    <col min="11266" max="11266" width="32.85546875" style="485" customWidth="1"/>
    <col min="11267" max="11520" width="8.7109375" style="485"/>
    <col min="11521" max="11521" width="16.7109375" style="485" customWidth="1"/>
    <col min="11522" max="11522" width="32.85546875" style="485" customWidth="1"/>
    <col min="11523" max="11776" width="8.7109375" style="485"/>
    <col min="11777" max="11777" width="16.7109375" style="485" customWidth="1"/>
    <col min="11778" max="11778" width="32.85546875" style="485" customWidth="1"/>
    <col min="11779" max="12032" width="8.7109375" style="485"/>
    <col min="12033" max="12033" width="16.7109375" style="485" customWidth="1"/>
    <col min="12034" max="12034" width="32.85546875" style="485" customWidth="1"/>
    <col min="12035" max="12288" width="8.7109375" style="485"/>
    <col min="12289" max="12289" width="16.7109375" style="485" customWidth="1"/>
    <col min="12290" max="12290" width="32.85546875" style="485" customWidth="1"/>
    <col min="12291" max="12544" width="8.7109375" style="485"/>
    <col min="12545" max="12545" width="16.7109375" style="485" customWidth="1"/>
    <col min="12546" max="12546" width="32.85546875" style="485" customWidth="1"/>
    <col min="12547" max="12800" width="8.7109375" style="485"/>
    <col min="12801" max="12801" width="16.7109375" style="485" customWidth="1"/>
    <col min="12802" max="12802" width="32.85546875" style="485" customWidth="1"/>
    <col min="12803" max="13056" width="8.7109375" style="485"/>
    <col min="13057" max="13057" width="16.7109375" style="485" customWidth="1"/>
    <col min="13058" max="13058" width="32.85546875" style="485" customWidth="1"/>
    <col min="13059" max="13312" width="8.7109375" style="485"/>
    <col min="13313" max="13313" width="16.7109375" style="485" customWidth="1"/>
    <col min="13314" max="13314" width="32.85546875" style="485" customWidth="1"/>
    <col min="13315" max="13568" width="8.7109375" style="485"/>
    <col min="13569" max="13569" width="16.7109375" style="485" customWidth="1"/>
    <col min="13570" max="13570" width="32.85546875" style="485" customWidth="1"/>
    <col min="13571" max="13824" width="8.7109375" style="485"/>
    <col min="13825" max="13825" width="16.7109375" style="485" customWidth="1"/>
    <col min="13826" max="13826" width="32.85546875" style="485" customWidth="1"/>
    <col min="13827" max="14080" width="8.7109375" style="485"/>
    <col min="14081" max="14081" width="16.7109375" style="485" customWidth="1"/>
    <col min="14082" max="14082" width="32.85546875" style="485" customWidth="1"/>
    <col min="14083" max="14336" width="8.7109375" style="485"/>
    <col min="14337" max="14337" width="16.7109375" style="485" customWidth="1"/>
    <col min="14338" max="14338" width="32.85546875" style="485" customWidth="1"/>
    <col min="14339" max="14592" width="8.7109375" style="485"/>
    <col min="14593" max="14593" width="16.7109375" style="485" customWidth="1"/>
    <col min="14594" max="14594" width="32.85546875" style="485" customWidth="1"/>
    <col min="14595" max="14848" width="8.7109375" style="485"/>
    <col min="14849" max="14849" width="16.7109375" style="485" customWidth="1"/>
    <col min="14850" max="14850" width="32.85546875" style="485" customWidth="1"/>
    <col min="14851" max="15104" width="8.7109375" style="485"/>
    <col min="15105" max="15105" width="16.7109375" style="485" customWidth="1"/>
    <col min="15106" max="15106" width="32.85546875" style="485" customWidth="1"/>
    <col min="15107" max="15360" width="8.7109375" style="485"/>
    <col min="15361" max="15361" width="16.7109375" style="485" customWidth="1"/>
    <col min="15362" max="15362" width="32.85546875" style="485" customWidth="1"/>
    <col min="15363" max="15616" width="8.7109375" style="485"/>
    <col min="15617" max="15617" width="16.7109375" style="485" customWidth="1"/>
    <col min="15618" max="15618" width="32.85546875" style="485" customWidth="1"/>
    <col min="15619" max="15872" width="8.7109375" style="485"/>
    <col min="15873" max="15873" width="16.7109375" style="485" customWidth="1"/>
    <col min="15874" max="15874" width="32.85546875" style="485" customWidth="1"/>
    <col min="15875" max="16128" width="8.7109375" style="485"/>
    <col min="16129" max="16129" width="16.7109375" style="485" customWidth="1"/>
    <col min="16130" max="16130" width="32.85546875" style="485" customWidth="1"/>
    <col min="16131" max="16384" width="8.7109375" style="485"/>
  </cols>
  <sheetData>
    <row r="1" spans="1:11" ht="15.75">
      <c r="A1" s="484" t="s">
        <v>1125</v>
      </c>
    </row>
    <row r="2" spans="1:11">
      <c r="A2" s="486" t="s">
        <v>1126</v>
      </c>
      <c r="B2" s="486" t="s">
        <v>1127</v>
      </c>
    </row>
    <row r="3" spans="1:11">
      <c r="A3" s="486" t="s">
        <v>1128</v>
      </c>
      <c r="B3" s="486" t="s">
        <v>1129</v>
      </c>
    </row>
    <row r="4" spans="1:11" ht="87.75" customHeight="1">
      <c r="A4" s="486" t="s">
        <v>1130</v>
      </c>
      <c r="B4" s="487" t="s">
        <v>1131</v>
      </c>
    </row>
    <row r="5" spans="1:11">
      <c r="A5" s="486" t="s">
        <v>1132</v>
      </c>
      <c r="B5" s="488">
        <v>42268</v>
      </c>
    </row>
    <row r="6" spans="1:11" ht="32.1" customHeight="1">
      <c r="A6" s="587" t="s">
        <v>1133</v>
      </c>
      <c r="B6" s="587"/>
      <c r="C6" s="587"/>
      <c r="D6" s="587"/>
      <c r="E6" s="587"/>
      <c r="F6" s="587"/>
      <c r="G6" s="587"/>
      <c r="H6" s="587"/>
      <c r="I6" s="587"/>
      <c r="J6" s="587"/>
      <c r="K6" s="587"/>
    </row>
    <row r="7" spans="1:11" s="490" customFormat="1">
      <c r="A7" s="489" t="s">
        <v>1134</v>
      </c>
      <c r="B7" s="588" t="s">
        <v>1135</v>
      </c>
      <c r="C7" s="588"/>
      <c r="D7" s="588"/>
      <c r="E7" s="588"/>
      <c r="F7" s="588"/>
      <c r="G7" s="588"/>
      <c r="H7" s="588"/>
      <c r="I7" s="588"/>
      <c r="J7" s="588"/>
      <c r="K7" s="588"/>
    </row>
    <row r="8" spans="1:11" s="490" customFormat="1" ht="27" customHeight="1">
      <c r="A8" s="489"/>
      <c r="B8" s="588" t="s">
        <v>1136</v>
      </c>
      <c r="C8" s="588"/>
      <c r="D8" s="588"/>
      <c r="E8" s="588"/>
      <c r="F8" s="588"/>
      <c r="G8" s="588"/>
      <c r="H8" s="588"/>
      <c r="I8" s="588"/>
      <c r="J8" s="588"/>
      <c r="K8" s="588"/>
    </row>
    <row r="9" spans="1:11" s="490" customFormat="1" ht="15.95" customHeight="1">
      <c r="A9" s="489"/>
      <c r="B9" s="588" t="s">
        <v>1137</v>
      </c>
      <c r="C9" s="588"/>
      <c r="D9" s="588"/>
      <c r="E9" s="588"/>
      <c r="F9" s="588"/>
      <c r="G9" s="588"/>
      <c r="H9" s="588"/>
      <c r="I9" s="588"/>
      <c r="J9" s="588"/>
      <c r="K9" s="588"/>
    </row>
    <row r="10" spans="1:11" s="490" customFormat="1" ht="40.5" customHeight="1">
      <c r="A10" s="489"/>
      <c r="B10" s="588" t="s">
        <v>1138</v>
      </c>
      <c r="C10" s="588"/>
      <c r="D10" s="588"/>
      <c r="E10" s="588"/>
      <c r="F10" s="588"/>
      <c r="G10" s="588"/>
      <c r="H10" s="588"/>
      <c r="I10" s="588"/>
      <c r="J10" s="588"/>
      <c r="K10" s="588"/>
    </row>
    <row r="11" spans="1:11" ht="14.25">
      <c r="A11" s="491" t="s">
        <v>1139</v>
      </c>
      <c r="B11" s="492" t="s">
        <v>1140</v>
      </c>
      <c r="E11" s="493"/>
      <c r="G11" s="493"/>
    </row>
    <row r="12" spans="1:11" ht="14.25">
      <c r="A12" s="491" t="s">
        <v>1141</v>
      </c>
      <c r="B12" s="492" t="s">
        <v>1142</v>
      </c>
      <c r="E12" s="493"/>
      <c r="G12" s="493"/>
    </row>
    <row r="13" spans="1:11" ht="14.25">
      <c r="A13" s="491" t="s">
        <v>1143</v>
      </c>
      <c r="B13" s="492" t="s">
        <v>1144</v>
      </c>
      <c r="E13" s="493"/>
      <c r="G13" s="493"/>
    </row>
    <row r="14" spans="1:11">
      <c r="E14" s="493"/>
      <c r="G14" s="493"/>
    </row>
    <row r="15" spans="1:11">
      <c r="A15" s="589" t="s">
        <v>1145</v>
      </c>
      <c r="B15" s="590"/>
      <c r="C15" s="494" t="s">
        <v>16</v>
      </c>
      <c r="D15" s="494" t="s">
        <v>17</v>
      </c>
      <c r="E15" s="494" t="s">
        <v>18</v>
      </c>
      <c r="F15" s="494" t="s">
        <v>19</v>
      </c>
      <c r="G15" s="494" t="s">
        <v>20</v>
      </c>
    </row>
    <row r="16" spans="1:11">
      <c r="A16" s="495" t="s">
        <v>95</v>
      </c>
      <c r="B16" s="495" t="s">
        <v>1146</v>
      </c>
      <c r="C16" s="496"/>
      <c r="D16" s="496"/>
      <c r="E16" s="496"/>
      <c r="F16" s="496"/>
      <c r="G16" s="496"/>
    </row>
    <row r="17" spans="1:8">
      <c r="A17" s="497"/>
      <c r="B17" s="495" t="s">
        <v>1147</v>
      </c>
      <c r="C17" s="496"/>
      <c r="D17" s="496"/>
      <c r="E17" s="496"/>
      <c r="F17" s="496"/>
      <c r="G17" s="496"/>
    </row>
    <row r="20" spans="1:8">
      <c r="A20" s="495" t="s">
        <v>1148</v>
      </c>
      <c r="B20" s="495" t="s">
        <v>1149</v>
      </c>
      <c r="C20" s="495" t="s">
        <v>16</v>
      </c>
      <c r="D20" s="495" t="s">
        <v>1150</v>
      </c>
      <c r="E20" s="495" t="s">
        <v>801</v>
      </c>
    </row>
    <row r="21" spans="1:8">
      <c r="A21" s="485" t="s">
        <v>1151</v>
      </c>
      <c r="B21" s="496"/>
      <c r="C21" s="485">
        <f>ROUNDUP((0.6*SQRT(B21)),0)</f>
        <v>0</v>
      </c>
      <c r="D21" s="485">
        <f>ROUNDUP((0.4*SQRT(B21)),0)</f>
        <v>0</v>
      </c>
      <c r="E21" s="485">
        <f>ROUNDUP((0.6*SQRT(B21)),0)</f>
        <v>0</v>
      </c>
    </row>
    <row r="22" spans="1:8">
      <c r="A22" s="485" t="s">
        <v>1152</v>
      </c>
      <c r="B22" s="496">
        <v>12</v>
      </c>
      <c r="C22" s="485">
        <f>ROUNDUP((0.5*SQRT(B22)),0)</f>
        <v>2</v>
      </c>
      <c r="D22" s="485">
        <f>ROUNDUP((0.3*SQRT(B22)),0)</f>
        <v>2</v>
      </c>
      <c r="E22" s="485">
        <f>ROUNDUP((0.3*SQRT(B22)),0)</f>
        <v>2</v>
      </c>
    </row>
    <row r="24" spans="1:8" ht="58.5" customHeight="1">
      <c r="A24" s="586" t="s">
        <v>1153</v>
      </c>
      <c r="B24" s="586"/>
      <c r="C24" s="586"/>
      <c r="D24" s="586"/>
      <c r="E24" s="586"/>
      <c r="F24" s="586"/>
      <c r="G24" s="586"/>
    </row>
    <row r="26" spans="1:8" ht="105.75" customHeight="1">
      <c r="A26" s="586" t="s">
        <v>1154</v>
      </c>
      <c r="B26" s="586"/>
      <c r="C26" s="586"/>
      <c r="D26" s="586"/>
      <c r="E26" s="586"/>
      <c r="F26" s="586"/>
      <c r="G26" s="586"/>
    </row>
    <row r="28" spans="1:8" ht="159" customHeight="1">
      <c r="A28" s="586" t="s">
        <v>1155</v>
      </c>
      <c r="B28" s="586"/>
      <c r="C28" s="586"/>
      <c r="D28" s="586"/>
      <c r="E28" s="586"/>
      <c r="F28" s="586"/>
      <c r="G28" s="586"/>
      <c r="H28" s="586"/>
    </row>
  </sheetData>
  <mergeCells count="9">
    <mergeCell ref="A24:G24"/>
    <mergeCell ref="A26:G26"/>
    <mergeCell ref="A28:H28"/>
    <mergeCell ref="A6:K6"/>
    <mergeCell ref="B7:K7"/>
    <mergeCell ref="B8:K8"/>
    <mergeCell ref="B9:K9"/>
    <mergeCell ref="B10:K10"/>
    <mergeCell ref="A15:B1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43"/>
  <sheetViews>
    <sheetView view="pageBreakPreview" zoomScaleNormal="100" zoomScaleSheetLayoutView="100" workbookViewId="0">
      <selection activeCell="B1" sqref="B1"/>
    </sheetView>
  </sheetViews>
  <sheetFormatPr defaultColWidth="9" defaultRowHeight="12.75"/>
  <cols>
    <col min="1" max="1" width="40.42578125" style="41" customWidth="1"/>
    <col min="2" max="2" width="46.42578125" style="41" customWidth="1"/>
    <col min="3" max="16384" width="9" style="35"/>
  </cols>
  <sheetData>
    <row r="1" spans="1:2" ht="163.5" customHeight="1">
      <c r="A1" s="87"/>
      <c r="B1" s="33" t="s">
        <v>634</v>
      </c>
    </row>
    <row r="2" spans="1:2" ht="14.25">
      <c r="A2" s="88" t="s">
        <v>635</v>
      </c>
      <c r="B2" s="89"/>
    </row>
    <row r="3" spans="1:2" ht="14.25">
      <c r="A3" s="90" t="s">
        <v>636</v>
      </c>
      <c r="B3" s="91" t="str">
        <f>Cover!D3</f>
        <v>Irish Forest Owners</v>
      </c>
    </row>
    <row r="4" spans="1:2" ht="14.25">
      <c r="A4" s="90" t="s">
        <v>637</v>
      </c>
      <c r="B4" s="91" t="str">
        <f>Cover!D8</f>
        <v>SA-PEFC-FM-006268</v>
      </c>
    </row>
    <row r="5" spans="1:2" ht="14.25">
      <c r="A5" s="90" t="s">
        <v>68</v>
      </c>
      <c r="B5" s="91" t="str">
        <f>'1 Basic info'!C31</f>
        <v>Ireland</v>
      </c>
    </row>
    <row r="6" spans="1:2" ht="14.25">
      <c r="A6" s="90" t="s">
        <v>638</v>
      </c>
      <c r="B6" s="91">
        <f>'1 Basic info'!C29</f>
        <v>20</v>
      </c>
    </row>
    <row r="7" spans="1:2" ht="14.25">
      <c r="A7" s="90" t="s">
        <v>639</v>
      </c>
      <c r="B7" s="521">
        <f>'1 Basic info'!C57</f>
        <v>298.7</v>
      </c>
    </row>
    <row r="8" spans="1:2" ht="14.25">
      <c r="A8" s="92" t="s">
        <v>640</v>
      </c>
      <c r="B8" s="534" t="s">
        <v>1275</v>
      </c>
    </row>
    <row r="9" spans="1:2" ht="14.25">
      <c r="A9" s="50"/>
      <c r="B9" s="50"/>
    </row>
    <row r="10" spans="1:2" ht="14.25">
      <c r="A10" s="88" t="s">
        <v>641</v>
      </c>
      <c r="B10" s="89"/>
    </row>
    <row r="11" spans="1:2" ht="14.25">
      <c r="A11" s="90" t="s">
        <v>642</v>
      </c>
      <c r="B11" s="536" t="s">
        <v>1276</v>
      </c>
    </row>
    <row r="12" spans="1:2" ht="14.25">
      <c r="A12" s="90" t="s">
        <v>643</v>
      </c>
      <c r="B12" s="536" t="s">
        <v>1277</v>
      </c>
    </row>
    <row r="13" spans="1:2" ht="14.25">
      <c r="A13" s="90" t="s">
        <v>644</v>
      </c>
      <c r="B13" s="536" t="s">
        <v>1278</v>
      </c>
    </row>
    <row r="14" spans="1:2" ht="28.5">
      <c r="A14" s="537" t="s">
        <v>645</v>
      </c>
      <c r="B14" s="538" t="s">
        <v>1278</v>
      </c>
    </row>
    <row r="15" spans="1:2" ht="14.25">
      <c r="A15" s="50"/>
      <c r="B15" s="50"/>
    </row>
    <row r="16" spans="1:2" s="50" customFormat="1" ht="14.25">
      <c r="A16" s="88" t="s">
        <v>646</v>
      </c>
      <c r="B16" s="89"/>
    </row>
    <row r="17" spans="1:2" s="50" customFormat="1" ht="14.25">
      <c r="A17" s="90" t="s">
        <v>647</v>
      </c>
      <c r="B17" s="536">
        <v>0</v>
      </c>
    </row>
    <row r="18" spans="1:2" s="50" customFormat="1" ht="14.25">
      <c r="A18" s="90" t="s">
        <v>648</v>
      </c>
      <c r="B18" s="536">
        <v>0</v>
      </c>
    </row>
    <row r="19" spans="1:2" s="50" customFormat="1" ht="14.25">
      <c r="A19" s="90" t="s">
        <v>649</v>
      </c>
      <c r="B19" s="536">
        <v>1</v>
      </c>
    </row>
    <row r="20" spans="1:2" s="50" customFormat="1" ht="14.25">
      <c r="A20" s="90" t="s">
        <v>650</v>
      </c>
      <c r="B20" s="536">
        <v>0</v>
      </c>
    </row>
    <row r="21" spans="1:2" s="50" customFormat="1" ht="14.25">
      <c r="A21" s="90" t="s">
        <v>651</v>
      </c>
      <c r="B21" s="536"/>
    </row>
    <row r="22" spans="1:2" s="50" customFormat="1" ht="14.25">
      <c r="A22" s="92" t="s">
        <v>652</v>
      </c>
      <c r="B22" s="539" t="s">
        <v>653</v>
      </c>
    </row>
    <row r="23" spans="1:2" s="50" customFormat="1" ht="14.25"/>
    <row r="24" spans="1:2" s="50" customFormat="1" ht="14.25">
      <c r="A24" s="88" t="s">
        <v>654</v>
      </c>
      <c r="B24" s="93"/>
    </row>
    <row r="25" spans="1:2" s="50" customFormat="1" ht="42.75">
      <c r="A25" s="591" t="s">
        <v>655</v>
      </c>
      <c r="B25" s="96" t="s">
        <v>656</v>
      </c>
    </row>
    <row r="26" spans="1:2" s="50" customFormat="1" ht="14.25">
      <c r="A26" s="592"/>
      <c r="B26" s="94"/>
    </row>
    <row r="27" spans="1:2" s="50" customFormat="1" ht="14.25">
      <c r="A27" s="90"/>
      <c r="B27" s="95"/>
    </row>
    <row r="28" spans="1:2" s="50" customFormat="1" ht="14.25">
      <c r="A28" s="92" t="s">
        <v>657</v>
      </c>
      <c r="B28" s="540">
        <v>45022</v>
      </c>
    </row>
    <row r="29" spans="1:2" s="50" customFormat="1" ht="14.25">
      <c r="B29" s="54"/>
    </row>
    <row r="30" spans="1:2" s="50" customFormat="1" ht="14.25">
      <c r="A30" s="88" t="s">
        <v>658</v>
      </c>
      <c r="B30" s="93"/>
    </row>
    <row r="31" spans="1:2" s="41" customFormat="1" ht="14.25">
      <c r="A31" s="592" t="s">
        <v>659</v>
      </c>
      <c r="B31" s="96" t="s">
        <v>1279</v>
      </c>
    </row>
    <row r="32" spans="1:2" s="41" customFormat="1" ht="14.25">
      <c r="A32" s="592"/>
      <c r="B32" s="94"/>
    </row>
    <row r="33" spans="1:2" s="41" customFormat="1" ht="14.25">
      <c r="A33" s="592"/>
      <c r="B33" s="239"/>
    </row>
    <row r="34" spans="1:2" s="41" customFormat="1" ht="45.75" customHeight="1">
      <c r="A34" s="90" t="s">
        <v>636</v>
      </c>
      <c r="B34" s="41" t="str">
        <f>B14</f>
        <v>John Rogers</v>
      </c>
    </row>
    <row r="35" spans="1:2" s="41" customFormat="1" ht="58.5" customHeight="1">
      <c r="A35" s="96" t="s">
        <v>660</v>
      </c>
      <c r="B35" s="41" t="s">
        <v>1278</v>
      </c>
    </row>
    <row r="36" spans="1:2" ht="14.25">
      <c r="A36" s="92" t="s">
        <v>657</v>
      </c>
      <c r="B36" s="541">
        <v>45027</v>
      </c>
    </row>
    <row r="37" spans="1:2" s="97" customFormat="1" ht="10.5" customHeight="1">
      <c r="A37" s="50"/>
      <c r="B37" s="50"/>
    </row>
    <row r="38" spans="1:2" s="97" customFormat="1" ht="10.5" customHeight="1">
      <c r="A38" s="593" t="s">
        <v>661</v>
      </c>
      <c r="B38" s="593"/>
    </row>
    <row r="39" spans="1:2" s="97" customFormat="1" ht="10.5">
      <c r="A39" s="550" t="s">
        <v>24</v>
      </c>
      <c r="B39" s="550"/>
    </row>
    <row r="40" spans="1:2" s="97" customFormat="1" ht="10.5">
      <c r="A40" s="550" t="s">
        <v>662</v>
      </c>
      <c r="B40" s="550"/>
    </row>
    <row r="41" spans="1:2" s="97" customFormat="1" ht="10.5">
      <c r="A41" s="98"/>
      <c r="B41" s="98"/>
    </row>
    <row r="42" spans="1:2" s="97" customFormat="1" ht="10.5">
      <c r="A42" s="550" t="s">
        <v>26</v>
      </c>
      <c r="B42" s="550"/>
    </row>
    <row r="43" spans="1:2">
      <c r="A43" s="550" t="s">
        <v>27</v>
      </c>
      <c r="B43" s="550"/>
    </row>
  </sheetData>
  <mergeCells count="7">
    <mergeCell ref="A43:B43"/>
    <mergeCell ref="A25:A26"/>
    <mergeCell ref="A42:B42"/>
    <mergeCell ref="A38:B38"/>
    <mergeCell ref="A39:B39"/>
    <mergeCell ref="A31:A33"/>
    <mergeCell ref="A40:B40"/>
  </mergeCells>
  <phoneticPr fontId="5" type="noConversion"/>
  <pageMargins left="0.75" right="0.75" top="1" bottom="1" header="0.5" footer="0.5"/>
  <pageSetup paperSize="9" scale="86"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N102"/>
  <sheetViews>
    <sheetView view="pageBreakPreview" zoomScaleNormal="100" zoomScaleSheetLayoutView="100" workbookViewId="0">
      <selection activeCell="B1" sqref="B1:C1"/>
    </sheetView>
  </sheetViews>
  <sheetFormatPr defaultColWidth="8" defaultRowHeight="12.75"/>
  <cols>
    <col min="1" max="1" width="23.42578125" style="102" customWidth="1"/>
    <col min="2" max="2" width="21.7109375" style="102" customWidth="1"/>
    <col min="3" max="3" width="15.42578125" style="101" customWidth="1"/>
    <col min="4" max="4" width="24.42578125" style="101" customWidth="1"/>
    <col min="5" max="12" width="8" style="101" customWidth="1"/>
    <col min="13" max="16384" width="8" style="102"/>
  </cols>
  <sheetData>
    <row r="1" spans="1:66" ht="143.25" customHeight="1">
      <c r="A1" s="281"/>
      <c r="B1" s="598" t="s">
        <v>663</v>
      </c>
      <c r="C1" s="598"/>
      <c r="D1" s="99"/>
      <c r="E1" s="100"/>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row>
    <row r="2" spans="1:66" ht="9.75" customHeight="1">
      <c r="A2" s="103"/>
      <c r="B2" s="103"/>
      <c r="C2" s="104"/>
      <c r="D2" s="104"/>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row>
    <row r="3" spans="1:66">
      <c r="A3" s="599" t="s">
        <v>664</v>
      </c>
      <c r="B3" s="599"/>
      <c r="C3" s="599"/>
      <c r="D3" s="599"/>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row>
    <row r="4" spans="1:66" ht="14.25" customHeight="1">
      <c r="A4" s="599"/>
      <c r="B4" s="599"/>
      <c r="C4" s="599"/>
      <c r="D4" s="599"/>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row>
    <row r="5" spans="1:66" ht="25.5" customHeight="1">
      <c r="A5" s="599" t="s">
        <v>665</v>
      </c>
      <c r="B5" s="599"/>
      <c r="C5" s="599"/>
      <c r="D5" s="599"/>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row>
    <row r="6" spans="1:66" ht="14.25">
      <c r="A6" s="600" t="s">
        <v>635</v>
      </c>
      <c r="B6" s="600"/>
      <c r="C6" s="600"/>
      <c r="D6" s="105"/>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row>
    <row r="7" spans="1:66" ht="14.25">
      <c r="A7" s="105" t="s">
        <v>636</v>
      </c>
      <c r="B7" s="601" t="str">
        <f>'1 Basic info'!C11</f>
        <v xml:space="preserve">Irish Forest Owners </v>
      </c>
      <c r="C7" s="601"/>
      <c r="D7" s="6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row>
    <row r="8" spans="1:66" ht="14.25">
      <c r="A8" s="105" t="s">
        <v>666</v>
      </c>
      <c r="B8" s="601" t="str">
        <f>'[1]1 Basic Info'!C11</f>
        <v>Ballycourcy, Enniscorthy, Co Wexford, Y21EC56, Ireland</v>
      </c>
      <c r="C8" s="601"/>
      <c r="D8" s="6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row>
    <row r="9" spans="1:66" ht="14.25">
      <c r="A9" s="105" t="s">
        <v>68</v>
      </c>
      <c r="B9" s="106" t="s">
        <v>1157</v>
      </c>
      <c r="C9" s="106"/>
      <c r="D9" s="106"/>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row>
    <row r="10" spans="1:66" ht="14.25">
      <c r="A10" s="105" t="s">
        <v>637</v>
      </c>
      <c r="B10" s="601" t="str">
        <f>Cover!D8</f>
        <v>SA-PEFC-FM-006268</v>
      </c>
      <c r="C10" s="601"/>
      <c r="D10" s="106"/>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row>
    <row r="11" spans="1:66" ht="14.25">
      <c r="A11" s="105" t="s">
        <v>89</v>
      </c>
      <c r="B11" s="601" t="s">
        <v>95</v>
      </c>
      <c r="C11" s="601"/>
      <c r="D11" s="106"/>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row>
    <row r="12" spans="1:66" ht="14.25">
      <c r="A12" s="105" t="s">
        <v>667</v>
      </c>
      <c r="B12" s="107">
        <f>Cover!D10</f>
        <v>45027</v>
      </c>
      <c r="C12" s="106" t="s">
        <v>668</v>
      </c>
      <c r="D12" s="107">
        <f>Cover!D11</f>
        <v>46853</v>
      </c>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row>
    <row r="13" spans="1:66" ht="9.75" customHeight="1">
      <c r="A13" s="105"/>
      <c r="B13" s="106"/>
      <c r="C13" s="108"/>
      <c r="D13" s="106"/>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row>
    <row r="14" spans="1:66" ht="18" customHeight="1">
      <c r="A14" s="600" t="s">
        <v>669</v>
      </c>
      <c r="B14" s="600"/>
      <c r="C14" s="600"/>
      <c r="D14" s="600"/>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row>
    <row r="15" spans="1:66" s="112" customFormat="1" ht="14.25">
      <c r="A15" s="109" t="s">
        <v>670</v>
      </c>
      <c r="B15" s="110" t="s">
        <v>671</v>
      </c>
      <c r="C15" s="110" t="s">
        <v>672</v>
      </c>
      <c r="D15" s="110" t="s">
        <v>673</v>
      </c>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row>
    <row r="16" spans="1:66" s="114" customFormat="1" ht="25.5">
      <c r="A16" s="115" t="s">
        <v>1280</v>
      </c>
      <c r="B16" s="115" t="s">
        <v>683</v>
      </c>
      <c r="C16" s="115">
        <v>1000</v>
      </c>
      <c r="D16" s="115" t="s">
        <v>1281</v>
      </c>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row>
    <row r="17" spans="1:66" s="114" customFormat="1" ht="25.5">
      <c r="A17" s="542" t="s">
        <v>1280</v>
      </c>
      <c r="B17" s="542" t="s">
        <v>1344</v>
      </c>
      <c r="C17" s="115">
        <v>2000</v>
      </c>
      <c r="D17" s="115" t="s">
        <v>1281</v>
      </c>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row>
    <row r="18" spans="1:66" ht="14.25">
      <c r="A18" s="106"/>
      <c r="B18" s="116"/>
      <c r="C18" s="106"/>
      <c r="D18" s="116"/>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row>
    <row r="19" spans="1:66" ht="14.25">
      <c r="A19" s="117" t="s">
        <v>658</v>
      </c>
      <c r="B19" s="118"/>
      <c r="C19" s="119"/>
      <c r="D19" s="120"/>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row>
    <row r="20" spans="1:66" ht="15.75" customHeight="1">
      <c r="A20" s="602" t="s">
        <v>636</v>
      </c>
      <c r="B20" s="601"/>
      <c r="C20" s="603" t="s">
        <v>1277</v>
      </c>
      <c r="D20" s="604"/>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row>
    <row r="21" spans="1:66" ht="26.25" customHeight="1">
      <c r="A21" s="602" t="s">
        <v>674</v>
      </c>
      <c r="B21" s="601"/>
      <c r="C21" s="605" t="s">
        <v>1277</v>
      </c>
      <c r="D21" s="606"/>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row>
    <row r="22" spans="1:66" ht="14.25">
      <c r="A22" s="595" t="s">
        <v>657</v>
      </c>
      <c r="B22" s="596"/>
      <c r="C22" s="607">
        <v>45027</v>
      </c>
      <c r="D22" s="608"/>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row>
    <row r="23" spans="1:66" ht="14.25">
      <c r="A23" s="105"/>
      <c r="B23" s="105"/>
      <c r="C23" s="108"/>
      <c r="D23" s="105"/>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row>
    <row r="24" spans="1:66">
      <c r="A24" s="597" t="s">
        <v>23</v>
      </c>
      <c r="B24" s="597"/>
      <c r="C24" s="597"/>
      <c r="D24" s="597"/>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row>
    <row r="25" spans="1:66">
      <c r="A25" s="594" t="s">
        <v>24</v>
      </c>
      <c r="B25" s="594"/>
      <c r="C25" s="594"/>
      <c r="D25" s="594"/>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row>
    <row r="26" spans="1:66">
      <c r="A26" s="594" t="s">
        <v>675</v>
      </c>
      <c r="B26" s="594"/>
      <c r="C26" s="594"/>
      <c r="D26" s="594"/>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row>
    <row r="27" spans="1:66" ht="13.5" customHeight="1">
      <c r="A27" s="121"/>
      <c r="B27" s="121"/>
      <c r="C27" s="121"/>
      <c r="D27" s="12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row>
    <row r="28" spans="1:66">
      <c r="A28" s="594" t="s">
        <v>26</v>
      </c>
      <c r="B28" s="594"/>
      <c r="C28" s="594"/>
      <c r="D28" s="594"/>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row>
    <row r="29" spans="1:66">
      <c r="A29" s="594" t="s">
        <v>27</v>
      </c>
      <c r="B29" s="594"/>
      <c r="C29" s="594"/>
      <c r="D29" s="594"/>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row>
    <row r="30" spans="1:66">
      <c r="A30" s="594" t="s">
        <v>676</v>
      </c>
      <c r="B30" s="594"/>
      <c r="C30" s="594"/>
      <c r="D30" s="594"/>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row>
    <row r="31" spans="1:66">
      <c r="A31" s="101"/>
      <c r="B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row>
    <row r="32" spans="1:66">
      <c r="A32" s="101"/>
      <c r="B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row>
    <row r="33" spans="1:66">
      <c r="A33" s="101"/>
      <c r="B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row>
    <row r="34" spans="1:66">
      <c r="A34" s="101"/>
      <c r="B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row>
    <row r="35" spans="1:66" s="101" customFormat="1"/>
    <row r="36" spans="1:66" s="101" customFormat="1"/>
    <row r="37" spans="1:66" s="101" customFormat="1"/>
    <row r="38" spans="1:66" s="101" customFormat="1"/>
    <row r="39" spans="1:66" s="101" customFormat="1"/>
    <row r="40" spans="1:66" s="101" customFormat="1"/>
    <row r="41" spans="1:66" s="101" customFormat="1"/>
    <row r="42" spans="1:66" s="101" customFormat="1"/>
    <row r="43" spans="1:66" s="101" customFormat="1"/>
    <row r="44" spans="1:66" s="101" customFormat="1"/>
    <row r="45" spans="1:66" s="101" customFormat="1"/>
    <row r="46" spans="1:66" s="101" customFormat="1"/>
    <row r="47" spans="1:66" s="101" customFormat="1"/>
    <row r="48" spans="1:66" s="101" customFormat="1"/>
    <row r="49" spans="1:31" s="101" customFormat="1"/>
    <row r="50" spans="1:31" s="101" customFormat="1"/>
    <row r="51" spans="1:31" s="101" customFormat="1"/>
    <row r="52" spans="1:31" s="101" customFormat="1"/>
    <row r="53" spans="1:31" s="101" customFormat="1"/>
    <row r="54" spans="1:31">
      <c r="A54" s="101"/>
      <c r="B54" s="101"/>
      <c r="M54" s="101"/>
      <c r="N54" s="101"/>
      <c r="O54" s="101"/>
      <c r="P54" s="101"/>
      <c r="Q54" s="101"/>
      <c r="R54" s="101"/>
      <c r="S54" s="101"/>
      <c r="T54" s="101"/>
      <c r="U54" s="101"/>
      <c r="V54" s="101"/>
      <c r="W54" s="101"/>
      <c r="X54" s="101"/>
      <c r="Y54" s="101"/>
      <c r="Z54" s="101"/>
      <c r="AA54" s="101"/>
      <c r="AB54" s="101"/>
      <c r="AC54" s="101"/>
      <c r="AD54" s="101"/>
      <c r="AE54" s="101"/>
    </row>
    <row r="55" spans="1:31">
      <c r="A55" s="101"/>
      <c r="B55" s="101"/>
      <c r="M55" s="101"/>
      <c r="N55" s="101"/>
      <c r="O55" s="101"/>
      <c r="P55" s="101"/>
      <c r="Q55" s="101"/>
      <c r="R55" s="101"/>
      <c r="S55" s="101"/>
      <c r="T55" s="101"/>
      <c r="U55" s="101"/>
      <c r="V55" s="101"/>
      <c r="W55" s="101"/>
      <c r="X55" s="101"/>
      <c r="Y55" s="101"/>
      <c r="Z55" s="101"/>
      <c r="AA55" s="101"/>
      <c r="AB55" s="101"/>
      <c r="AC55" s="101"/>
      <c r="AD55" s="101"/>
      <c r="AE55" s="101"/>
    </row>
    <row r="56" spans="1:31">
      <c r="A56" s="101"/>
      <c r="B56" s="101"/>
      <c r="M56" s="101"/>
      <c r="N56" s="101"/>
      <c r="O56" s="101"/>
      <c r="P56" s="101"/>
      <c r="Q56" s="101"/>
      <c r="R56" s="101"/>
      <c r="S56" s="101"/>
      <c r="T56" s="101"/>
      <c r="U56" s="101"/>
      <c r="V56" s="101"/>
      <c r="W56" s="101"/>
      <c r="X56" s="101"/>
      <c r="Y56" s="101"/>
      <c r="Z56" s="101"/>
      <c r="AA56" s="101"/>
      <c r="AB56" s="101"/>
      <c r="AC56" s="101"/>
      <c r="AD56" s="101"/>
      <c r="AE56" s="101"/>
    </row>
    <row r="57" spans="1:31">
      <c r="A57" s="101"/>
      <c r="B57" s="101"/>
      <c r="M57" s="101"/>
      <c r="N57" s="101"/>
      <c r="O57" s="101"/>
      <c r="P57" s="101"/>
      <c r="Q57" s="101"/>
      <c r="R57" s="101"/>
      <c r="S57" s="101"/>
      <c r="T57" s="101"/>
      <c r="U57" s="101"/>
      <c r="V57" s="101"/>
      <c r="W57" s="101"/>
      <c r="X57" s="101"/>
      <c r="Y57" s="101"/>
      <c r="Z57" s="101"/>
      <c r="AA57" s="101"/>
      <c r="AB57" s="101"/>
      <c r="AC57" s="101"/>
      <c r="AD57" s="101"/>
      <c r="AE57" s="101"/>
    </row>
    <row r="58" spans="1:31">
      <c r="A58" s="101"/>
      <c r="B58" s="101"/>
      <c r="M58" s="101"/>
      <c r="N58" s="101"/>
      <c r="O58" s="101"/>
      <c r="P58" s="101"/>
      <c r="Q58" s="101"/>
      <c r="R58" s="101"/>
      <c r="S58" s="101"/>
      <c r="T58" s="101"/>
      <c r="U58" s="101"/>
      <c r="V58" s="101"/>
      <c r="W58" s="101"/>
      <c r="X58" s="101"/>
      <c r="Y58" s="101"/>
      <c r="Z58" s="101"/>
      <c r="AA58" s="101"/>
      <c r="AB58" s="101"/>
      <c r="AC58" s="101"/>
      <c r="AD58" s="101"/>
      <c r="AE58" s="101"/>
    </row>
    <row r="59" spans="1:31">
      <c r="A59" s="101"/>
      <c r="B59" s="101"/>
      <c r="M59" s="101"/>
      <c r="N59" s="101"/>
      <c r="O59" s="101"/>
      <c r="P59" s="101"/>
      <c r="Q59" s="101"/>
      <c r="R59" s="101"/>
      <c r="S59" s="101"/>
      <c r="T59" s="101"/>
      <c r="U59" s="101"/>
      <c r="V59" s="101"/>
      <c r="W59" s="101"/>
      <c r="X59" s="101"/>
      <c r="Y59" s="101"/>
      <c r="Z59" s="101"/>
      <c r="AA59" s="101"/>
      <c r="AB59" s="101"/>
      <c r="AC59" s="101"/>
      <c r="AD59" s="101"/>
      <c r="AE59" s="101"/>
    </row>
    <row r="60" spans="1:31">
      <c r="A60" s="101"/>
      <c r="B60" s="101"/>
      <c r="M60" s="101"/>
      <c r="N60" s="101"/>
      <c r="O60" s="101"/>
      <c r="P60" s="101"/>
      <c r="Q60" s="101"/>
      <c r="R60" s="101"/>
      <c r="S60" s="101"/>
      <c r="T60" s="101"/>
      <c r="U60" s="101"/>
      <c r="V60" s="101"/>
      <c r="W60" s="101"/>
      <c r="X60" s="101"/>
      <c r="Y60" s="101"/>
      <c r="Z60" s="101"/>
      <c r="AA60" s="101"/>
      <c r="AB60" s="101"/>
      <c r="AC60" s="101"/>
      <c r="AD60" s="101"/>
      <c r="AE60" s="101"/>
    </row>
    <row r="61" spans="1:31">
      <c r="A61" s="101"/>
      <c r="B61" s="101"/>
      <c r="M61" s="101"/>
      <c r="N61" s="101"/>
      <c r="O61" s="101"/>
      <c r="P61" s="101"/>
      <c r="Q61" s="101"/>
      <c r="R61" s="101"/>
      <c r="S61" s="101"/>
      <c r="T61" s="101"/>
      <c r="U61" s="101"/>
      <c r="V61" s="101"/>
      <c r="W61" s="101"/>
      <c r="X61" s="101"/>
      <c r="Y61" s="101"/>
      <c r="Z61" s="101"/>
      <c r="AA61" s="101"/>
      <c r="AB61" s="101"/>
      <c r="AC61" s="101"/>
      <c r="AD61" s="101"/>
      <c r="AE61" s="101"/>
    </row>
    <row r="62" spans="1:31">
      <c r="A62" s="101"/>
      <c r="B62" s="101"/>
      <c r="M62" s="101"/>
      <c r="N62" s="101"/>
      <c r="O62" s="101"/>
      <c r="P62" s="101"/>
      <c r="Q62" s="101"/>
      <c r="R62" s="101"/>
      <c r="S62" s="101"/>
      <c r="T62" s="101"/>
      <c r="U62" s="101"/>
      <c r="V62" s="101"/>
      <c r="W62" s="101"/>
      <c r="X62" s="101"/>
      <c r="Y62" s="101"/>
      <c r="Z62" s="101"/>
      <c r="AA62" s="101"/>
      <c r="AB62" s="101"/>
      <c r="AC62" s="101"/>
      <c r="AD62" s="101"/>
      <c r="AE62" s="101"/>
    </row>
    <row r="63" spans="1:31">
      <c r="A63" s="101"/>
      <c r="B63" s="101"/>
      <c r="M63" s="101"/>
      <c r="N63" s="101"/>
      <c r="O63" s="101"/>
      <c r="P63" s="101"/>
      <c r="Q63" s="101"/>
      <c r="R63" s="101"/>
      <c r="S63" s="101"/>
      <c r="T63" s="101"/>
      <c r="U63" s="101"/>
      <c r="V63" s="101"/>
      <c r="W63" s="101"/>
      <c r="X63" s="101"/>
      <c r="Y63" s="101"/>
      <c r="Z63" s="101"/>
      <c r="AA63" s="101"/>
      <c r="AB63" s="101"/>
      <c r="AC63" s="101"/>
      <c r="AD63" s="101"/>
      <c r="AE63" s="101"/>
    </row>
    <row r="64" spans="1:31">
      <c r="A64" s="101"/>
      <c r="B64" s="101"/>
      <c r="M64" s="101"/>
      <c r="N64" s="101"/>
      <c r="O64" s="101"/>
      <c r="P64" s="101"/>
      <c r="Q64" s="101"/>
      <c r="R64" s="101"/>
      <c r="S64" s="101"/>
      <c r="T64" s="101"/>
      <c r="U64" s="101"/>
      <c r="V64" s="101"/>
      <c r="W64" s="101"/>
      <c r="X64" s="101"/>
      <c r="Y64" s="101"/>
      <c r="Z64" s="101"/>
      <c r="AA64" s="101"/>
      <c r="AB64" s="101"/>
      <c r="AC64" s="101"/>
      <c r="AD64" s="101"/>
      <c r="AE64" s="101"/>
    </row>
    <row r="65" spans="1:31">
      <c r="A65" s="101"/>
      <c r="B65" s="101"/>
      <c r="M65" s="101"/>
      <c r="N65" s="101"/>
      <c r="O65" s="101"/>
      <c r="P65" s="101"/>
      <c r="Q65" s="101"/>
      <c r="R65" s="101"/>
      <c r="S65" s="101"/>
      <c r="T65" s="101"/>
      <c r="U65" s="101"/>
      <c r="V65" s="101"/>
      <c r="W65" s="101"/>
      <c r="X65" s="101"/>
      <c r="Y65" s="101"/>
      <c r="Z65" s="101"/>
      <c r="AA65" s="101"/>
      <c r="AB65" s="101"/>
      <c r="AC65" s="101"/>
      <c r="AD65" s="101"/>
      <c r="AE65" s="101"/>
    </row>
    <row r="66" spans="1:31">
      <c r="A66" s="101"/>
      <c r="B66" s="101"/>
      <c r="M66" s="101"/>
      <c r="N66" s="101"/>
      <c r="O66" s="101"/>
      <c r="P66" s="101"/>
      <c r="Q66" s="101"/>
      <c r="R66" s="101"/>
      <c r="S66" s="101"/>
      <c r="T66" s="101"/>
      <c r="U66" s="101"/>
      <c r="V66" s="101"/>
      <c r="W66" s="101"/>
      <c r="X66" s="101"/>
      <c r="Y66" s="101"/>
      <c r="Z66" s="101"/>
      <c r="AA66" s="101"/>
      <c r="AB66" s="101"/>
      <c r="AC66" s="101"/>
      <c r="AD66" s="101"/>
      <c r="AE66" s="101"/>
    </row>
    <row r="67" spans="1:31">
      <c r="A67" s="101"/>
      <c r="B67" s="101"/>
      <c r="M67" s="101"/>
      <c r="N67" s="101"/>
      <c r="O67" s="101"/>
      <c r="P67" s="101"/>
      <c r="Q67" s="101"/>
      <c r="R67" s="101"/>
      <c r="S67" s="101"/>
      <c r="T67" s="101"/>
      <c r="U67" s="101"/>
      <c r="V67" s="101"/>
      <c r="W67" s="101"/>
      <c r="X67" s="101"/>
      <c r="Y67" s="101"/>
      <c r="Z67" s="101"/>
      <c r="AA67" s="101"/>
      <c r="AB67" s="101"/>
      <c r="AC67" s="101"/>
      <c r="AD67" s="101"/>
      <c r="AE67" s="101"/>
    </row>
    <row r="68" spans="1:31">
      <c r="A68" s="101"/>
      <c r="B68" s="101"/>
      <c r="M68" s="101"/>
      <c r="N68" s="101"/>
      <c r="O68" s="101"/>
      <c r="P68" s="101"/>
      <c r="Q68" s="101"/>
      <c r="R68" s="101"/>
      <c r="S68" s="101"/>
      <c r="T68" s="101"/>
      <c r="U68" s="101"/>
      <c r="V68" s="101"/>
      <c r="W68" s="101"/>
      <c r="X68" s="101"/>
      <c r="Y68" s="101"/>
      <c r="Z68" s="101"/>
      <c r="AA68" s="101"/>
      <c r="AB68" s="101"/>
      <c r="AC68" s="101"/>
      <c r="AD68" s="101"/>
      <c r="AE68" s="101"/>
    </row>
    <row r="69" spans="1:31">
      <c r="A69" s="101"/>
      <c r="B69" s="101"/>
      <c r="M69" s="101"/>
      <c r="N69" s="101"/>
      <c r="O69" s="101"/>
      <c r="P69" s="101"/>
      <c r="Q69" s="101"/>
      <c r="R69" s="101"/>
      <c r="S69" s="101"/>
      <c r="T69" s="101"/>
      <c r="U69" s="101"/>
      <c r="V69" s="101"/>
      <c r="W69" s="101"/>
      <c r="X69" s="101"/>
      <c r="Y69" s="101"/>
      <c r="Z69" s="101"/>
      <c r="AA69" s="101"/>
      <c r="AB69" s="101"/>
      <c r="AC69" s="101"/>
      <c r="AD69" s="101"/>
      <c r="AE69" s="101"/>
    </row>
    <row r="70" spans="1:31">
      <c r="A70" s="101"/>
      <c r="B70" s="101"/>
      <c r="M70" s="101"/>
      <c r="N70" s="101"/>
      <c r="O70" s="101"/>
      <c r="P70" s="101"/>
      <c r="Q70" s="101"/>
      <c r="R70" s="101"/>
      <c r="S70" s="101"/>
      <c r="T70" s="101"/>
      <c r="U70" s="101"/>
      <c r="V70" s="101"/>
      <c r="W70" s="101"/>
      <c r="X70" s="101"/>
      <c r="Y70" s="101"/>
      <c r="Z70" s="101"/>
      <c r="AA70" s="101"/>
      <c r="AB70" s="101"/>
      <c r="AC70" s="101"/>
      <c r="AD70" s="101"/>
      <c r="AE70" s="101"/>
    </row>
    <row r="71" spans="1:31">
      <c r="A71" s="101"/>
      <c r="B71" s="101"/>
      <c r="M71" s="101"/>
      <c r="N71" s="101"/>
      <c r="O71" s="101"/>
      <c r="P71" s="101"/>
      <c r="Q71" s="101"/>
      <c r="R71" s="101"/>
      <c r="S71" s="101"/>
      <c r="T71" s="101"/>
      <c r="U71" s="101"/>
      <c r="V71" s="101"/>
      <c r="W71" s="101"/>
      <c r="X71" s="101"/>
      <c r="Y71" s="101"/>
      <c r="Z71" s="101"/>
      <c r="AA71" s="101"/>
      <c r="AB71" s="101"/>
      <c r="AC71" s="101"/>
      <c r="AD71" s="101"/>
      <c r="AE71" s="101"/>
    </row>
    <row r="72" spans="1:31">
      <c r="A72" s="101"/>
      <c r="B72" s="101"/>
      <c r="M72" s="101"/>
      <c r="N72" s="101"/>
      <c r="O72" s="101"/>
      <c r="P72" s="101"/>
      <c r="Q72" s="101"/>
      <c r="R72" s="101"/>
      <c r="S72" s="101"/>
      <c r="T72" s="101"/>
      <c r="U72" s="101"/>
      <c r="V72" s="101"/>
      <c r="W72" s="101"/>
      <c r="X72" s="101"/>
      <c r="Y72" s="101"/>
      <c r="Z72" s="101"/>
      <c r="AA72" s="101"/>
      <c r="AB72" s="101"/>
      <c r="AC72" s="101"/>
      <c r="AD72" s="101"/>
      <c r="AE72" s="101"/>
    </row>
    <row r="73" spans="1:31">
      <c r="A73" s="101"/>
      <c r="B73" s="101"/>
      <c r="M73" s="101"/>
      <c r="N73" s="101"/>
      <c r="O73" s="101"/>
      <c r="P73" s="101"/>
      <c r="Q73" s="101"/>
      <c r="R73" s="101"/>
      <c r="S73" s="101"/>
      <c r="T73" s="101"/>
      <c r="U73" s="101"/>
      <c r="V73" s="101"/>
      <c r="W73" s="101"/>
      <c r="X73" s="101"/>
      <c r="Y73" s="101"/>
      <c r="Z73" s="101"/>
      <c r="AA73" s="101"/>
      <c r="AB73" s="101"/>
      <c r="AC73" s="101"/>
      <c r="AD73" s="101"/>
      <c r="AE73" s="101"/>
    </row>
    <row r="74" spans="1:31">
      <c r="A74" s="101"/>
      <c r="B74" s="101"/>
      <c r="M74" s="101"/>
      <c r="N74" s="101"/>
      <c r="O74" s="101"/>
      <c r="P74" s="101"/>
      <c r="Q74" s="101"/>
      <c r="R74" s="101"/>
      <c r="S74" s="101"/>
      <c r="T74" s="101"/>
      <c r="U74" s="101"/>
      <c r="V74" s="101"/>
      <c r="W74" s="101"/>
      <c r="X74" s="101"/>
      <c r="Y74" s="101"/>
      <c r="Z74" s="101"/>
      <c r="AA74" s="101"/>
      <c r="AB74" s="101"/>
      <c r="AC74" s="101"/>
      <c r="AD74" s="101"/>
      <c r="AE74" s="101"/>
    </row>
    <row r="75" spans="1:31">
      <c r="A75" s="101"/>
      <c r="B75" s="101"/>
      <c r="M75" s="101"/>
      <c r="N75" s="101"/>
      <c r="O75" s="101"/>
      <c r="P75" s="101"/>
      <c r="Q75" s="101"/>
      <c r="R75" s="101"/>
      <c r="S75" s="101"/>
      <c r="T75" s="101"/>
      <c r="U75" s="101"/>
      <c r="V75" s="101"/>
      <c r="W75" s="101"/>
      <c r="X75" s="101"/>
      <c r="Y75" s="101"/>
      <c r="Z75" s="101"/>
      <c r="AA75" s="101"/>
      <c r="AB75" s="101"/>
      <c r="AC75" s="101"/>
      <c r="AD75" s="101"/>
      <c r="AE75" s="101"/>
    </row>
    <row r="76" spans="1:31">
      <c r="A76" s="101"/>
      <c r="B76" s="101"/>
      <c r="M76" s="101"/>
      <c r="N76" s="101"/>
      <c r="O76" s="101"/>
      <c r="P76" s="101"/>
      <c r="Q76" s="101"/>
      <c r="R76" s="101"/>
      <c r="S76" s="101"/>
      <c r="T76" s="101"/>
      <c r="U76" s="101"/>
      <c r="V76" s="101"/>
      <c r="W76" s="101"/>
      <c r="X76" s="101"/>
      <c r="Y76" s="101"/>
      <c r="Z76" s="101"/>
      <c r="AA76" s="101"/>
      <c r="AB76" s="101"/>
      <c r="AC76" s="101"/>
      <c r="AD76" s="101"/>
      <c r="AE76" s="101"/>
    </row>
    <row r="77" spans="1:31">
      <c r="A77" s="101"/>
      <c r="B77" s="101"/>
      <c r="M77" s="101"/>
      <c r="N77" s="101"/>
      <c r="O77" s="101"/>
      <c r="P77" s="101"/>
      <c r="Q77" s="101"/>
      <c r="R77" s="101"/>
      <c r="S77" s="101"/>
      <c r="T77" s="101"/>
      <c r="U77" s="101"/>
      <c r="V77" s="101"/>
      <c r="W77" s="101"/>
      <c r="X77" s="101"/>
      <c r="Y77" s="101"/>
      <c r="Z77" s="101"/>
      <c r="AA77" s="101"/>
      <c r="AB77" s="101"/>
      <c r="AC77" s="101"/>
      <c r="AD77" s="101"/>
      <c r="AE77" s="101"/>
    </row>
    <row r="78" spans="1:31">
      <c r="A78" s="101"/>
      <c r="B78" s="101"/>
      <c r="M78" s="101"/>
      <c r="N78" s="101"/>
      <c r="O78" s="101"/>
      <c r="P78" s="101"/>
      <c r="Q78" s="101"/>
      <c r="R78" s="101"/>
      <c r="S78" s="101"/>
      <c r="T78" s="101"/>
      <c r="U78" s="101"/>
      <c r="V78" s="101"/>
      <c r="W78" s="101"/>
      <c r="X78" s="101"/>
      <c r="Y78" s="101"/>
      <c r="Z78" s="101"/>
      <c r="AA78" s="101"/>
      <c r="AB78" s="101"/>
      <c r="AC78" s="101"/>
      <c r="AD78" s="101"/>
      <c r="AE78" s="101"/>
    </row>
    <row r="79" spans="1:31">
      <c r="A79" s="101"/>
      <c r="B79" s="101"/>
      <c r="M79" s="101"/>
      <c r="N79" s="101"/>
      <c r="O79" s="101"/>
      <c r="P79" s="101"/>
      <c r="Q79" s="101"/>
      <c r="R79" s="101"/>
      <c r="S79" s="101"/>
      <c r="T79" s="101"/>
      <c r="U79" s="101"/>
      <c r="V79" s="101"/>
      <c r="W79" s="101"/>
      <c r="X79" s="101"/>
      <c r="Y79" s="101"/>
      <c r="Z79" s="101"/>
      <c r="AA79" s="101"/>
      <c r="AB79" s="101"/>
      <c r="AC79" s="101"/>
      <c r="AD79" s="101"/>
      <c r="AE79" s="101"/>
    </row>
    <row r="80" spans="1:31">
      <c r="A80" s="101"/>
      <c r="B80" s="101"/>
      <c r="M80" s="101"/>
      <c r="N80" s="101"/>
      <c r="O80" s="101"/>
      <c r="P80" s="101"/>
      <c r="Q80" s="101"/>
      <c r="R80" s="101"/>
      <c r="S80" s="101"/>
      <c r="T80" s="101"/>
      <c r="U80" s="101"/>
      <c r="V80" s="101"/>
      <c r="W80" s="101"/>
      <c r="X80" s="101"/>
      <c r="Y80" s="101"/>
      <c r="Z80" s="101"/>
      <c r="AA80" s="101"/>
      <c r="AB80" s="101"/>
      <c r="AC80" s="101"/>
      <c r="AD80" s="101"/>
      <c r="AE80" s="101"/>
    </row>
    <row r="81" spans="1:31">
      <c r="A81" s="101"/>
      <c r="B81" s="101"/>
      <c r="M81" s="101"/>
      <c r="N81" s="101"/>
      <c r="O81" s="101"/>
      <c r="P81" s="101"/>
      <c r="Q81" s="101"/>
      <c r="R81" s="101"/>
      <c r="S81" s="101"/>
      <c r="T81" s="101"/>
      <c r="U81" s="101"/>
      <c r="V81" s="101"/>
      <c r="W81" s="101"/>
      <c r="X81" s="101"/>
      <c r="Y81" s="101"/>
      <c r="Z81" s="101"/>
      <c r="AA81" s="101"/>
      <c r="AB81" s="101"/>
      <c r="AC81" s="101"/>
      <c r="AD81" s="101"/>
      <c r="AE81" s="101"/>
    </row>
    <row r="82" spans="1:31">
      <c r="A82" s="101"/>
      <c r="B82" s="101"/>
      <c r="M82" s="101"/>
      <c r="N82" s="101"/>
      <c r="O82" s="101"/>
      <c r="P82" s="101"/>
      <c r="Q82" s="101"/>
      <c r="R82" s="101"/>
      <c r="S82" s="101"/>
      <c r="T82" s="101"/>
      <c r="U82" s="101"/>
      <c r="V82" s="101"/>
      <c r="W82" s="101"/>
      <c r="X82" s="101"/>
      <c r="Y82" s="101"/>
      <c r="Z82" s="101"/>
      <c r="AA82" s="101"/>
      <c r="AB82" s="101"/>
      <c r="AC82" s="101"/>
      <c r="AD82" s="101"/>
      <c r="AE82" s="101"/>
    </row>
    <row r="83" spans="1:31">
      <c r="A83" s="101"/>
      <c r="B83" s="101"/>
      <c r="M83" s="101"/>
      <c r="N83" s="101"/>
      <c r="O83" s="101"/>
      <c r="P83" s="101"/>
      <c r="Q83" s="101"/>
      <c r="R83" s="101"/>
      <c r="S83" s="101"/>
      <c r="T83" s="101"/>
      <c r="U83" s="101"/>
      <c r="V83" s="101"/>
      <c r="W83" s="101"/>
      <c r="X83" s="101"/>
      <c r="Y83" s="101"/>
      <c r="Z83" s="101"/>
      <c r="AA83" s="101"/>
      <c r="AB83" s="101"/>
      <c r="AC83" s="101"/>
      <c r="AD83" s="101"/>
      <c r="AE83" s="101"/>
    </row>
    <row r="84" spans="1:31">
      <c r="A84" s="101"/>
      <c r="B84" s="101"/>
      <c r="M84" s="101"/>
      <c r="N84" s="101"/>
      <c r="O84" s="101"/>
      <c r="P84" s="101"/>
      <c r="Q84" s="101"/>
      <c r="R84" s="101"/>
      <c r="S84" s="101"/>
      <c r="T84" s="101"/>
      <c r="U84" s="101"/>
      <c r="V84" s="101"/>
      <c r="W84" s="101"/>
      <c r="X84" s="101"/>
      <c r="Y84" s="101"/>
      <c r="Z84" s="101"/>
      <c r="AA84" s="101"/>
      <c r="AB84" s="101"/>
      <c r="AC84" s="101"/>
      <c r="AD84" s="101"/>
      <c r="AE84" s="101"/>
    </row>
    <row r="85" spans="1:31">
      <c r="A85" s="101"/>
      <c r="B85" s="101"/>
      <c r="M85" s="101"/>
      <c r="N85" s="101"/>
      <c r="O85" s="101"/>
      <c r="P85" s="101"/>
      <c r="Q85" s="101"/>
      <c r="R85" s="101"/>
      <c r="S85" s="101"/>
      <c r="T85" s="101"/>
      <c r="U85" s="101"/>
      <c r="V85" s="101"/>
      <c r="W85" s="101"/>
      <c r="X85" s="101"/>
      <c r="Y85" s="101"/>
      <c r="Z85" s="101"/>
      <c r="AA85" s="101"/>
      <c r="AB85" s="101"/>
      <c r="AC85" s="101"/>
      <c r="AD85" s="101"/>
      <c r="AE85" s="101"/>
    </row>
    <row r="86" spans="1:31">
      <c r="A86" s="101"/>
      <c r="B86" s="101"/>
      <c r="M86" s="101"/>
      <c r="N86" s="101"/>
      <c r="O86" s="101"/>
      <c r="P86" s="101"/>
      <c r="Q86" s="101"/>
      <c r="R86" s="101"/>
      <c r="S86" s="101"/>
      <c r="T86" s="101"/>
      <c r="U86" s="101"/>
      <c r="V86" s="101"/>
      <c r="W86" s="101"/>
      <c r="X86" s="101"/>
      <c r="Y86" s="101"/>
      <c r="Z86" s="101"/>
      <c r="AA86" s="101"/>
      <c r="AB86" s="101"/>
      <c r="AC86" s="101"/>
      <c r="AD86" s="101"/>
      <c r="AE86" s="101"/>
    </row>
    <row r="87" spans="1:31">
      <c r="A87" s="101"/>
      <c r="B87" s="101"/>
      <c r="M87" s="101"/>
      <c r="N87" s="101"/>
      <c r="O87" s="101"/>
      <c r="P87" s="101"/>
      <c r="Q87" s="101"/>
      <c r="R87" s="101"/>
      <c r="S87" s="101"/>
      <c r="T87" s="101"/>
      <c r="U87" s="101"/>
      <c r="V87" s="101"/>
      <c r="W87" s="101"/>
      <c r="X87" s="101"/>
      <c r="Y87" s="101"/>
      <c r="Z87" s="101"/>
      <c r="AA87" s="101"/>
      <c r="AB87" s="101"/>
      <c r="AC87" s="101"/>
      <c r="AD87" s="101"/>
      <c r="AE87" s="101"/>
    </row>
    <row r="88" spans="1:31">
      <c r="A88" s="101"/>
      <c r="B88" s="101"/>
      <c r="M88" s="101"/>
      <c r="N88" s="101"/>
      <c r="O88" s="101"/>
      <c r="P88" s="101"/>
      <c r="Q88" s="101"/>
      <c r="R88" s="101"/>
      <c r="S88" s="101"/>
      <c r="T88" s="101"/>
      <c r="U88" s="101"/>
      <c r="V88" s="101"/>
      <c r="W88" s="101"/>
      <c r="X88" s="101"/>
      <c r="Y88" s="101"/>
      <c r="Z88" s="101"/>
      <c r="AA88" s="101"/>
      <c r="AB88" s="101"/>
      <c r="AC88" s="101"/>
      <c r="AD88" s="101"/>
      <c r="AE88" s="101"/>
    </row>
    <row r="89" spans="1:31">
      <c r="A89" s="101"/>
      <c r="B89" s="101"/>
      <c r="M89" s="101"/>
      <c r="N89" s="101"/>
      <c r="O89" s="101"/>
      <c r="P89" s="101"/>
      <c r="Q89" s="101"/>
      <c r="R89" s="101"/>
      <c r="S89" s="101"/>
      <c r="T89" s="101"/>
      <c r="U89" s="101"/>
      <c r="V89" s="101"/>
      <c r="W89" s="101"/>
      <c r="X89" s="101"/>
      <c r="Y89" s="101"/>
      <c r="Z89" s="101"/>
      <c r="AA89" s="101"/>
      <c r="AB89" s="101"/>
      <c r="AC89" s="101"/>
      <c r="AD89" s="101"/>
      <c r="AE89" s="101"/>
    </row>
    <row r="90" spans="1:31">
      <c r="A90" s="101"/>
      <c r="B90" s="101"/>
      <c r="M90" s="101"/>
      <c r="N90" s="101"/>
      <c r="O90" s="101"/>
      <c r="P90" s="101"/>
      <c r="Q90" s="101"/>
      <c r="R90" s="101"/>
      <c r="S90" s="101"/>
      <c r="T90" s="101"/>
      <c r="U90" s="101"/>
      <c r="V90" s="101"/>
      <c r="W90" s="101"/>
      <c r="X90" s="101"/>
      <c r="Y90" s="101"/>
      <c r="Z90" s="101"/>
      <c r="AA90" s="101"/>
      <c r="AB90" s="101"/>
      <c r="AC90" s="101"/>
      <c r="AD90" s="101"/>
      <c r="AE90" s="101"/>
    </row>
    <row r="91" spans="1:31">
      <c r="A91" s="101"/>
      <c r="B91" s="101"/>
      <c r="M91" s="101"/>
      <c r="N91" s="101"/>
      <c r="O91" s="101"/>
      <c r="P91" s="101"/>
      <c r="Q91" s="101"/>
      <c r="R91" s="101"/>
      <c r="S91" s="101"/>
      <c r="T91" s="101"/>
      <c r="U91" s="101"/>
      <c r="V91" s="101"/>
      <c r="W91" s="101"/>
      <c r="X91" s="101"/>
      <c r="Y91" s="101"/>
      <c r="Z91" s="101"/>
      <c r="AA91" s="101"/>
      <c r="AB91" s="101"/>
      <c r="AC91" s="101"/>
      <c r="AD91" s="101"/>
      <c r="AE91" s="101"/>
    </row>
    <row r="92" spans="1:31">
      <c r="A92" s="101"/>
      <c r="B92" s="101"/>
      <c r="M92" s="101"/>
      <c r="N92" s="101"/>
      <c r="O92" s="101"/>
      <c r="P92" s="101"/>
      <c r="Q92" s="101"/>
      <c r="R92" s="101"/>
      <c r="S92" s="101"/>
      <c r="T92" s="101"/>
      <c r="U92" s="101"/>
      <c r="V92" s="101"/>
      <c r="W92" s="101"/>
      <c r="X92" s="101"/>
      <c r="Y92" s="101"/>
      <c r="Z92" s="101"/>
      <c r="AA92" s="101"/>
      <c r="AB92" s="101"/>
      <c r="AC92" s="101"/>
      <c r="AD92" s="101"/>
      <c r="AE92" s="101"/>
    </row>
    <row r="93" spans="1:31">
      <c r="A93" s="101"/>
      <c r="B93" s="101"/>
      <c r="M93" s="101"/>
      <c r="N93" s="101"/>
      <c r="O93" s="101"/>
      <c r="P93" s="101"/>
      <c r="Q93" s="101"/>
      <c r="R93" s="101"/>
      <c r="S93" s="101"/>
      <c r="T93" s="101"/>
      <c r="U93" s="101"/>
      <c r="V93" s="101"/>
      <c r="W93" s="101"/>
      <c r="X93" s="101"/>
      <c r="Y93" s="101"/>
      <c r="Z93" s="101"/>
      <c r="AA93" s="101"/>
      <c r="AB93" s="101"/>
      <c r="AC93" s="101"/>
      <c r="AD93" s="101"/>
      <c r="AE93" s="101"/>
    </row>
    <row r="94" spans="1:31">
      <c r="A94" s="101"/>
      <c r="B94" s="101"/>
      <c r="M94" s="101"/>
      <c r="N94" s="101"/>
      <c r="O94" s="101"/>
      <c r="P94" s="101"/>
      <c r="Q94" s="101"/>
      <c r="R94" s="101"/>
      <c r="S94" s="101"/>
      <c r="T94" s="101"/>
      <c r="U94" s="101"/>
      <c r="V94" s="101"/>
      <c r="W94" s="101"/>
      <c r="X94" s="101"/>
      <c r="Y94" s="101"/>
      <c r="Z94" s="101"/>
      <c r="AA94" s="101"/>
      <c r="AB94" s="101"/>
      <c r="AC94" s="101"/>
      <c r="AD94" s="101"/>
      <c r="AE94" s="101"/>
    </row>
    <row r="95" spans="1:31">
      <c r="A95" s="101"/>
      <c r="B95" s="101"/>
      <c r="M95" s="101"/>
      <c r="N95" s="101"/>
      <c r="O95" s="101"/>
      <c r="P95" s="101"/>
      <c r="Q95" s="101"/>
      <c r="R95" s="101"/>
      <c r="S95" s="101"/>
      <c r="T95" s="101"/>
      <c r="U95" s="101"/>
      <c r="V95" s="101"/>
      <c r="W95" s="101"/>
      <c r="X95" s="101"/>
      <c r="Y95" s="101"/>
      <c r="Z95" s="101"/>
      <c r="AA95" s="101"/>
      <c r="AB95" s="101"/>
      <c r="AC95" s="101"/>
      <c r="AD95" s="101"/>
      <c r="AE95" s="101"/>
    </row>
    <row r="96" spans="1:31">
      <c r="A96" s="101"/>
      <c r="B96" s="101"/>
      <c r="M96" s="101"/>
      <c r="N96" s="101"/>
      <c r="O96" s="101"/>
      <c r="P96" s="101"/>
      <c r="Q96" s="101"/>
      <c r="R96" s="101"/>
      <c r="S96" s="101"/>
      <c r="T96" s="101"/>
      <c r="U96" s="101"/>
      <c r="V96" s="101"/>
      <c r="W96" s="101"/>
      <c r="X96" s="101"/>
      <c r="Y96" s="101"/>
      <c r="Z96" s="101"/>
      <c r="AA96" s="101"/>
      <c r="AB96" s="101"/>
      <c r="AC96" s="101"/>
      <c r="AD96" s="101"/>
      <c r="AE96" s="101"/>
    </row>
    <row r="97" spans="1:31">
      <c r="A97" s="101"/>
      <c r="B97" s="101"/>
      <c r="M97" s="101"/>
      <c r="N97" s="101"/>
      <c r="O97" s="101"/>
      <c r="P97" s="101"/>
      <c r="Q97" s="101"/>
      <c r="R97" s="101"/>
      <c r="S97" s="101"/>
      <c r="T97" s="101"/>
      <c r="U97" s="101"/>
      <c r="V97" s="101"/>
      <c r="W97" s="101"/>
      <c r="X97" s="101"/>
      <c r="Y97" s="101"/>
      <c r="Z97" s="101"/>
      <c r="AA97" s="101"/>
      <c r="AB97" s="101"/>
      <c r="AC97" s="101"/>
      <c r="AD97" s="101"/>
      <c r="AE97" s="101"/>
    </row>
    <row r="98" spans="1:31">
      <c r="A98" s="101"/>
      <c r="B98" s="101"/>
      <c r="M98" s="101"/>
      <c r="N98" s="101"/>
      <c r="O98" s="101"/>
      <c r="P98" s="101"/>
      <c r="Q98" s="101"/>
      <c r="R98" s="101"/>
      <c r="S98" s="101"/>
      <c r="T98" s="101"/>
      <c r="U98" s="101"/>
      <c r="V98" s="101"/>
      <c r="W98" s="101"/>
      <c r="X98" s="101"/>
      <c r="Y98" s="101"/>
      <c r="Z98" s="101"/>
      <c r="AA98" s="101"/>
      <c r="AB98" s="101"/>
      <c r="AC98" s="101"/>
      <c r="AD98" s="101"/>
      <c r="AE98" s="101"/>
    </row>
    <row r="99" spans="1:31">
      <c r="A99" s="101"/>
      <c r="B99" s="101"/>
    </row>
    <row r="100" spans="1:31">
      <c r="A100" s="101"/>
      <c r="B100" s="101"/>
    </row>
    <row r="101" spans="1:31">
      <c r="A101" s="101"/>
      <c r="B101" s="101"/>
    </row>
    <row r="102" spans="1:31">
      <c r="A102" s="101"/>
      <c r="B102" s="101"/>
    </row>
  </sheetData>
  <mergeCells count="21">
    <mergeCell ref="B1:C1"/>
    <mergeCell ref="A3:D4"/>
    <mergeCell ref="A5:D5"/>
    <mergeCell ref="A6:C6"/>
    <mergeCell ref="A28:D28"/>
    <mergeCell ref="B7:D7"/>
    <mergeCell ref="B8:D8"/>
    <mergeCell ref="B10:C10"/>
    <mergeCell ref="B11:C11"/>
    <mergeCell ref="A14:D14"/>
    <mergeCell ref="A20:B20"/>
    <mergeCell ref="C20:D20"/>
    <mergeCell ref="A21:B21"/>
    <mergeCell ref="C21:D21"/>
    <mergeCell ref="C22:D22"/>
    <mergeCell ref="A30:D30"/>
    <mergeCell ref="A22:B22"/>
    <mergeCell ref="A24:D24"/>
    <mergeCell ref="A25:D25"/>
    <mergeCell ref="A26:D26"/>
    <mergeCell ref="A29:D29"/>
  </mergeCells>
  <phoneticPr fontId="5" type="noConversion"/>
  <pageMargins left="1.19" right="0.75" top="1" bottom="1" header="0.5" footer="0.5"/>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election activeCell="B19" sqref="B19"/>
    </sheetView>
  </sheetViews>
  <sheetFormatPr defaultColWidth="9" defaultRowHeight="14.25"/>
  <cols>
    <col min="1" max="1" width="7.42578125" style="339" customWidth="1"/>
    <col min="2" max="2" width="27.28515625" style="340" customWidth="1"/>
    <col min="3" max="3" width="35" style="340" customWidth="1"/>
    <col min="4" max="4" width="41.140625" style="341" customWidth="1"/>
    <col min="5" max="5" width="2.85546875" style="326" customWidth="1"/>
    <col min="6" max="11" width="9" style="337" hidden="1" customWidth="1"/>
    <col min="12" max="16384" width="9" style="337"/>
  </cols>
  <sheetData>
    <row r="1" spans="1:11" ht="29.25" thickBot="1">
      <c r="A1" s="322">
        <v>1</v>
      </c>
      <c r="B1" s="323" t="s">
        <v>29</v>
      </c>
      <c r="C1" s="324" t="s">
        <v>30</v>
      </c>
      <c r="D1" s="325"/>
      <c r="K1" s="337" t="s">
        <v>31</v>
      </c>
    </row>
    <row r="2" spans="1:11" ht="28.5">
      <c r="A2" s="327">
        <v>1.1000000000000001</v>
      </c>
      <c r="B2" s="328" t="s">
        <v>32</v>
      </c>
      <c r="C2" s="328" t="s">
        <v>33</v>
      </c>
      <c r="D2" s="329" t="s">
        <v>34</v>
      </c>
      <c r="K2" s="337" t="s">
        <v>31</v>
      </c>
    </row>
    <row r="3" spans="1:11" ht="28.5">
      <c r="A3" s="330" t="s">
        <v>35</v>
      </c>
      <c r="B3" s="331" t="s">
        <v>36</v>
      </c>
      <c r="C3" s="332" t="s">
        <v>1347</v>
      </c>
      <c r="D3" s="333" t="s">
        <v>37</v>
      </c>
      <c r="K3" s="337" t="s">
        <v>31</v>
      </c>
    </row>
    <row r="4" spans="1:11" ht="58.5" customHeight="1">
      <c r="A4" s="330" t="s">
        <v>38</v>
      </c>
      <c r="B4" s="334" t="s">
        <v>39</v>
      </c>
      <c r="C4" s="335" t="s">
        <v>40</v>
      </c>
      <c r="D4" s="333"/>
      <c r="K4" s="337" t="s">
        <v>31</v>
      </c>
    </row>
    <row r="5" spans="1:11" s="50" customFormat="1" ht="79.5" hidden="1" customHeight="1">
      <c r="A5" s="123" t="s">
        <v>41</v>
      </c>
      <c r="B5" s="336" t="s">
        <v>42</v>
      </c>
      <c r="C5" s="52"/>
      <c r="D5" s="124" t="s">
        <v>43</v>
      </c>
      <c r="E5" s="137"/>
      <c r="K5" s="50" t="s">
        <v>44</v>
      </c>
    </row>
    <row r="6" spans="1:11" s="50" customFormat="1" ht="69.75" hidden="1" customHeight="1">
      <c r="A6" s="123" t="s">
        <v>45</v>
      </c>
      <c r="B6" s="336" t="s">
        <v>46</v>
      </c>
      <c r="C6" s="52"/>
      <c r="D6" s="124" t="s">
        <v>43</v>
      </c>
      <c r="E6" s="137"/>
      <c r="K6" s="50" t="s">
        <v>44</v>
      </c>
    </row>
    <row r="7" spans="1:11" ht="115.5" hidden="1" customHeight="1">
      <c r="A7" s="330" t="s">
        <v>47</v>
      </c>
      <c r="B7" s="375" t="s">
        <v>48</v>
      </c>
      <c r="C7" s="376"/>
      <c r="D7" s="377" t="s">
        <v>49</v>
      </c>
      <c r="K7" s="337" t="s">
        <v>50</v>
      </c>
    </row>
    <row r="8" spans="1:11" s="34" customFormat="1" ht="71.25" hidden="1">
      <c r="A8" s="254" t="s">
        <v>51</v>
      </c>
      <c r="B8" s="338" t="s">
        <v>52</v>
      </c>
      <c r="C8" s="52"/>
      <c r="D8" s="266" t="s">
        <v>53</v>
      </c>
      <c r="E8" s="137"/>
      <c r="K8" s="34" t="s">
        <v>44</v>
      </c>
    </row>
    <row r="9" spans="1:11">
      <c r="K9" s="337" t="s">
        <v>31</v>
      </c>
    </row>
    <row r="10" spans="1:11" ht="15" thickBot="1">
      <c r="A10" s="327">
        <v>1.2</v>
      </c>
      <c r="B10" s="342" t="s">
        <v>54</v>
      </c>
      <c r="C10" s="342"/>
      <c r="D10" s="343"/>
      <c r="K10" s="337" t="s">
        <v>31</v>
      </c>
    </row>
    <row r="11" spans="1:11" ht="29.25" thickBot="1">
      <c r="A11" s="344" t="s">
        <v>55</v>
      </c>
      <c r="B11" s="345" t="s">
        <v>56</v>
      </c>
      <c r="C11" s="335" t="s">
        <v>1346</v>
      </c>
      <c r="D11" s="346"/>
      <c r="K11" s="337" t="s">
        <v>31</v>
      </c>
    </row>
    <row r="12" spans="1:11" ht="29.25" thickBot="1">
      <c r="A12" s="344" t="s">
        <v>57</v>
      </c>
      <c r="B12" s="345" t="s">
        <v>58</v>
      </c>
      <c r="C12" s="335" t="s">
        <v>1156</v>
      </c>
      <c r="D12" s="346"/>
      <c r="K12" s="337" t="s">
        <v>31</v>
      </c>
    </row>
    <row r="13" spans="1:11" ht="29.25" thickBot="1">
      <c r="A13" s="344" t="s">
        <v>59</v>
      </c>
      <c r="B13" s="340" t="s">
        <v>60</v>
      </c>
      <c r="C13" s="335"/>
      <c r="D13" s="346"/>
      <c r="K13" s="337" t="s">
        <v>31</v>
      </c>
    </row>
    <row r="14" spans="1:11" ht="15" thickBot="1">
      <c r="A14" s="344" t="s">
        <v>61</v>
      </c>
      <c r="B14" s="345" t="s">
        <v>62</v>
      </c>
      <c r="C14" s="335" t="s">
        <v>1361</v>
      </c>
      <c r="D14" s="346"/>
      <c r="K14" s="337" t="s">
        <v>31</v>
      </c>
    </row>
    <row r="15" spans="1:11" ht="29.25" thickBot="1">
      <c r="A15" s="344" t="s">
        <v>63</v>
      </c>
      <c r="B15" s="345" t="s">
        <v>64</v>
      </c>
      <c r="C15" s="335" t="s">
        <v>1351</v>
      </c>
      <c r="D15" s="347" t="s">
        <v>65</v>
      </c>
      <c r="G15" s="337" t="s">
        <v>66</v>
      </c>
      <c r="K15" s="337" t="s">
        <v>31</v>
      </c>
    </row>
    <row r="16" spans="1:11" ht="15" thickBot="1">
      <c r="A16" s="344" t="s">
        <v>67</v>
      </c>
      <c r="B16" s="345" t="s">
        <v>68</v>
      </c>
      <c r="C16" s="335" t="s">
        <v>1157</v>
      </c>
      <c r="D16" s="346"/>
      <c r="G16" s="337" t="s">
        <v>69</v>
      </c>
      <c r="K16" s="337" t="s">
        <v>31</v>
      </c>
    </row>
    <row r="17" spans="1:11" ht="15" thickBot="1">
      <c r="A17" s="344" t="s">
        <v>70</v>
      </c>
      <c r="B17" s="345" t="s">
        <v>71</v>
      </c>
      <c r="C17" s="335"/>
      <c r="D17" s="346"/>
      <c r="G17" s="337" t="s">
        <v>72</v>
      </c>
      <c r="K17" s="337" t="s">
        <v>31</v>
      </c>
    </row>
    <row r="18" spans="1:11" ht="15" thickBot="1">
      <c r="A18" s="344" t="s">
        <v>73</v>
      </c>
      <c r="B18" s="345" t="s">
        <v>74</v>
      </c>
      <c r="C18" s="335"/>
      <c r="D18" s="346"/>
      <c r="G18" s="337" t="s">
        <v>75</v>
      </c>
      <c r="K18" s="337" t="s">
        <v>31</v>
      </c>
    </row>
    <row r="19" spans="1:11" ht="15.75" thickBot="1">
      <c r="A19" s="344" t="s">
        <v>76</v>
      </c>
      <c r="B19" s="345" t="s">
        <v>77</v>
      </c>
      <c r="C19" s="543" t="s">
        <v>1362</v>
      </c>
      <c r="D19" s="346"/>
      <c r="G19" s="337" t="s">
        <v>78</v>
      </c>
      <c r="K19" s="337" t="s">
        <v>31</v>
      </c>
    </row>
    <row r="20" spans="1:11" ht="15.75" thickBot="1">
      <c r="A20" s="344" t="s">
        <v>79</v>
      </c>
      <c r="B20" s="345" t="s">
        <v>80</v>
      </c>
      <c r="C20" s="543" t="s">
        <v>1352</v>
      </c>
      <c r="D20" s="346"/>
      <c r="G20" s="337" t="s">
        <v>81</v>
      </c>
      <c r="K20" s="337" t="s">
        <v>31</v>
      </c>
    </row>
    <row r="21" spans="1:11" ht="40.5" customHeight="1">
      <c r="A21" s="344" t="s">
        <v>82</v>
      </c>
      <c r="B21" s="340" t="s">
        <v>83</v>
      </c>
      <c r="C21" s="335"/>
      <c r="D21" s="348" t="s">
        <v>84</v>
      </c>
      <c r="K21" s="337" t="s">
        <v>31</v>
      </c>
    </row>
    <row r="22" spans="1:11" ht="42.75">
      <c r="A22" s="344" t="s">
        <v>85</v>
      </c>
      <c r="B22" s="349" t="s">
        <v>86</v>
      </c>
      <c r="C22" s="335"/>
      <c r="D22" s="348"/>
      <c r="K22" s="337" t="s">
        <v>31</v>
      </c>
    </row>
    <row r="23" spans="1:11">
      <c r="A23" s="344"/>
      <c r="C23" s="335"/>
      <c r="D23" s="346"/>
      <c r="K23" s="337" t="s">
        <v>31</v>
      </c>
    </row>
    <row r="24" spans="1:11" ht="15" thickBot="1">
      <c r="A24" s="327">
        <v>1.3</v>
      </c>
      <c r="B24" s="350" t="s">
        <v>87</v>
      </c>
      <c r="C24" s="351"/>
      <c r="D24" s="343"/>
      <c r="K24" s="337" t="s">
        <v>31</v>
      </c>
    </row>
    <row r="25" spans="1:11" ht="26.25" customHeight="1" thickBot="1">
      <c r="A25" s="344" t="s">
        <v>88</v>
      </c>
      <c r="B25" s="345" t="s">
        <v>89</v>
      </c>
      <c r="C25" s="335" t="s">
        <v>95</v>
      </c>
      <c r="D25" s="347" t="s">
        <v>90</v>
      </c>
      <c r="G25" s="337" t="s">
        <v>91</v>
      </c>
      <c r="K25" s="337" t="s">
        <v>31</v>
      </c>
    </row>
    <row r="26" spans="1:11" ht="101.25" customHeight="1">
      <c r="A26" s="344" t="s">
        <v>92</v>
      </c>
      <c r="B26" s="340" t="s">
        <v>93</v>
      </c>
      <c r="C26" s="335" t="s">
        <v>66</v>
      </c>
      <c r="D26" s="348" t="s">
        <v>94</v>
      </c>
      <c r="G26" s="337" t="s">
        <v>95</v>
      </c>
      <c r="K26" s="337" t="s">
        <v>31</v>
      </c>
    </row>
    <row r="27" spans="1:11" ht="101.25" customHeight="1">
      <c r="A27" s="344" t="s">
        <v>96</v>
      </c>
      <c r="B27" s="340" t="s">
        <v>93</v>
      </c>
      <c r="C27" s="335"/>
      <c r="D27" s="348" t="s">
        <v>97</v>
      </c>
      <c r="K27" s="337" t="s">
        <v>44</v>
      </c>
    </row>
    <row r="28" spans="1:11" ht="43.5" thickBot="1">
      <c r="A28" s="344" t="s">
        <v>98</v>
      </c>
      <c r="B28" s="340" t="s">
        <v>99</v>
      </c>
      <c r="C28" s="335" t="s">
        <v>100</v>
      </c>
      <c r="D28" s="348" t="s">
        <v>100</v>
      </c>
      <c r="K28" s="337" t="s">
        <v>31</v>
      </c>
    </row>
    <row r="29" spans="1:11" ht="34.5" customHeight="1" thickBot="1">
      <c r="A29" s="344" t="s">
        <v>101</v>
      </c>
      <c r="B29" s="345" t="s">
        <v>102</v>
      </c>
      <c r="C29" s="335">
        <v>20</v>
      </c>
      <c r="D29" s="348" t="s">
        <v>103</v>
      </c>
      <c r="K29" s="337" t="s">
        <v>31</v>
      </c>
    </row>
    <row r="30" spans="1:11" ht="28.5">
      <c r="A30" s="344" t="s">
        <v>104</v>
      </c>
      <c r="B30" s="340" t="s">
        <v>105</v>
      </c>
      <c r="C30" s="335">
        <v>20</v>
      </c>
      <c r="D30" s="348" t="s">
        <v>106</v>
      </c>
      <c r="K30" s="337" t="s">
        <v>31</v>
      </c>
    </row>
    <row r="31" spans="1:11">
      <c r="A31" s="344" t="s">
        <v>107</v>
      </c>
      <c r="B31" s="340" t="s">
        <v>68</v>
      </c>
      <c r="C31" s="335" t="s">
        <v>1157</v>
      </c>
      <c r="D31" s="348"/>
      <c r="K31" s="337" t="s">
        <v>31</v>
      </c>
    </row>
    <row r="32" spans="1:11">
      <c r="A32" s="344" t="s">
        <v>108</v>
      </c>
      <c r="B32" s="340" t="s">
        <v>109</v>
      </c>
      <c r="C32" s="335"/>
      <c r="D32" s="346"/>
      <c r="K32" s="337" t="s">
        <v>31</v>
      </c>
    </row>
    <row r="33" spans="1:11" ht="57">
      <c r="A33" s="344" t="s">
        <v>110</v>
      </c>
      <c r="B33" s="340" t="s">
        <v>111</v>
      </c>
      <c r="C33" s="335" t="s">
        <v>1158</v>
      </c>
      <c r="D33" s="348" t="s">
        <v>112</v>
      </c>
      <c r="K33" s="337" t="s">
        <v>31</v>
      </c>
    </row>
    <row r="34" spans="1:11" ht="58.5" customHeight="1">
      <c r="A34" s="344" t="s">
        <v>113</v>
      </c>
      <c r="B34" s="340" t="s">
        <v>114</v>
      </c>
      <c r="C34" s="335" t="s">
        <v>1158</v>
      </c>
      <c r="D34" s="348" t="s">
        <v>115</v>
      </c>
      <c r="G34" s="337" t="s">
        <v>116</v>
      </c>
      <c r="K34" s="337" t="s">
        <v>31</v>
      </c>
    </row>
    <row r="35" spans="1:11" ht="15" thickBot="1">
      <c r="A35" s="344" t="s">
        <v>117</v>
      </c>
      <c r="B35" s="340" t="s">
        <v>118</v>
      </c>
      <c r="C35" s="335"/>
      <c r="D35" s="348" t="s">
        <v>119</v>
      </c>
      <c r="G35" s="337" t="s">
        <v>120</v>
      </c>
      <c r="K35" s="337" t="s">
        <v>31</v>
      </c>
    </row>
    <row r="36" spans="1:11" ht="15" thickBot="1">
      <c r="A36" s="344" t="s">
        <v>121</v>
      </c>
      <c r="B36" s="345" t="s">
        <v>122</v>
      </c>
      <c r="C36" s="335" t="s">
        <v>125</v>
      </c>
      <c r="D36" s="348" t="s">
        <v>123</v>
      </c>
      <c r="G36" s="337" t="s">
        <v>124</v>
      </c>
      <c r="K36" s="340" t="s">
        <v>31</v>
      </c>
    </row>
    <row r="37" spans="1:11">
      <c r="A37" s="344"/>
      <c r="C37" s="335"/>
      <c r="D37" s="346"/>
      <c r="G37" s="337" t="s">
        <v>125</v>
      </c>
      <c r="K37" s="340" t="s">
        <v>31</v>
      </c>
    </row>
    <row r="38" spans="1:11" ht="16.5" hidden="1">
      <c r="A38" s="330" t="s">
        <v>126</v>
      </c>
      <c r="B38" s="378" t="s">
        <v>127</v>
      </c>
      <c r="C38" s="369" t="s">
        <v>128</v>
      </c>
      <c r="D38" s="369" t="s">
        <v>129</v>
      </c>
      <c r="G38" s="337" t="s">
        <v>130</v>
      </c>
      <c r="K38" s="337" t="s">
        <v>131</v>
      </c>
    </row>
    <row r="39" spans="1:11" ht="28.5" hidden="1">
      <c r="A39" s="344"/>
      <c r="B39" s="379" t="s">
        <v>132</v>
      </c>
      <c r="C39" s="380"/>
      <c r="D39" s="381"/>
      <c r="G39" s="337" t="s">
        <v>133</v>
      </c>
      <c r="K39" s="337" t="s">
        <v>131</v>
      </c>
    </row>
    <row r="40" spans="1:11" ht="28.5" hidden="1">
      <c r="A40" s="344"/>
      <c r="B40" s="379" t="s">
        <v>134</v>
      </c>
      <c r="C40" s="380"/>
      <c r="D40" s="381"/>
      <c r="K40" s="337" t="s">
        <v>131</v>
      </c>
    </row>
    <row r="41" spans="1:11" hidden="1">
      <c r="A41" s="344"/>
      <c r="B41" s="379" t="s">
        <v>135</v>
      </c>
      <c r="C41" s="380"/>
      <c r="D41" s="381"/>
      <c r="K41" s="337" t="s">
        <v>131</v>
      </c>
    </row>
    <row r="42" spans="1:11" hidden="1">
      <c r="A42" s="344"/>
      <c r="B42" s="379" t="s">
        <v>136</v>
      </c>
      <c r="C42" s="380"/>
      <c r="D42" s="381"/>
      <c r="K42" s="337" t="s">
        <v>131</v>
      </c>
    </row>
    <row r="43" spans="1:11" hidden="1">
      <c r="A43" s="344"/>
      <c r="B43" s="379" t="s">
        <v>137</v>
      </c>
      <c r="C43" s="380"/>
      <c r="D43" s="381"/>
      <c r="K43" s="337" t="s">
        <v>131</v>
      </c>
    </row>
    <row r="44" spans="1:11" hidden="1">
      <c r="A44" s="344"/>
      <c r="B44" s="379" t="s">
        <v>138</v>
      </c>
      <c r="C44" s="380"/>
      <c r="D44" s="381"/>
      <c r="K44" s="337" t="s">
        <v>131</v>
      </c>
    </row>
    <row r="45" spans="1:11" hidden="1">
      <c r="A45" s="344"/>
      <c r="B45" s="331"/>
      <c r="C45" s="382"/>
      <c r="D45" s="383"/>
      <c r="K45" s="337" t="s">
        <v>131</v>
      </c>
    </row>
    <row r="46" spans="1:11" s="34" customFormat="1" ht="28.5">
      <c r="A46" s="122" t="s">
        <v>139</v>
      </c>
      <c r="B46" s="264" t="s">
        <v>140</v>
      </c>
      <c r="C46" s="80" t="s">
        <v>1282</v>
      </c>
      <c r="D46" s="253"/>
      <c r="E46" s="137"/>
      <c r="G46" s="34" t="s">
        <v>125</v>
      </c>
      <c r="K46" s="34" t="s">
        <v>44</v>
      </c>
    </row>
    <row r="47" spans="1:11">
      <c r="A47" s="344"/>
      <c r="B47" s="331"/>
      <c r="C47" s="352"/>
      <c r="D47" s="353"/>
      <c r="K47" s="337" t="s">
        <v>31</v>
      </c>
    </row>
    <row r="48" spans="1:11">
      <c r="A48" s="327">
        <v>1.4</v>
      </c>
      <c r="B48" s="350" t="s">
        <v>141</v>
      </c>
      <c r="C48" s="351"/>
      <c r="D48" s="354" t="s">
        <v>142</v>
      </c>
      <c r="K48" s="337" t="s">
        <v>31</v>
      </c>
    </row>
    <row r="49" spans="1:11" ht="43.5" thickBot="1">
      <c r="A49" s="330" t="s">
        <v>143</v>
      </c>
      <c r="B49" s="331" t="s">
        <v>144</v>
      </c>
      <c r="C49" s="332" t="s">
        <v>631</v>
      </c>
      <c r="D49" s="333" t="s">
        <v>145</v>
      </c>
      <c r="K49" s="337" t="s">
        <v>31</v>
      </c>
    </row>
    <row r="50" spans="1:11" ht="31.5" customHeight="1">
      <c r="A50" s="330"/>
      <c r="B50" s="562" t="s">
        <v>146</v>
      </c>
      <c r="C50" s="335" t="s">
        <v>631</v>
      </c>
      <c r="D50" s="347" t="s">
        <v>147</v>
      </c>
      <c r="K50" s="337" t="s">
        <v>31</v>
      </c>
    </row>
    <row r="51" spans="1:11" ht="31.5" customHeight="1">
      <c r="A51" s="330"/>
      <c r="B51" s="563"/>
      <c r="C51" s="335"/>
      <c r="D51" s="348" t="s">
        <v>148</v>
      </c>
      <c r="K51" s="337" t="s">
        <v>31</v>
      </c>
    </row>
    <row r="52" spans="1:11" ht="15" thickBot="1">
      <c r="A52" s="330"/>
      <c r="B52" s="564"/>
      <c r="C52" s="335"/>
      <c r="D52" s="355" t="s">
        <v>149</v>
      </c>
      <c r="K52" s="337" t="s">
        <v>44</v>
      </c>
    </row>
    <row r="53" spans="1:11" ht="28.5">
      <c r="A53" s="330"/>
      <c r="B53" s="565" t="s">
        <v>150</v>
      </c>
      <c r="C53" s="335" t="s">
        <v>631</v>
      </c>
      <c r="D53" s="347" t="s">
        <v>151</v>
      </c>
      <c r="K53" s="337" t="s">
        <v>31</v>
      </c>
    </row>
    <row r="54" spans="1:11" ht="15" thickBot="1">
      <c r="A54" s="330"/>
      <c r="B54" s="566"/>
      <c r="C54" s="335"/>
      <c r="D54" s="348" t="s">
        <v>152</v>
      </c>
      <c r="K54" s="337" t="s">
        <v>31</v>
      </c>
    </row>
    <row r="55" spans="1:11" s="34" customFormat="1" ht="57">
      <c r="A55" s="122"/>
      <c r="B55" s="356" t="s">
        <v>153</v>
      </c>
      <c r="C55" s="52" t="s">
        <v>631</v>
      </c>
      <c r="D55" s="124" t="s">
        <v>154</v>
      </c>
      <c r="E55" s="137"/>
      <c r="K55" s="34" t="s">
        <v>44</v>
      </c>
    </row>
    <row r="56" spans="1:11">
      <c r="A56" s="330"/>
      <c r="B56" s="334"/>
      <c r="C56" s="335"/>
      <c r="D56" s="348"/>
    </row>
    <row r="57" spans="1:11" ht="15" thickBot="1">
      <c r="A57" s="330" t="s">
        <v>155</v>
      </c>
      <c r="B57" s="334" t="s">
        <v>156</v>
      </c>
      <c r="C57" s="357">
        <v>298.7</v>
      </c>
      <c r="D57" s="358"/>
      <c r="K57" s="337" t="s">
        <v>31</v>
      </c>
    </row>
    <row r="58" spans="1:11" ht="29.25" hidden="1" thickBot="1">
      <c r="A58" s="330" t="s">
        <v>157</v>
      </c>
      <c r="B58" s="334" t="s">
        <v>158</v>
      </c>
      <c r="C58" s="357"/>
      <c r="D58" s="347" t="s">
        <v>159</v>
      </c>
      <c r="K58" s="337" t="s">
        <v>50</v>
      </c>
    </row>
    <row r="59" spans="1:11" ht="29.25" hidden="1" thickBot="1">
      <c r="A59" s="330" t="s">
        <v>160</v>
      </c>
      <c r="B59" s="334" t="s">
        <v>161</v>
      </c>
      <c r="C59" s="357"/>
      <c r="D59" s="347"/>
      <c r="K59" s="337" t="s">
        <v>50</v>
      </c>
    </row>
    <row r="60" spans="1:11" ht="86.25" hidden="1" thickBot="1">
      <c r="A60" s="330" t="s">
        <v>162</v>
      </c>
      <c r="B60" s="334" t="s">
        <v>163</v>
      </c>
      <c r="C60" s="357"/>
      <c r="D60" s="347"/>
      <c r="K60" s="337" t="s">
        <v>50</v>
      </c>
    </row>
    <row r="61" spans="1:11" ht="100.5" hidden="1" thickBot="1">
      <c r="A61" s="339" t="s">
        <v>164</v>
      </c>
      <c r="B61" s="334" t="s">
        <v>165</v>
      </c>
      <c r="C61" s="357"/>
      <c r="D61" s="347"/>
      <c r="K61" s="337" t="s">
        <v>50</v>
      </c>
    </row>
    <row r="62" spans="1:11" ht="29.25" thickBot="1">
      <c r="A62" s="330" t="s">
        <v>166</v>
      </c>
      <c r="B62" s="359" t="s">
        <v>167</v>
      </c>
      <c r="C62" s="335" t="s">
        <v>177</v>
      </c>
      <c r="D62" s="348" t="s">
        <v>168</v>
      </c>
      <c r="G62" s="337" t="s">
        <v>169</v>
      </c>
      <c r="K62" s="337" t="s">
        <v>31</v>
      </c>
    </row>
    <row r="63" spans="1:11" ht="28.5">
      <c r="A63" s="330" t="s">
        <v>170</v>
      </c>
      <c r="B63" s="334" t="s">
        <v>171</v>
      </c>
      <c r="C63" s="335" t="s">
        <v>1159</v>
      </c>
      <c r="D63" s="347" t="s">
        <v>172</v>
      </c>
      <c r="G63" s="337" t="s">
        <v>138</v>
      </c>
      <c r="K63" s="337" t="s">
        <v>31</v>
      </c>
    </row>
    <row r="64" spans="1:11" ht="105" hidden="1" customHeight="1">
      <c r="A64" s="330" t="s">
        <v>173</v>
      </c>
      <c r="B64" s="334" t="s">
        <v>174</v>
      </c>
      <c r="C64" s="384" t="s">
        <v>175</v>
      </c>
      <c r="D64" s="385" t="s">
        <v>176</v>
      </c>
      <c r="G64" s="337" t="s">
        <v>177</v>
      </c>
      <c r="K64" s="337" t="s">
        <v>50</v>
      </c>
    </row>
    <row r="65" spans="1:11" ht="49.5" hidden="1" customHeight="1">
      <c r="A65" s="330"/>
      <c r="B65" s="334" t="s">
        <v>178</v>
      </c>
      <c r="C65" s="357"/>
      <c r="D65" s="385"/>
      <c r="K65" s="337" t="s">
        <v>50</v>
      </c>
    </row>
    <row r="66" spans="1:11" ht="49.5" customHeight="1">
      <c r="A66" s="330"/>
      <c r="B66" s="356" t="s">
        <v>179</v>
      </c>
      <c r="C66" s="357" t="s">
        <v>425</v>
      </c>
      <c r="D66" s="267" t="s">
        <v>180</v>
      </c>
      <c r="K66" s="337" t="s">
        <v>44</v>
      </c>
    </row>
    <row r="67" spans="1:11" ht="28.5" hidden="1">
      <c r="A67" s="330" t="s">
        <v>181</v>
      </c>
      <c r="B67" s="363" t="s">
        <v>182</v>
      </c>
      <c r="C67" s="335"/>
      <c r="D67" s="385" t="s">
        <v>183</v>
      </c>
      <c r="K67" s="337" t="s">
        <v>50</v>
      </c>
    </row>
    <row r="68" spans="1:11" ht="28.5" hidden="1" customHeight="1">
      <c r="A68" s="386" t="s">
        <v>184</v>
      </c>
      <c r="B68" s="363" t="s">
        <v>185</v>
      </c>
      <c r="C68" s="335"/>
      <c r="D68" s="385" t="s">
        <v>183</v>
      </c>
      <c r="K68" s="337" t="s">
        <v>50</v>
      </c>
    </row>
    <row r="69" spans="1:11" ht="71.25" hidden="1">
      <c r="A69" s="387" t="s">
        <v>186</v>
      </c>
      <c r="B69" s="334" t="s">
        <v>187</v>
      </c>
      <c r="C69" s="335"/>
      <c r="D69" s="347" t="s">
        <v>188</v>
      </c>
      <c r="K69" s="337" t="s">
        <v>50</v>
      </c>
    </row>
    <row r="70" spans="1:11" ht="71.25" hidden="1">
      <c r="A70" s="387" t="s">
        <v>189</v>
      </c>
      <c r="B70" s="334" t="s">
        <v>190</v>
      </c>
      <c r="C70" s="335"/>
      <c r="D70" s="358"/>
      <c r="K70" s="337" t="s">
        <v>50</v>
      </c>
    </row>
    <row r="71" spans="1:11" hidden="1">
      <c r="A71" s="387" t="s">
        <v>191</v>
      </c>
      <c r="B71" s="334" t="s">
        <v>192</v>
      </c>
      <c r="C71" s="335"/>
      <c r="D71" s="348" t="s">
        <v>193</v>
      </c>
      <c r="K71" s="337" t="s">
        <v>50</v>
      </c>
    </row>
    <row r="72" spans="1:11" ht="28.5">
      <c r="A72" s="330" t="s">
        <v>194</v>
      </c>
      <c r="B72" s="334" t="s">
        <v>195</v>
      </c>
      <c r="C72" s="498" t="s">
        <v>1160</v>
      </c>
      <c r="D72" s="348" t="s">
        <v>196</v>
      </c>
      <c r="K72" s="337" t="s">
        <v>31</v>
      </c>
    </row>
    <row r="73" spans="1:11">
      <c r="A73" s="330" t="s">
        <v>197</v>
      </c>
      <c r="B73" s="334" t="s">
        <v>198</v>
      </c>
      <c r="C73" s="498" t="s">
        <v>1161</v>
      </c>
      <c r="D73" s="348" t="s">
        <v>199</v>
      </c>
      <c r="K73" s="337" t="s">
        <v>31</v>
      </c>
    </row>
    <row r="74" spans="1:11" ht="28.5">
      <c r="A74" s="330" t="s">
        <v>200</v>
      </c>
      <c r="B74" s="334" t="s">
        <v>201</v>
      </c>
      <c r="C74" s="335" t="s">
        <v>1162</v>
      </c>
      <c r="D74" s="358"/>
      <c r="K74" s="337" t="s">
        <v>31</v>
      </c>
    </row>
    <row r="75" spans="1:11">
      <c r="A75" s="330"/>
      <c r="B75" s="334" t="s">
        <v>202</v>
      </c>
      <c r="C75" s="335" t="s">
        <v>1163</v>
      </c>
      <c r="D75" s="358"/>
      <c r="K75" s="337" t="s">
        <v>31</v>
      </c>
    </row>
    <row r="76" spans="1:11" ht="71.25" hidden="1">
      <c r="A76" s="330" t="s">
        <v>203</v>
      </c>
      <c r="B76" s="334" t="s">
        <v>204</v>
      </c>
      <c r="C76" s="335"/>
      <c r="D76" s="358"/>
      <c r="K76" s="337" t="s">
        <v>50</v>
      </c>
    </row>
    <row r="77" spans="1:11" ht="42.75">
      <c r="A77" s="330" t="s">
        <v>205</v>
      </c>
      <c r="B77" s="334" t="s">
        <v>206</v>
      </c>
      <c r="C77" s="498" t="s">
        <v>1164</v>
      </c>
      <c r="D77" s="348" t="s">
        <v>207</v>
      </c>
      <c r="K77" s="337" t="s">
        <v>31</v>
      </c>
    </row>
    <row r="78" spans="1:11" ht="15" thickBot="1">
      <c r="A78" s="330" t="s">
        <v>208</v>
      </c>
      <c r="B78" s="334" t="s">
        <v>209</v>
      </c>
      <c r="C78" s="498" t="s">
        <v>1165</v>
      </c>
      <c r="D78" s="348" t="s">
        <v>210</v>
      </c>
      <c r="K78" s="337" t="s">
        <v>31</v>
      </c>
    </row>
    <row r="79" spans="1:11" ht="29.25" thickBot="1">
      <c r="A79" s="330" t="s">
        <v>211</v>
      </c>
      <c r="B79" s="359" t="s">
        <v>212</v>
      </c>
      <c r="C79" s="498" t="s">
        <v>1166</v>
      </c>
      <c r="D79" s="360" t="s">
        <v>213</v>
      </c>
      <c r="K79" s="337" t="s">
        <v>31</v>
      </c>
    </row>
    <row r="80" spans="1:11">
      <c r="A80" s="330"/>
      <c r="B80" s="361" t="s">
        <v>214</v>
      </c>
      <c r="C80" s="498"/>
      <c r="D80" s="362"/>
      <c r="K80" s="337" t="s">
        <v>31</v>
      </c>
    </row>
    <row r="81" spans="1:11" ht="28.5">
      <c r="A81" s="330" t="s">
        <v>215</v>
      </c>
      <c r="B81" s="363" t="s">
        <v>216</v>
      </c>
      <c r="C81" s="498" t="s">
        <v>1167</v>
      </c>
      <c r="D81" s="362" t="s">
        <v>213</v>
      </c>
      <c r="K81" s="337" t="s">
        <v>31</v>
      </c>
    </row>
    <row r="82" spans="1:11">
      <c r="A82" s="330"/>
      <c r="B82" s="361" t="s">
        <v>214</v>
      </c>
      <c r="C82" s="498"/>
      <c r="D82" s="362"/>
      <c r="K82" s="337" t="s">
        <v>31</v>
      </c>
    </row>
    <row r="83" spans="1:11">
      <c r="A83" s="330" t="s">
        <v>217</v>
      </c>
      <c r="B83" s="334" t="s">
        <v>218</v>
      </c>
      <c r="C83" s="498" t="s">
        <v>632</v>
      </c>
      <c r="D83" s="348" t="s">
        <v>193</v>
      </c>
      <c r="K83" s="337" t="s">
        <v>31</v>
      </c>
    </row>
    <row r="84" spans="1:11" ht="15" hidden="1" thickBot="1">
      <c r="A84" s="330" t="s">
        <v>219</v>
      </c>
      <c r="B84" s="359" t="s">
        <v>220</v>
      </c>
      <c r="C84" s="335"/>
      <c r="D84" s="348" t="s">
        <v>193</v>
      </c>
      <c r="K84" s="337" t="s">
        <v>50</v>
      </c>
    </row>
    <row r="85" spans="1:11" ht="15" hidden="1" thickBot="1">
      <c r="A85" s="330" t="s">
        <v>221</v>
      </c>
      <c r="B85" s="359" t="s">
        <v>222</v>
      </c>
      <c r="C85" s="335"/>
      <c r="D85" s="348" t="s">
        <v>193</v>
      </c>
      <c r="K85" s="337" t="s">
        <v>50</v>
      </c>
    </row>
    <row r="86" spans="1:11">
      <c r="A86" s="330"/>
      <c r="B86" s="364"/>
      <c r="C86" s="365"/>
      <c r="D86" s="366"/>
      <c r="K86" s="337" t="s">
        <v>31</v>
      </c>
    </row>
    <row r="87" spans="1:11">
      <c r="A87" s="367" t="s">
        <v>223</v>
      </c>
      <c r="B87" s="368" t="s">
        <v>224</v>
      </c>
      <c r="C87" s="369" t="s">
        <v>225</v>
      </c>
      <c r="D87" s="369" t="s">
        <v>226</v>
      </c>
      <c r="E87" s="370"/>
      <c r="K87" s="337" t="s">
        <v>31</v>
      </c>
    </row>
    <row r="88" spans="1:11">
      <c r="A88" s="344"/>
      <c r="B88" s="371" t="s">
        <v>227</v>
      </c>
      <c r="C88" s="372">
        <v>12</v>
      </c>
      <c r="D88" s="372">
        <v>298.7</v>
      </c>
      <c r="K88" s="337" t="s">
        <v>31</v>
      </c>
    </row>
    <row r="89" spans="1:11">
      <c r="A89" s="344"/>
      <c r="B89" s="371" t="s">
        <v>228</v>
      </c>
      <c r="C89" s="372"/>
      <c r="D89" s="372"/>
      <c r="K89" s="337" t="s">
        <v>31</v>
      </c>
    </row>
    <row r="90" spans="1:11">
      <c r="A90" s="344"/>
      <c r="B90" s="371" t="s">
        <v>229</v>
      </c>
      <c r="C90" s="372"/>
      <c r="D90" s="372"/>
      <c r="K90" s="337" t="s">
        <v>31</v>
      </c>
    </row>
    <row r="91" spans="1:11">
      <c r="A91" s="344"/>
      <c r="B91" s="371" t="s">
        <v>230</v>
      </c>
      <c r="C91" s="372"/>
      <c r="D91" s="372"/>
      <c r="K91" s="337" t="s">
        <v>31</v>
      </c>
    </row>
    <row r="92" spans="1:11">
      <c r="A92" s="344"/>
      <c r="B92" s="371" t="s">
        <v>231</v>
      </c>
      <c r="C92" s="372">
        <f>SUM(C88:C91)</f>
        <v>12</v>
      </c>
      <c r="D92" s="372">
        <f>SUM(D88:D91)</f>
        <v>298.7</v>
      </c>
      <c r="K92" s="337" t="s">
        <v>31</v>
      </c>
    </row>
    <row r="93" spans="1:11">
      <c r="A93" s="373"/>
      <c r="D93" s="346"/>
      <c r="K93" s="337" t="s">
        <v>31</v>
      </c>
    </row>
    <row r="94" spans="1:11" ht="33.75" hidden="1" customHeight="1">
      <c r="A94" s="367" t="s">
        <v>232</v>
      </c>
      <c r="B94" s="567" t="s">
        <v>233</v>
      </c>
      <c r="C94" s="568"/>
      <c r="D94" s="569"/>
      <c r="E94" s="370"/>
      <c r="K94" s="337" t="s">
        <v>50</v>
      </c>
    </row>
    <row r="95" spans="1:11" ht="90" hidden="1" customHeight="1">
      <c r="A95" s="388"/>
      <c r="B95" s="389" t="s">
        <v>234</v>
      </c>
      <c r="C95" s="390" t="s">
        <v>226</v>
      </c>
      <c r="D95" s="390" t="s">
        <v>235</v>
      </c>
      <c r="E95" s="370"/>
      <c r="K95" s="337" t="s">
        <v>50</v>
      </c>
    </row>
    <row r="96" spans="1:11" ht="42.75" hidden="1">
      <c r="A96" s="344"/>
      <c r="B96" s="391" t="s">
        <v>236</v>
      </c>
      <c r="C96" s="392" t="s">
        <v>237</v>
      </c>
      <c r="D96" s="392" t="s">
        <v>238</v>
      </c>
      <c r="K96" s="337" t="s">
        <v>50</v>
      </c>
    </row>
    <row r="97" spans="1:27" ht="42.75" hidden="1">
      <c r="A97" s="344"/>
      <c r="B97" s="391" t="s">
        <v>239</v>
      </c>
      <c r="C97" s="392" t="s">
        <v>237</v>
      </c>
      <c r="D97" s="392" t="s">
        <v>240</v>
      </c>
      <c r="K97" s="337" t="s">
        <v>50</v>
      </c>
    </row>
    <row r="98" spans="1:27" hidden="1">
      <c r="A98" s="344"/>
      <c r="B98" s="393"/>
      <c r="C98" s="380"/>
      <c r="D98" s="381"/>
      <c r="K98" s="337" t="s">
        <v>50</v>
      </c>
    </row>
    <row r="99" spans="1:27" hidden="1">
      <c r="A99" s="344"/>
      <c r="B99" s="393"/>
      <c r="C99" s="380"/>
      <c r="D99" s="381"/>
      <c r="K99" s="337" t="s">
        <v>50</v>
      </c>
    </row>
    <row r="100" spans="1:27" hidden="1">
      <c r="A100" s="344"/>
      <c r="B100" s="393"/>
      <c r="C100" s="380"/>
      <c r="D100" s="381"/>
      <c r="K100" s="337" t="s">
        <v>50</v>
      </c>
    </row>
    <row r="101" spans="1:27">
      <c r="B101" s="335"/>
      <c r="C101" s="335"/>
      <c r="D101" s="374"/>
    </row>
    <row r="110" spans="1:27">
      <c r="AA110" s="337" t="s">
        <v>241</v>
      </c>
    </row>
    <row r="111" spans="1:27">
      <c r="AA111" s="337" t="s">
        <v>242</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67:C68 C71 C84: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62" xr:uid="{00000000-0002-0000-0100-000005000000}">
      <formula1>$G$62:$G$64</formula1>
    </dataValidation>
  </dataValidations>
  <hyperlinks>
    <hyperlink ref="C19" r:id="rId1" xr:uid="{542BCE33-990F-4585-9C34-BA992740B0B3}"/>
    <hyperlink ref="C20" r:id="rId2" xr:uid="{74CB39EF-A5B7-4432-B94B-86791B5CFDA0}"/>
  </hyperlinks>
  <pageMargins left="0.7" right="0.7" top="0.75" bottom="0.75" header="0.3" footer="0.3"/>
  <pageSetup paperSize="9" scale="80" orientation="portrait" r:id="rId3"/>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heetViews>
  <sheetFormatPr defaultColWidth="11.42578125" defaultRowHeight="15"/>
  <cols>
    <col min="1" max="1" width="4.140625" style="2" customWidth="1"/>
    <col min="2" max="4" width="11.42578125" style="3" customWidth="1"/>
    <col min="5" max="5" width="9.140625" style="3" customWidth="1"/>
    <col min="6" max="6" width="3.140625" style="3" customWidth="1"/>
    <col min="7" max="7" width="7.28515625" style="3" customWidth="1"/>
    <col min="8" max="8" width="10.5703125" style="3" customWidth="1"/>
    <col min="9" max="9" width="11.42578125" style="3" customWidth="1"/>
    <col min="10" max="10" width="10.42578125" style="3" customWidth="1"/>
    <col min="11" max="11" width="9.7109375" style="3" customWidth="1"/>
    <col min="12" max="16384" width="11.42578125" style="3"/>
  </cols>
  <sheetData>
    <row r="1" spans="1:12">
      <c r="A1" s="32" t="s">
        <v>677</v>
      </c>
    </row>
    <row r="2" spans="1:12" ht="16.5" customHeight="1" thickBot="1">
      <c r="B2" s="611" t="s">
        <v>678</v>
      </c>
      <c r="C2" s="612"/>
      <c r="D2" s="612"/>
      <c r="E2" s="612"/>
      <c r="F2" s="11"/>
      <c r="G2" s="613" t="s">
        <v>679</v>
      </c>
      <c r="H2" s="613"/>
      <c r="I2" s="613"/>
      <c r="J2" s="613"/>
      <c r="K2" s="613"/>
      <c r="L2" s="614"/>
    </row>
    <row r="3" spans="1:12" ht="92.25" customHeight="1" thickTop="1" thickBot="1">
      <c r="B3" s="10"/>
      <c r="C3" s="10"/>
      <c r="D3" s="10"/>
      <c r="E3" s="10"/>
      <c r="F3" s="11"/>
      <c r="G3" s="12"/>
      <c r="H3" s="12"/>
      <c r="I3" s="12"/>
      <c r="J3" s="12"/>
      <c r="K3" s="12"/>
      <c r="L3" s="13"/>
    </row>
    <row r="4" spans="1:12" ht="40.5" customHeight="1" thickTop="1" thickBot="1">
      <c r="A4" s="4"/>
      <c r="B4" s="14" t="s">
        <v>680</v>
      </c>
      <c r="C4" s="615" t="s">
        <v>206</v>
      </c>
      <c r="D4" s="616"/>
      <c r="E4" s="617"/>
      <c r="F4" s="11"/>
      <c r="G4" s="15">
        <v>1</v>
      </c>
      <c r="H4" s="15" t="s">
        <v>681</v>
      </c>
      <c r="I4" s="618" t="s">
        <v>682</v>
      </c>
      <c r="J4" s="619"/>
      <c r="K4" s="619"/>
      <c r="L4" s="620"/>
    </row>
    <row r="5" spans="1:12" ht="36.75" customHeight="1" thickTop="1" thickBot="1">
      <c r="A5" s="5"/>
      <c r="B5" s="16">
        <v>1000</v>
      </c>
      <c r="C5" s="16" t="s">
        <v>683</v>
      </c>
      <c r="D5" s="16"/>
      <c r="E5" s="17"/>
      <c r="F5" s="11"/>
      <c r="G5" s="15">
        <v>2</v>
      </c>
      <c r="H5" s="15" t="s">
        <v>684</v>
      </c>
      <c r="I5" s="621" t="s">
        <v>685</v>
      </c>
      <c r="J5" s="622"/>
      <c r="K5" s="622"/>
      <c r="L5" s="18" t="s">
        <v>686</v>
      </c>
    </row>
    <row r="6" spans="1:12" ht="46.5" thickTop="1" thickBot="1">
      <c r="A6" s="5"/>
      <c r="B6" s="15">
        <v>1010</v>
      </c>
      <c r="C6" s="15"/>
      <c r="D6" s="15" t="s">
        <v>687</v>
      </c>
      <c r="E6" s="19"/>
      <c r="F6" s="11"/>
      <c r="G6" s="15">
        <v>3</v>
      </c>
      <c r="H6" s="20" t="s">
        <v>688</v>
      </c>
      <c r="I6" s="621"/>
      <c r="J6" s="622"/>
      <c r="K6" s="622"/>
      <c r="L6" s="21" t="s">
        <v>689</v>
      </c>
    </row>
    <row r="7" spans="1:12" ht="15.75" thickBot="1">
      <c r="A7" s="5"/>
      <c r="B7" s="15">
        <v>1020</v>
      </c>
      <c r="C7" s="15"/>
      <c r="D7" s="15" t="s">
        <v>690</v>
      </c>
      <c r="E7" s="19"/>
      <c r="F7" s="11"/>
      <c r="G7" s="22">
        <v>4</v>
      </c>
      <c r="H7" s="623" t="s">
        <v>691</v>
      </c>
      <c r="I7" s="624"/>
      <c r="J7" s="624"/>
      <c r="K7" s="624"/>
      <c r="L7" s="625"/>
    </row>
    <row r="8" spans="1:12" ht="18.75" thickBot="1">
      <c r="A8" s="5"/>
      <c r="B8" s="15">
        <v>1030</v>
      </c>
      <c r="C8" s="15"/>
      <c r="D8" s="15" t="s">
        <v>692</v>
      </c>
      <c r="E8" s="19"/>
    </row>
    <row r="9" spans="1:12" s="6" customFormat="1" ht="16.5" thickBot="1">
      <c r="A9" s="5"/>
      <c r="B9" s="15">
        <v>1040</v>
      </c>
      <c r="C9" s="15"/>
      <c r="D9" s="15" t="s">
        <v>693</v>
      </c>
      <c r="E9" s="19"/>
    </row>
    <row r="10" spans="1:12" s="6" customFormat="1" ht="20.25" customHeight="1" thickBot="1">
      <c r="A10" s="5"/>
      <c r="B10" s="22">
        <v>1050</v>
      </c>
      <c r="C10" s="22"/>
      <c r="D10" s="22" t="s">
        <v>694</v>
      </c>
      <c r="E10" s="23"/>
    </row>
    <row r="11" spans="1:12" ht="19.5" thickTop="1" thickBot="1">
      <c r="A11" s="5"/>
      <c r="B11" s="16">
        <v>2000</v>
      </c>
      <c r="C11" s="16" t="s">
        <v>695</v>
      </c>
      <c r="D11" s="16"/>
      <c r="E11" s="17"/>
    </row>
    <row r="12" spans="1:12" ht="37.5" thickTop="1" thickBot="1">
      <c r="A12" s="5"/>
      <c r="B12" s="15">
        <v>2010</v>
      </c>
      <c r="C12" s="15"/>
      <c r="D12" s="15" t="s">
        <v>696</v>
      </c>
      <c r="E12" s="19"/>
    </row>
    <row r="13" spans="1:12" ht="15.75" thickBot="1">
      <c r="A13" s="5"/>
      <c r="B13" s="22">
        <v>2020</v>
      </c>
      <c r="C13" s="22"/>
      <c r="D13" s="22" t="s">
        <v>697</v>
      </c>
      <c r="E13" s="23"/>
    </row>
    <row r="14" spans="1:12" ht="19.5" thickTop="1" thickBot="1">
      <c r="A14" s="5"/>
      <c r="B14" s="16">
        <v>3000</v>
      </c>
      <c r="C14" s="16" t="s">
        <v>698</v>
      </c>
      <c r="D14" s="16"/>
      <c r="E14" s="17"/>
    </row>
    <row r="15" spans="1:12" ht="31.5" customHeight="1" thickTop="1" thickBot="1">
      <c r="A15" s="5"/>
      <c r="B15" s="24">
        <v>3010</v>
      </c>
      <c r="C15" s="24"/>
      <c r="D15" s="24" t="s">
        <v>699</v>
      </c>
      <c r="E15" s="25"/>
    </row>
    <row r="16" spans="1:12" ht="15.75" thickBot="1">
      <c r="A16" s="5"/>
      <c r="B16" s="26">
        <v>3020</v>
      </c>
      <c r="C16" s="26"/>
      <c r="D16" s="26" t="s">
        <v>700</v>
      </c>
      <c r="E16" s="26"/>
    </row>
    <row r="17" spans="1:5" ht="28.5" thickTop="1" thickBot="1">
      <c r="A17" s="5"/>
      <c r="B17" s="16">
        <v>4000</v>
      </c>
      <c r="C17" s="16" t="s">
        <v>701</v>
      </c>
      <c r="D17" s="16"/>
      <c r="E17" s="17"/>
    </row>
    <row r="18" spans="1:5" ht="19.5" thickTop="1" thickBot="1">
      <c r="A18" s="5"/>
      <c r="B18" s="15">
        <v>4010</v>
      </c>
      <c r="C18" s="15"/>
      <c r="D18" s="15" t="s">
        <v>702</v>
      </c>
      <c r="E18" s="19"/>
    </row>
    <row r="19" spans="1:5" ht="18.75" thickBot="1">
      <c r="A19" s="5"/>
      <c r="B19" s="15">
        <v>4020</v>
      </c>
      <c r="C19" s="15"/>
      <c r="D19" s="15" t="s">
        <v>703</v>
      </c>
      <c r="E19" s="19"/>
    </row>
    <row r="20" spans="1:5" ht="27.75" thickBot="1">
      <c r="A20" s="5"/>
      <c r="B20" s="15">
        <v>4030</v>
      </c>
      <c r="C20" s="15"/>
      <c r="D20" s="15" t="s">
        <v>704</v>
      </c>
      <c r="E20" s="19"/>
    </row>
    <row r="21" spans="1:5" ht="27.75" thickBot="1">
      <c r="A21" s="5"/>
      <c r="B21" s="15">
        <v>4040</v>
      </c>
      <c r="C21" s="15"/>
      <c r="D21" s="15" t="s">
        <v>705</v>
      </c>
      <c r="E21" s="19"/>
    </row>
    <row r="22" spans="1:5" ht="27.75" customHeight="1" thickBot="1">
      <c r="A22" s="5"/>
      <c r="B22" s="15">
        <v>4050</v>
      </c>
      <c r="C22" s="15"/>
      <c r="D22" s="15" t="s">
        <v>706</v>
      </c>
      <c r="E22" s="19"/>
    </row>
    <row r="23" spans="1:5" ht="15.75" thickBot="1">
      <c r="A23" s="5"/>
      <c r="B23" s="15">
        <v>4060</v>
      </c>
      <c r="C23" s="15"/>
      <c r="D23" s="15" t="s">
        <v>707</v>
      </c>
      <c r="E23" s="19"/>
    </row>
    <row r="24" spans="1:5" ht="27.75" thickBot="1">
      <c r="A24" s="5"/>
      <c r="B24" s="15">
        <v>4070</v>
      </c>
      <c r="C24" s="15"/>
      <c r="D24" s="15" t="s">
        <v>708</v>
      </c>
      <c r="E24" s="19"/>
    </row>
    <row r="25" spans="1:5" ht="15.75" thickBot="1">
      <c r="A25" s="5"/>
      <c r="B25" s="22">
        <v>4080</v>
      </c>
      <c r="C25" s="22"/>
      <c r="D25" s="22" t="s">
        <v>709</v>
      </c>
      <c r="E25" s="23"/>
    </row>
    <row r="26" spans="1:5" ht="19.5" thickTop="1" thickBot="1">
      <c r="A26" s="5"/>
      <c r="B26" s="16">
        <v>5000</v>
      </c>
      <c r="C26" s="16" t="s">
        <v>710</v>
      </c>
      <c r="D26" s="16"/>
      <c r="E26" s="17"/>
    </row>
    <row r="27" spans="1:5" ht="16.5" thickTop="1" thickBot="1">
      <c r="A27" s="5"/>
      <c r="B27" s="15">
        <v>5010</v>
      </c>
      <c r="C27" s="15"/>
      <c r="D27" s="15" t="s">
        <v>711</v>
      </c>
      <c r="E27" s="19"/>
    </row>
    <row r="28" spans="1:5" ht="15.75" thickBot="1">
      <c r="A28" s="5"/>
      <c r="B28" s="15">
        <v>5020</v>
      </c>
      <c r="C28" s="15"/>
      <c r="D28" s="15" t="s">
        <v>712</v>
      </c>
      <c r="E28" s="19"/>
    </row>
    <row r="29" spans="1:5" ht="15.75" thickBot="1">
      <c r="A29" s="5"/>
      <c r="B29" s="15">
        <v>5030</v>
      </c>
      <c r="C29" s="15"/>
      <c r="D29" s="15" t="s">
        <v>713</v>
      </c>
      <c r="E29" s="19"/>
    </row>
    <row r="30" spans="1:5" ht="15.75" thickBot="1">
      <c r="A30" s="5"/>
      <c r="B30" s="15">
        <v>5031</v>
      </c>
      <c r="C30" s="15"/>
      <c r="D30" s="15"/>
      <c r="E30" s="19" t="s">
        <v>714</v>
      </c>
    </row>
    <row r="31" spans="1:5" ht="18.75" thickBot="1">
      <c r="A31" s="5"/>
      <c r="B31" s="15">
        <v>5032</v>
      </c>
      <c r="C31" s="15"/>
      <c r="D31" s="15"/>
      <c r="E31" s="19" t="s">
        <v>715</v>
      </c>
    </row>
    <row r="32" spans="1:5" ht="15.75" thickBot="1">
      <c r="A32" s="5"/>
      <c r="B32" s="15">
        <v>5040</v>
      </c>
      <c r="C32" s="15"/>
      <c r="D32" s="15" t="s">
        <v>716</v>
      </c>
      <c r="E32" s="19"/>
    </row>
    <row r="33" spans="1:5" ht="15.75" thickBot="1">
      <c r="A33" s="5"/>
      <c r="B33" s="15">
        <v>5041</v>
      </c>
      <c r="C33" s="15"/>
      <c r="D33" s="15"/>
      <c r="E33" s="19" t="s">
        <v>717</v>
      </c>
    </row>
    <row r="34" spans="1:5" ht="15.75" thickBot="1">
      <c r="A34" s="5"/>
      <c r="B34" s="15">
        <v>5042</v>
      </c>
      <c r="C34" s="15"/>
      <c r="D34" s="15"/>
      <c r="E34" s="19" t="s">
        <v>718</v>
      </c>
    </row>
    <row r="35" spans="1:5" ht="15.75" thickBot="1">
      <c r="A35" s="5"/>
      <c r="B35" s="15">
        <v>5043</v>
      </c>
      <c r="C35" s="15"/>
      <c r="D35" s="15"/>
      <c r="E35" s="19" t="s">
        <v>719</v>
      </c>
    </row>
    <row r="36" spans="1:5" ht="60.75" customHeight="1" thickBot="1">
      <c r="A36" s="5"/>
      <c r="B36" s="15">
        <v>5043</v>
      </c>
      <c r="C36" s="15"/>
      <c r="D36" s="15"/>
      <c r="E36" s="19" t="s">
        <v>720</v>
      </c>
    </row>
    <row r="37" spans="1:5" ht="20.25" customHeight="1" thickBot="1">
      <c r="A37" s="5"/>
      <c r="B37" s="22">
        <v>5044</v>
      </c>
      <c r="C37" s="22"/>
      <c r="D37" s="22"/>
      <c r="E37" s="23" t="s">
        <v>721</v>
      </c>
    </row>
    <row r="38" spans="1:5" ht="15.75" customHeight="1" thickTop="1" thickBot="1">
      <c r="A38" s="5"/>
      <c r="B38" s="16">
        <v>6000</v>
      </c>
      <c r="C38" s="16" t="s">
        <v>722</v>
      </c>
      <c r="D38" s="16"/>
      <c r="E38" s="17"/>
    </row>
    <row r="39" spans="1:5" ht="16.5" customHeight="1" thickTop="1" thickBot="1">
      <c r="A39" s="5"/>
      <c r="B39" s="15">
        <v>6010</v>
      </c>
      <c r="C39" s="15"/>
      <c r="D39" s="15" t="s">
        <v>723</v>
      </c>
      <c r="E39" s="19"/>
    </row>
    <row r="40" spans="1:5" ht="15.75" thickBot="1">
      <c r="A40" s="5"/>
      <c r="B40" s="15">
        <v>6020</v>
      </c>
      <c r="C40" s="15"/>
      <c r="D40" s="15" t="s">
        <v>724</v>
      </c>
      <c r="E40" s="19"/>
    </row>
    <row r="41" spans="1:5" ht="15.75" thickBot="1">
      <c r="A41" s="5"/>
      <c r="B41" s="15">
        <v>6030</v>
      </c>
      <c r="C41" s="15"/>
      <c r="D41" s="15" t="s">
        <v>725</v>
      </c>
      <c r="E41" s="19"/>
    </row>
    <row r="42" spans="1:5" ht="15.75" thickBot="1">
      <c r="A42" s="5"/>
      <c r="B42" s="15">
        <v>6040</v>
      </c>
      <c r="C42" s="15"/>
      <c r="D42" s="15" t="s">
        <v>726</v>
      </c>
      <c r="E42" s="19"/>
    </row>
    <row r="43" spans="1:5" ht="18.75" thickBot="1">
      <c r="A43" s="5"/>
      <c r="B43" s="15">
        <v>6041</v>
      </c>
      <c r="C43" s="15"/>
      <c r="D43" s="15"/>
      <c r="E43" s="19" t="s">
        <v>727</v>
      </c>
    </row>
    <row r="44" spans="1:5" ht="18.75" thickBot="1">
      <c r="A44" s="5"/>
      <c r="B44" s="15">
        <v>6042</v>
      </c>
      <c r="C44" s="15"/>
      <c r="D44" s="15"/>
      <c r="E44" s="19" t="s">
        <v>728</v>
      </c>
    </row>
    <row r="45" spans="1:5" ht="27.75" thickBot="1">
      <c r="A45" s="5"/>
      <c r="B45" s="15">
        <v>6043</v>
      </c>
      <c r="C45" s="15"/>
      <c r="D45" s="15"/>
      <c r="E45" s="19" t="s">
        <v>729</v>
      </c>
    </row>
    <row r="46" spans="1:5" ht="51" customHeight="1" thickBot="1">
      <c r="A46" s="5"/>
      <c r="B46" s="15">
        <v>6044</v>
      </c>
      <c r="C46" s="15"/>
      <c r="D46" s="15"/>
      <c r="E46" s="19" t="s">
        <v>730</v>
      </c>
    </row>
    <row r="47" spans="1:5" ht="15.75" thickBot="1">
      <c r="A47" s="5"/>
      <c r="B47" s="22">
        <v>6050</v>
      </c>
      <c r="C47" s="22"/>
      <c r="D47" s="22" t="s">
        <v>731</v>
      </c>
      <c r="E47" s="23"/>
    </row>
    <row r="48" spans="1:5" ht="19.5" thickTop="1" thickBot="1">
      <c r="A48" s="5"/>
      <c r="B48" s="16">
        <v>7000</v>
      </c>
      <c r="C48" s="16" t="s">
        <v>732</v>
      </c>
      <c r="D48" s="16"/>
      <c r="E48" s="17"/>
    </row>
    <row r="49" spans="1:5" ht="19.5" customHeight="1" thickTop="1" thickBot="1">
      <c r="A49" s="5"/>
      <c r="B49" s="15">
        <v>7010</v>
      </c>
      <c r="C49" s="15"/>
      <c r="D49" s="15" t="s">
        <v>733</v>
      </c>
      <c r="E49" s="19"/>
    </row>
    <row r="50" spans="1:5" ht="26.25" customHeight="1" thickBot="1">
      <c r="A50" s="5"/>
      <c r="B50" s="15">
        <v>7011</v>
      </c>
      <c r="C50" s="15"/>
      <c r="D50" s="15"/>
      <c r="E50" s="19" t="s">
        <v>734</v>
      </c>
    </row>
    <row r="51" spans="1:5" ht="21.75" customHeight="1" thickBot="1">
      <c r="A51" s="5"/>
      <c r="B51" s="15">
        <v>7012</v>
      </c>
      <c r="C51" s="15"/>
      <c r="D51" s="15"/>
      <c r="E51" s="19" t="s">
        <v>735</v>
      </c>
    </row>
    <row r="52" spans="1:5" ht="18.75" thickBot="1">
      <c r="A52" s="5"/>
      <c r="B52" s="15">
        <v>7013</v>
      </c>
      <c r="C52" s="15"/>
      <c r="D52" s="15"/>
      <c r="E52" s="19" t="s">
        <v>736</v>
      </c>
    </row>
    <row r="53" spans="1:5" ht="21" customHeight="1" thickBot="1">
      <c r="A53" s="5"/>
      <c r="B53" s="15">
        <v>7014</v>
      </c>
      <c r="C53" s="15"/>
      <c r="D53" s="15"/>
      <c r="E53" s="19" t="s">
        <v>737</v>
      </c>
    </row>
    <row r="54" spans="1:5" ht="18.75" thickBot="1">
      <c r="A54" s="5"/>
      <c r="B54" s="15">
        <v>7020</v>
      </c>
      <c r="C54" s="15"/>
      <c r="D54" s="15" t="s">
        <v>738</v>
      </c>
      <c r="E54" s="19"/>
    </row>
    <row r="55" spans="1:5" ht="18.75" thickBot="1">
      <c r="A55" s="5"/>
      <c r="B55" s="15">
        <v>7030</v>
      </c>
      <c r="C55" s="15"/>
      <c r="D55" s="15" t="s">
        <v>739</v>
      </c>
      <c r="E55" s="19"/>
    </row>
    <row r="56" spans="1:5" ht="46.5" customHeight="1" thickBot="1">
      <c r="A56" s="5"/>
      <c r="B56" s="15">
        <v>7031</v>
      </c>
      <c r="C56" s="15"/>
      <c r="D56" s="15"/>
      <c r="E56" s="19" t="s">
        <v>740</v>
      </c>
    </row>
    <row r="57" spans="1:5" ht="18.75" thickBot="1">
      <c r="A57" s="5"/>
      <c r="B57" s="15">
        <v>7032</v>
      </c>
      <c r="C57" s="15"/>
      <c r="D57" s="15"/>
      <c r="E57" s="19" t="s">
        <v>741</v>
      </c>
    </row>
    <row r="58" spans="1:5" ht="18.75" thickBot="1">
      <c r="A58" s="5"/>
      <c r="B58" s="15">
        <v>7033</v>
      </c>
      <c r="C58" s="15"/>
      <c r="D58" s="15"/>
      <c r="E58" s="19" t="s">
        <v>742</v>
      </c>
    </row>
    <row r="59" spans="1:5" ht="27.75" thickBot="1">
      <c r="A59" s="5"/>
      <c r="B59" s="15">
        <v>7034</v>
      </c>
      <c r="C59" s="15"/>
      <c r="D59" s="15"/>
      <c r="E59" s="19" t="s">
        <v>743</v>
      </c>
    </row>
    <row r="60" spans="1:5" ht="18.75" thickBot="1">
      <c r="A60" s="5"/>
      <c r="B60" s="15">
        <v>7040</v>
      </c>
      <c r="C60" s="15"/>
      <c r="D60" s="15" t="s">
        <v>744</v>
      </c>
      <c r="E60" s="19"/>
    </row>
    <row r="61" spans="1:5" ht="18.75" thickBot="1">
      <c r="A61" s="5"/>
      <c r="B61" s="15">
        <v>7050</v>
      </c>
      <c r="C61" s="15"/>
      <c r="D61" s="15" t="s">
        <v>745</v>
      </c>
      <c r="E61" s="19"/>
    </row>
    <row r="62" spans="1:5" ht="15.75" thickBot="1">
      <c r="A62" s="5"/>
      <c r="B62" s="22">
        <v>7060</v>
      </c>
      <c r="C62" s="22"/>
      <c r="D62" s="22" t="s">
        <v>746</v>
      </c>
      <c r="E62" s="23"/>
    </row>
    <row r="63" spans="1:5" ht="28.5" thickTop="1" thickBot="1">
      <c r="A63" s="5"/>
      <c r="B63" s="16">
        <v>8000</v>
      </c>
      <c r="C63" s="16" t="s">
        <v>747</v>
      </c>
      <c r="D63" s="16"/>
      <c r="E63" s="17"/>
    </row>
    <row r="64" spans="1:5" ht="19.5" thickTop="1" thickBot="1">
      <c r="A64" s="5"/>
      <c r="B64" s="15">
        <v>8010</v>
      </c>
      <c r="C64" s="15"/>
      <c r="D64" s="15" t="s">
        <v>748</v>
      </c>
      <c r="E64" s="19"/>
    </row>
    <row r="65" spans="1:5" ht="18.75" thickBot="1">
      <c r="A65" s="5"/>
      <c r="B65" s="15">
        <v>8011</v>
      </c>
      <c r="C65" s="15"/>
      <c r="D65" s="15"/>
      <c r="E65" s="19" t="s">
        <v>749</v>
      </c>
    </row>
    <row r="66" spans="1:5" ht="15.6" customHeight="1" thickBot="1">
      <c r="A66" s="5"/>
      <c r="B66" s="15">
        <v>8012</v>
      </c>
      <c r="C66" s="15"/>
      <c r="D66" s="15"/>
      <c r="E66" s="19" t="s">
        <v>750</v>
      </c>
    </row>
    <row r="67" spans="1:5" ht="15.75" thickBot="1">
      <c r="A67" s="5"/>
      <c r="B67" s="15">
        <v>8013</v>
      </c>
      <c r="C67" s="15"/>
      <c r="D67" s="15"/>
      <c r="E67" s="19" t="s">
        <v>751</v>
      </c>
    </row>
    <row r="68" spans="1:5" ht="15.75" thickBot="1">
      <c r="A68" s="5"/>
      <c r="B68" s="15">
        <v>8020</v>
      </c>
      <c r="C68" s="15"/>
      <c r="D68" s="15" t="s">
        <v>752</v>
      </c>
      <c r="E68" s="19"/>
    </row>
    <row r="69" spans="1:5" ht="18.75" thickBot="1">
      <c r="A69" s="5"/>
      <c r="B69" s="15">
        <v>8030</v>
      </c>
      <c r="C69" s="15"/>
      <c r="D69" s="15" t="s">
        <v>753</v>
      </c>
      <c r="E69" s="19"/>
    </row>
    <row r="70" spans="1:5" ht="31.35" customHeight="1" thickBot="1">
      <c r="A70" s="5"/>
      <c r="B70" s="15">
        <v>8031</v>
      </c>
      <c r="C70" s="15"/>
      <c r="D70" s="15"/>
      <c r="E70" s="19" t="s">
        <v>754</v>
      </c>
    </row>
    <row r="71" spans="1:5" ht="15.75" customHeight="1" thickBot="1">
      <c r="A71" s="5"/>
      <c r="B71" s="15">
        <v>8032</v>
      </c>
      <c r="C71" s="15"/>
      <c r="D71" s="15"/>
      <c r="E71" s="19" t="s">
        <v>755</v>
      </c>
    </row>
    <row r="72" spans="1:5" ht="18.75" thickBot="1">
      <c r="A72" s="5"/>
      <c r="B72" s="15">
        <v>8033</v>
      </c>
      <c r="C72" s="15"/>
      <c r="D72" s="15"/>
      <c r="E72" s="19" t="s">
        <v>756</v>
      </c>
    </row>
    <row r="73" spans="1:5" ht="15.75" thickBot="1">
      <c r="A73" s="5"/>
      <c r="B73" s="15">
        <v>8034</v>
      </c>
      <c r="C73" s="15"/>
      <c r="D73" s="15"/>
      <c r="E73" s="19" t="s">
        <v>757</v>
      </c>
    </row>
    <row r="74" spans="1:5" ht="15.75" customHeight="1" thickBot="1">
      <c r="A74" s="5"/>
      <c r="B74" s="15">
        <v>8035</v>
      </c>
      <c r="C74" s="15"/>
      <c r="D74" s="15"/>
      <c r="E74" s="19" t="s">
        <v>758</v>
      </c>
    </row>
    <row r="75" spans="1:5" ht="15.75" thickBot="1">
      <c r="A75" s="5"/>
      <c r="B75" s="15">
        <v>8040</v>
      </c>
      <c r="C75" s="15"/>
      <c r="D75" s="15" t="s">
        <v>759</v>
      </c>
      <c r="E75" s="19"/>
    </row>
    <row r="76" spans="1:5" ht="18.75" thickBot="1">
      <c r="A76" s="5"/>
      <c r="B76" s="15">
        <v>8050</v>
      </c>
      <c r="C76" s="15"/>
      <c r="D76" s="15" t="s">
        <v>760</v>
      </c>
      <c r="E76" s="19"/>
    </row>
    <row r="77" spans="1:5" ht="15.75" thickBot="1">
      <c r="A77" s="5"/>
      <c r="B77" s="15">
        <v>8051</v>
      </c>
      <c r="C77" s="15"/>
      <c r="D77" s="15"/>
      <c r="E77" s="19" t="s">
        <v>761</v>
      </c>
    </row>
    <row r="78" spans="1:5" ht="15.75" thickBot="1">
      <c r="A78" s="5"/>
      <c r="B78" s="15">
        <v>8052</v>
      </c>
      <c r="C78" s="15"/>
      <c r="D78" s="15"/>
      <c r="E78" s="19" t="s">
        <v>762</v>
      </c>
    </row>
    <row r="79" spans="1:5" ht="15.75" thickBot="1">
      <c r="A79" s="5"/>
      <c r="B79" s="15">
        <v>8053</v>
      </c>
      <c r="C79" s="15"/>
      <c r="D79" s="15"/>
      <c r="E79" s="19" t="s">
        <v>763</v>
      </c>
    </row>
    <row r="80" spans="1:5" ht="48" customHeight="1" thickBot="1">
      <c r="A80" s="5"/>
      <c r="B80" s="15">
        <v>8054</v>
      </c>
      <c r="C80" s="15"/>
      <c r="D80" s="15"/>
      <c r="E80" s="19" t="s">
        <v>764</v>
      </c>
    </row>
    <row r="81" spans="1:5" ht="15.75" thickBot="1">
      <c r="A81" s="5"/>
      <c r="B81" s="15">
        <v>8055</v>
      </c>
      <c r="C81" s="15"/>
      <c r="D81" s="15"/>
      <c r="E81" s="19" t="s">
        <v>709</v>
      </c>
    </row>
    <row r="82" spans="1:5" ht="15.75" thickBot="1">
      <c r="A82" s="5"/>
      <c r="B82" s="22">
        <v>8060</v>
      </c>
      <c r="C82" s="22"/>
      <c r="D82" s="22" t="s">
        <v>709</v>
      </c>
      <c r="E82" s="23"/>
    </row>
    <row r="83" spans="1:5" ht="19.5" thickTop="1" thickBot="1">
      <c r="A83" s="5"/>
      <c r="B83" s="16">
        <v>9000</v>
      </c>
      <c r="C83" s="16" t="s">
        <v>765</v>
      </c>
      <c r="D83" s="16"/>
      <c r="E83" s="17"/>
    </row>
    <row r="84" spans="1:5" ht="20.25" customHeight="1" thickTop="1" thickBot="1">
      <c r="A84" s="5"/>
      <c r="B84" s="15">
        <v>9010</v>
      </c>
      <c r="C84" s="15"/>
      <c r="D84" s="15" t="s">
        <v>766</v>
      </c>
      <c r="E84" s="19"/>
    </row>
    <row r="85" spans="1:5" ht="27.75" thickBot="1">
      <c r="A85" s="5"/>
      <c r="B85" s="15">
        <v>9020</v>
      </c>
      <c r="C85" s="15"/>
      <c r="D85" s="15" t="s">
        <v>767</v>
      </c>
      <c r="E85" s="19"/>
    </row>
    <row r="86" spans="1:5" ht="31.35" customHeight="1" thickBot="1">
      <c r="A86" s="5"/>
      <c r="B86" s="15">
        <v>9021</v>
      </c>
      <c r="C86" s="15"/>
      <c r="D86" s="15"/>
      <c r="E86" s="19" t="s">
        <v>768</v>
      </c>
    </row>
    <row r="87" spans="1:5" ht="78.2" customHeight="1" thickBot="1">
      <c r="A87" s="5"/>
      <c r="B87" s="15">
        <v>9022</v>
      </c>
      <c r="C87" s="15"/>
      <c r="D87" s="15"/>
      <c r="E87" s="19" t="s">
        <v>769</v>
      </c>
    </row>
    <row r="88" spans="1:5" ht="15.75" thickBot="1">
      <c r="A88" s="5"/>
      <c r="B88" s="15">
        <v>9023</v>
      </c>
      <c r="C88" s="15"/>
      <c r="D88" s="15"/>
      <c r="E88" s="19" t="s">
        <v>770</v>
      </c>
    </row>
    <row r="89" spans="1:5" ht="15.75" thickBot="1">
      <c r="A89" s="5"/>
      <c r="B89" s="22">
        <v>9030</v>
      </c>
      <c r="C89" s="22"/>
      <c r="D89" s="22" t="s">
        <v>709</v>
      </c>
      <c r="E89" s="23"/>
    </row>
    <row r="90" spans="1:5" ht="16.5" thickTop="1" thickBot="1">
      <c r="A90" s="5"/>
      <c r="B90" s="16">
        <v>11000</v>
      </c>
      <c r="C90" s="609" t="s">
        <v>771</v>
      </c>
      <c r="D90" s="610"/>
      <c r="E90" s="17"/>
    </row>
    <row r="91" spans="1:5" ht="19.5" thickTop="1" thickBot="1">
      <c r="A91" s="5"/>
      <c r="B91" s="15">
        <v>11010</v>
      </c>
      <c r="C91" s="15"/>
      <c r="D91" s="15" t="s">
        <v>772</v>
      </c>
      <c r="E91" s="19"/>
    </row>
    <row r="92" spans="1:5" ht="18.75" thickBot="1">
      <c r="A92" s="5"/>
      <c r="B92" s="15">
        <v>11020</v>
      </c>
      <c r="C92" s="15"/>
      <c r="D92" s="15" t="s">
        <v>773</v>
      </c>
      <c r="E92" s="19"/>
    </row>
    <row r="93" spans="1:5" ht="15.75" thickBot="1">
      <c r="A93" s="5"/>
      <c r="B93" s="16">
        <v>12000</v>
      </c>
      <c r="C93" s="16" t="s">
        <v>774</v>
      </c>
      <c r="D93" s="16"/>
      <c r="E93" s="17"/>
    </row>
    <row r="94" spans="1:5" ht="25.5" customHeight="1" thickTop="1" thickBot="1">
      <c r="A94" s="5"/>
      <c r="B94" s="16">
        <v>13000</v>
      </c>
      <c r="C94" s="16" t="s">
        <v>775</v>
      </c>
      <c r="D94" s="16"/>
      <c r="E94" s="17"/>
    </row>
    <row r="95" spans="1:5" ht="15.75" thickTop="1">
      <c r="A95" s="7"/>
      <c r="B95" s="27">
        <v>14000</v>
      </c>
      <c r="C95" s="27" t="s">
        <v>709</v>
      </c>
      <c r="D95" s="27"/>
      <c r="E95" s="28"/>
    </row>
    <row r="96" spans="1:5">
      <c r="A96" s="7"/>
    </row>
    <row r="97" spans="1:7">
      <c r="A97" s="7"/>
      <c r="C97" s="29"/>
      <c r="D97" s="29"/>
      <c r="E97" s="29"/>
      <c r="F97" s="29"/>
      <c r="G97" s="29"/>
    </row>
    <row r="98" spans="1:7" ht="45" customHeight="1">
      <c r="A98" s="7"/>
      <c r="C98" s="30"/>
      <c r="D98" s="31"/>
      <c r="E98" s="31"/>
      <c r="F98" s="31"/>
      <c r="G98" s="31"/>
    </row>
    <row r="99" spans="1:7" ht="42" customHeight="1">
      <c r="A99" s="7"/>
      <c r="C99" s="30"/>
      <c r="D99" s="31"/>
      <c r="E99" s="31"/>
      <c r="F99" s="31"/>
      <c r="G99" s="31"/>
    </row>
    <row r="100" spans="1:7" ht="50.25" customHeight="1">
      <c r="A100" s="7"/>
      <c r="C100" s="30"/>
      <c r="D100" s="31"/>
      <c r="E100" s="31"/>
      <c r="F100" s="31"/>
      <c r="G100" s="31"/>
    </row>
    <row r="101" spans="1:7">
      <c r="A101" s="5"/>
      <c r="C101" s="30"/>
      <c r="D101" s="30"/>
      <c r="E101" s="30"/>
      <c r="F101" s="30"/>
      <c r="G101" s="30"/>
    </row>
    <row r="102" spans="1:7">
      <c r="A102" s="5"/>
    </row>
    <row r="103" spans="1:7" ht="45.75" customHeight="1">
      <c r="A103" s="5"/>
    </row>
    <row r="104" spans="1:7">
      <c r="A104" s="5"/>
    </row>
    <row r="105" spans="1:7">
      <c r="A105" s="5"/>
    </row>
    <row r="106" spans="1:7">
      <c r="A106" s="5"/>
    </row>
    <row r="107" spans="1:7">
      <c r="A107" s="5"/>
    </row>
    <row r="108" spans="1:7" ht="15.75" customHeight="1">
      <c r="A108" s="5"/>
    </row>
    <row r="109" spans="1:7">
      <c r="A109" s="5"/>
    </row>
    <row r="110" spans="1:7">
      <c r="A110" s="5"/>
    </row>
    <row r="111" spans="1:7">
      <c r="A111" s="5"/>
    </row>
    <row r="112" spans="1:7" ht="15" customHeight="1">
      <c r="A112" s="5"/>
    </row>
    <row r="113" spans="1:1" ht="15" customHeight="1">
      <c r="A113" s="5"/>
    </row>
    <row r="114" spans="1:1">
      <c r="A114" s="5"/>
    </row>
    <row r="115" spans="1:1" ht="15" customHeight="1">
      <c r="A115" s="5"/>
    </row>
    <row r="116" spans="1:1" ht="15" customHeight="1">
      <c r="A116" s="5"/>
    </row>
    <row r="117" spans="1:1" ht="15.75" customHeight="1">
      <c r="A117" s="5"/>
    </row>
    <row r="118" spans="1:1">
      <c r="A118" s="5"/>
    </row>
    <row r="119" spans="1:1">
      <c r="A119" s="5"/>
    </row>
    <row r="120" spans="1:1" ht="15" customHeight="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ht="15" customHeight="1">
      <c r="A130" s="5"/>
    </row>
    <row r="131" spans="1:1" ht="15.75" customHeight="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ht="15" customHeight="1">
      <c r="A140" s="5"/>
    </row>
    <row r="141" spans="1:1">
      <c r="A141" s="5"/>
    </row>
    <row r="142" spans="1:1">
      <c r="A142" s="5"/>
    </row>
    <row r="143" spans="1:1">
      <c r="A143" s="5"/>
    </row>
    <row r="144" spans="1:1" ht="15" customHeight="1">
      <c r="A144" s="5"/>
    </row>
    <row r="145" spans="1:1">
      <c r="A145" s="5"/>
    </row>
    <row r="146" spans="1:1">
      <c r="A146" s="5"/>
    </row>
    <row r="147" spans="1:1">
      <c r="A147" s="5"/>
    </row>
    <row r="148" spans="1:1">
      <c r="A148" s="5"/>
    </row>
    <row r="149" spans="1:1">
      <c r="A149" s="5"/>
    </row>
    <row r="150" spans="1:1">
      <c r="A150" s="5"/>
    </row>
    <row r="151" spans="1:1" ht="15" customHeight="1">
      <c r="A151" s="5"/>
    </row>
    <row r="152" spans="1:1">
      <c r="A152" s="5"/>
    </row>
    <row r="153" spans="1:1">
      <c r="A153" s="5"/>
    </row>
    <row r="154" spans="1:1">
      <c r="A154" s="5"/>
    </row>
    <row r="155" spans="1:1" ht="15" customHeight="1">
      <c r="A155" s="5"/>
    </row>
    <row r="156" spans="1:1">
      <c r="A156" s="5"/>
    </row>
    <row r="157" spans="1:1">
      <c r="A157" s="5"/>
    </row>
    <row r="158" spans="1:1">
      <c r="A158" s="5"/>
    </row>
    <row r="159" spans="1:1">
      <c r="A159" s="5"/>
    </row>
    <row r="160" spans="1:1" ht="15" customHeight="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ht="15" customHeight="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ht="15" customHeight="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ht="15" customHeight="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ht="15" customHeight="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ht="15" customHeight="1">
      <c r="A238" s="5"/>
    </row>
    <row r="239" spans="1:1">
      <c r="A239" s="5"/>
    </row>
    <row r="240" spans="1:1">
      <c r="A240" s="5"/>
    </row>
    <row r="241" spans="1:1">
      <c r="A241" s="5"/>
    </row>
    <row r="242" spans="1:1" ht="15" customHeight="1">
      <c r="A242" s="5"/>
    </row>
    <row r="243" spans="1:1">
      <c r="A243" s="5"/>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ht="15" customHeight="1">
      <c r="A270" s="5"/>
    </row>
    <row r="271" spans="1:1">
      <c r="A271" s="5"/>
    </row>
    <row r="272" spans="1:1">
      <c r="A272" s="5"/>
    </row>
    <row r="273" spans="1:1">
      <c r="A273" s="5"/>
    </row>
    <row r="274" spans="1:1">
      <c r="A274" s="5"/>
    </row>
    <row r="275" spans="1:1">
      <c r="A275" s="5"/>
    </row>
    <row r="276" spans="1:1">
      <c r="A276" s="5"/>
    </row>
    <row r="277" spans="1:1">
      <c r="A277" s="5"/>
    </row>
    <row r="278" spans="1:1" ht="15" customHeight="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7" spans="1:1">
      <c r="A297" s="8"/>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5"/>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ht="15" customHeight="1">
      <c r="A336" s="5"/>
    </row>
    <row r="337" spans="1:1">
      <c r="A337" s="5"/>
    </row>
    <row r="338" spans="1:1">
      <c r="A338" s="5"/>
    </row>
    <row r="339" spans="1:1">
      <c r="A339" s="5"/>
    </row>
    <row r="340" spans="1:1" ht="15" customHeight="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ht="15" customHeight="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ht="15" customHeight="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ht="15" customHeight="1">
      <c r="A384" s="5"/>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ht="15" customHeight="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9" spans="1:1">
      <c r="A489" s="8"/>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ht="15" customHeight="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ht="15" customHeight="1">
      <c r="A530" s="5"/>
    </row>
    <row r="531" spans="1:1">
      <c r="A531" s="5"/>
    </row>
    <row r="532" spans="1:1">
      <c r="A532" s="5"/>
    </row>
    <row r="533" spans="1:1">
      <c r="A533" s="5"/>
    </row>
    <row r="534" spans="1:1">
      <c r="A534" s="5"/>
    </row>
    <row r="535" spans="1:1">
      <c r="A535" s="5"/>
    </row>
    <row r="536" spans="1:1">
      <c r="A536" s="5"/>
    </row>
    <row r="537" spans="1:1">
      <c r="A537"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ht="15" customHeight="1">
      <c r="A561" s="5"/>
    </row>
    <row r="562" spans="1:1">
      <c r="A562" s="5"/>
    </row>
    <row r="563" spans="1:1" ht="15" customHeight="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ht="15" customHeight="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heetViews>
  <sheetFormatPr defaultRowHeight="15"/>
  <sheetData>
    <row r="1" spans="1:14">
      <c r="A1" s="272" t="s">
        <v>776</v>
      </c>
      <c r="B1" s="272"/>
      <c r="C1" s="272"/>
      <c r="D1" s="272"/>
      <c r="E1" s="272"/>
      <c r="F1" s="272"/>
      <c r="G1" s="272"/>
      <c r="H1" s="272"/>
      <c r="I1" s="273"/>
      <c r="J1" s="273"/>
      <c r="K1" s="273"/>
      <c r="L1" s="273"/>
      <c r="M1" s="273"/>
      <c r="N1" s="273"/>
    </row>
    <row r="2" spans="1:14">
      <c r="A2" s="274">
        <v>1</v>
      </c>
      <c r="B2" s="273"/>
      <c r="C2" s="273" t="s">
        <v>777</v>
      </c>
      <c r="D2" s="273"/>
      <c r="E2" s="273"/>
      <c r="F2" s="273"/>
      <c r="G2" s="273"/>
      <c r="H2" s="273"/>
      <c r="I2" s="273"/>
      <c r="J2" s="273"/>
      <c r="K2" s="273"/>
      <c r="L2" s="273"/>
      <c r="M2" s="273"/>
      <c r="N2" s="273"/>
    </row>
    <row r="3" spans="1:14">
      <c r="A3" s="274">
        <v>2</v>
      </c>
      <c r="B3" s="273"/>
      <c r="C3" s="273" t="s">
        <v>778</v>
      </c>
      <c r="D3" s="273"/>
      <c r="E3" s="273"/>
      <c r="F3" s="273"/>
      <c r="G3" s="273"/>
      <c r="H3" s="273"/>
      <c r="I3" s="273"/>
      <c r="J3" s="273"/>
      <c r="K3" s="273"/>
      <c r="L3" s="273"/>
      <c r="M3" s="273"/>
      <c r="N3" s="273"/>
    </row>
    <row r="4" spans="1:14">
      <c r="A4" s="274">
        <v>3</v>
      </c>
      <c r="B4" s="273"/>
      <c r="C4" s="273" t="s">
        <v>779</v>
      </c>
      <c r="D4" s="273"/>
      <c r="E4" s="273"/>
      <c r="F4" s="273"/>
      <c r="G4" s="273"/>
      <c r="H4" s="273"/>
      <c r="I4" s="273"/>
      <c r="J4" s="273"/>
      <c r="K4" s="273"/>
      <c r="L4" s="273"/>
      <c r="M4" s="273"/>
      <c r="N4" s="273"/>
    </row>
    <row r="5" spans="1:14">
      <c r="A5" s="274">
        <v>4</v>
      </c>
      <c r="B5" s="273"/>
      <c r="C5" s="273" t="s">
        <v>780</v>
      </c>
      <c r="D5" s="273"/>
      <c r="E5" s="273"/>
      <c r="F5" s="273"/>
      <c r="G5" s="273"/>
      <c r="H5" s="273"/>
      <c r="I5" s="273"/>
      <c r="J5" s="273"/>
      <c r="K5" s="273"/>
      <c r="L5" s="273"/>
      <c r="M5" s="273"/>
      <c r="N5" s="273"/>
    </row>
    <row r="6" spans="1:14">
      <c r="A6" s="274">
        <v>5</v>
      </c>
      <c r="B6" s="273"/>
      <c r="C6" s="273" t="s">
        <v>781</v>
      </c>
      <c r="D6" s="273"/>
      <c r="E6" s="273"/>
      <c r="F6" s="273"/>
      <c r="G6" s="273"/>
      <c r="H6" s="273"/>
      <c r="I6" s="273"/>
      <c r="J6" s="273"/>
      <c r="K6" s="273"/>
      <c r="L6" s="273"/>
      <c r="M6" s="273"/>
      <c r="N6" s="273"/>
    </row>
    <row r="7" spans="1:14">
      <c r="A7" s="274">
        <v>6</v>
      </c>
      <c r="B7" s="273"/>
      <c r="C7" s="273" t="s">
        <v>782</v>
      </c>
      <c r="D7" s="273"/>
      <c r="E7" s="273"/>
      <c r="F7" s="273"/>
      <c r="G7" s="273"/>
      <c r="H7" s="273"/>
      <c r="I7" s="273"/>
      <c r="J7" s="273"/>
      <c r="K7" s="273"/>
      <c r="L7" s="273"/>
      <c r="M7" s="273"/>
      <c r="N7" s="273"/>
    </row>
    <row r="8" spans="1:14">
      <c r="A8" s="274">
        <v>7</v>
      </c>
      <c r="B8" s="273"/>
      <c r="C8" s="273" t="s">
        <v>783</v>
      </c>
      <c r="D8" s="273"/>
      <c r="E8" s="273"/>
      <c r="F8" s="273"/>
      <c r="G8" s="273"/>
      <c r="H8" s="273"/>
      <c r="I8" s="273"/>
      <c r="J8" s="273"/>
      <c r="K8" s="273"/>
      <c r="L8" s="273"/>
      <c r="M8" s="273"/>
      <c r="N8" s="273"/>
    </row>
    <row r="9" spans="1:14">
      <c r="A9" s="274">
        <v>8</v>
      </c>
      <c r="B9" s="273"/>
      <c r="C9" s="273" t="s">
        <v>784</v>
      </c>
      <c r="D9" s="273"/>
      <c r="E9" s="273"/>
      <c r="F9" s="273"/>
      <c r="G9" s="273"/>
      <c r="H9" s="273"/>
      <c r="I9" s="273"/>
      <c r="J9" s="273"/>
      <c r="K9" s="273"/>
      <c r="L9" s="273"/>
      <c r="M9" s="273"/>
      <c r="N9" s="273"/>
    </row>
    <row r="10" spans="1:14">
      <c r="A10" s="274">
        <v>9</v>
      </c>
      <c r="B10" s="273"/>
      <c r="C10" s="273" t="s">
        <v>785</v>
      </c>
      <c r="D10" s="273"/>
      <c r="E10" s="273"/>
      <c r="F10" s="273"/>
      <c r="G10" s="273"/>
      <c r="H10" s="273"/>
      <c r="I10" s="273"/>
      <c r="J10" s="273"/>
      <c r="K10" s="273"/>
      <c r="L10" s="273"/>
      <c r="M10" s="273"/>
      <c r="N10" s="273"/>
    </row>
    <row r="11" spans="1:14">
      <c r="A11" s="274">
        <v>10</v>
      </c>
      <c r="B11" s="273"/>
      <c r="C11" s="273" t="s">
        <v>786</v>
      </c>
      <c r="D11" s="273"/>
      <c r="E11" s="273"/>
      <c r="F11" s="273"/>
      <c r="G11" s="273"/>
      <c r="H11" s="273"/>
      <c r="I11" s="273"/>
      <c r="J11" s="273"/>
      <c r="K11" s="273"/>
      <c r="L11" s="273"/>
      <c r="M11" s="273"/>
      <c r="N11" s="273"/>
    </row>
    <row r="12" spans="1:14">
      <c r="A12" s="274">
        <v>11</v>
      </c>
      <c r="B12" s="273"/>
      <c r="C12" s="273" t="s">
        <v>787</v>
      </c>
      <c r="D12" s="273"/>
      <c r="E12" s="273"/>
      <c r="F12" s="273"/>
      <c r="G12" s="273"/>
      <c r="H12" s="273"/>
      <c r="I12" s="273"/>
      <c r="J12" s="273"/>
      <c r="K12" s="273"/>
      <c r="L12" s="273"/>
      <c r="M12" s="273"/>
      <c r="N12" s="273"/>
    </row>
    <row r="13" spans="1:14">
      <c r="A13" s="274">
        <v>12</v>
      </c>
      <c r="B13" s="273"/>
      <c r="C13" s="273" t="s">
        <v>788</v>
      </c>
      <c r="D13" s="273"/>
      <c r="E13" s="273"/>
      <c r="F13" s="273"/>
      <c r="G13" s="273"/>
      <c r="H13" s="273"/>
      <c r="I13" s="273"/>
      <c r="J13" s="273"/>
      <c r="K13" s="273"/>
      <c r="L13" s="273"/>
      <c r="M13" s="273"/>
      <c r="N13" s="273"/>
    </row>
    <row r="14" spans="1:14">
      <c r="A14" s="274">
        <v>13</v>
      </c>
      <c r="B14" s="273"/>
      <c r="C14" s="273" t="s">
        <v>789</v>
      </c>
      <c r="D14" s="273"/>
      <c r="E14" s="273"/>
      <c r="F14" s="273"/>
      <c r="G14" s="273"/>
      <c r="H14" s="273"/>
      <c r="I14" s="273"/>
      <c r="J14" s="273"/>
      <c r="K14" s="273"/>
      <c r="L14" s="273"/>
      <c r="M14" s="273"/>
      <c r="N14" s="273"/>
    </row>
    <row r="15" spans="1:14">
      <c r="A15" s="274">
        <v>14</v>
      </c>
      <c r="B15" s="273"/>
      <c r="C15" s="273" t="s">
        <v>790</v>
      </c>
      <c r="D15" s="273"/>
      <c r="E15" s="273"/>
      <c r="F15" s="273"/>
      <c r="G15" s="273"/>
      <c r="H15" s="273"/>
      <c r="I15" s="273"/>
      <c r="J15" s="273"/>
      <c r="K15" s="273"/>
      <c r="L15" s="273"/>
      <c r="M15" s="273"/>
      <c r="N15" s="273"/>
    </row>
    <row r="16" spans="1:14">
      <c r="A16" s="274">
        <v>15</v>
      </c>
      <c r="B16" s="273"/>
      <c r="C16" s="273" t="s">
        <v>791</v>
      </c>
      <c r="D16" s="273"/>
      <c r="E16" s="273"/>
      <c r="F16" s="273"/>
      <c r="G16" s="273"/>
      <c r="H16" s="273"/>
      <c r="I16" s="273"/>
      <c r="J16" s="273"/>
      <c r="K16" s="273"/>
      <c r="L16" s="273"/>
      <c r="M16" s="273"/>
      <c r="N16" s="273"/>
    </row>
    <row r="17" spans="1:14">
      <c r="A17" s="274"/>
      <c r="B17" s="273"/>
      <c r="C17" s="273"/>
      <c r="D17" s="273"/>
      <c r="E17" s="273"/>
      <c r="F17" s="273"/>
      <c r="G17" s="273"/>
      <c r="H17" s="273"/>
      <c r="I17" s="273"/>
      <c r="J17" s="273"/>
      <c r="K17" s="273"/>
      <c r="L17" s="273"/>
      <c r="M17" s="273"/>
      <c r="N17" s="273"/>
    </row>
    <row r="18" spans="1:14">
      <c r="A18" s="272" t="s">
        <v>792</v>
      </c>
      <c r="B18" s="272"/>
      <c r="C18" s="272"/>
      <c r="D18" s="272"/>
      <c r="E18" s="272"/>
      <c r="F18" s="272"/>
      <c r="G18" s="272"/>
      <c r="H18" s="272"/>
      <c r="I18" s="273"/>
      <c r="J18" s="273"/>
      <c r="K18" s="273"/>
      <c r="L18" s="273"/>
      <c r="M18" s="273"/>
      <c r="N18" s="273"/>
    </row>
    <row r="19" spans="1:14">
      <c r="A19" s="274">
        <v>1</v>
      </c>
      <c r="B19" s="273"/>
      <c r="C19" s="273" t="s">
        <v>793</v>
      </c>
      <c r="D19" s="273"/>
      <c r="E19" s="273"/>
      <c r="F19" s="273"/>
      <c r="G19" s="273"/>
      <c r="H19" s="273"/>
      <c r="I19" s="273"/>
      <c r="J19" s="273"/>
      <c r="K19" s="273"/>
      <c r="L19" s="273"/>
      <c r="M19" s="273"/>
      <c r="N19" s="273"/>
    </row>
    <row r="20" spans="1:14">
      <c r="A20" s="274">
        <v>2</v>
      </c>
      <c r="B20" s="273"/>
      <c r="C20" s="273" t="s">
        <v>794</v>
      </c>
      <c r="D20" s="273"/>
      <c r="E20" s="273"/>
      <c r="F20" s="273"/>
      <c r="G20" s="273"/>
      <c r="H20" s="273"/>
      <c r="I20" s="273"/>
      <c r="J20" s="273"/>
      <c r="K20" s="273"/>
      <c r="L20" s="273"/>
      <c r="M20" s="273"/>
      <c r="N20" s="273"/>
    </row>
    <row r="21" spans="1:14">
      <c r="A21" s="274">
        <v>3</v>
      </c>
      <c r="B21" s="273"/>
      <c r="C21" s="273" t="s">
        <v>795</v>
      </c>
      <c r="D21" s="273"/>
      <c r="E21" s="273"/>
      <c r="F21" s="273"/>
      <c r="G21" s="273"/>
      <c r="H21" s="273"/>
      <c r="I21" s="273"/>
      <c r="J21" s="273"/>
      <c r="K21" s="273"/>
      <c r="L21" s="273"/>
      <c r="M21" s="273"/>
      <c r="N21" s="273"/>
    </row>
    <row r="22" spans="1:14">
      <c r="A22" s="274">
        <v>4</v>
      </c>
      <c r="B22" s="273"/>
      <c r="C22" s="273" t="s">
        <v>796</v>
      </c>
      <c r="D22" s="273"/>
      <c r="E22" s="273"/>
      <c r="F22" s="273"/>
      <c r="G22" s="273"/>
      <c r="H22" s="273"/>
      <c r="I22" s="273"/>
      <c r="J22" s="273"/>
      <c r="K22" s="273"/>
      <c r="L22" s="273"/>
      <c r="M22" s="273"/>
      <c r="N22" s="273"/>
    </row>
    <row r="23" spans="1:14">
      <c r="A23" s="274">
        <v>5</v>
      </c>
      <c r="B23" s="273"/>
      <c r="C23" s="273" t="s">
        <v>797</v>
      </c>
      <c r="D23" s="273"/>
      <c r="E23" s="273"/>
      <c r="F23" s="273"/>
      <c r="G23" s="273"/>
      <c r="H23" s="273"/>
      <c r="I23" s="273"/>
      <c r="J23" s="273"/>
      <c r="K23" s="273"/>
      <c r="L23" s="273"/>
      <c r="M23" s="273"/>
      <c r="N23" s="273"/>
    </row>
    <row r="24" spans="1:14">
      <c r="A24" s="274">
        <v>6</v>
      </c>
      <c r="B24" s="273"/>
      <c r="C24" s="273" t="s">
        <v>790</v>
      </c>
      <c r="D24" s="273"/>
      <c r="E24" s="273"/>
      <c r="F24" s="273"/>
      <c r="G24" s="273"/>
      <c r="H24" s="273"/>
      <c r="I24" s="273"/>
      <c r="J24" s="273"/>
      <c r="K24" s="273"/>
      <c r="L24" s="273"/>
      <c r="M24" s="273"/>
      <c r="N24" s="27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40"/>
  <sheetViews>
    <sheetView view="pageBreakPreview" zoomScale="86" zoomScaleNormal="100" zoomScaleSheetLayoutView="86" workbookViewId="0">
      <pane ySplit="5" topLeftCell="A6" activePane="bottomLeft" state="frozen"/>
      <selection pane="bottomLeft" activeCell="C8" sqref="C8"/>
    </sheetView>
  </sheetViews>
  <sheetFormatPr defaultColWidth="9" defaultRowHeight="14.25"/>
  <cols>
    <col min="1" max="1" width="8" style="52" customWidth="1"/>
    <col min="2" max="2" width="7.140625" style="52" customWidth="1"/>
    <col min="3" max="3" width="36.7109375" style="52" customWidth="1"/>
    <col min="4" max="4" width="9.7109375" style="55" customWidth="1"/>
    <col min="5" max="7" width="30.7109375" style="52" customWidth="1"/>
    <col min="8" max="8" width="12.28515625" style="52" customWidth="1"/>
    <col min="9" max="9" width="29.28515625" style="52" customWidth="1"/>
    <col min="10" max="10" width="7.140625" style="52" customWidth="1"/>
    <col min="11" max="11" width="11.28515625" style="52" customWidth="1"/>
    <col min="12" max="12" width="3" style="52" customWidth="1"/>
    <col min="13" max="13" width="9" style="34"/>
    <col min="14" max="14" width="9" style="34" customWidth="1"/>
    <col min="15" max="16384" width="9" style="34"/>
  </cols>
  <sheetData>
    <row r="1" spans="1:14" s="81" customFormat="1" ht="21" hidden="1" customHeight="1">
      <c r="A1" s="570" t="s">
        <v>243</v>
      </c>
      <c r="B1" s="570"/>
      <c r="C1" s="570"/>
      <c r="D1" s="245"/>
      <c r="E1" s="137"/>
      <c r="F1" s="137"/>
      <c r="G1" s="137"/>
      <c r="H1" s="137"/>
      <c r="I1" s="137"/>
      <c r="J1" s="137"/>
      <c r="K1" s="137"/>
      <c r="L1" s="137"/>
      <c r="N1" s="81" t="s">
        <v>244</v>
      </c>
    </row>
    <row r="2" spans="1:14" s="81" customFormat="1" ht="13.5" hidden="1" customHeight="1">
      <c r="A2" s="137"/>
      <c r="B2" s="137"/>
      <c r="C2" s="137"/>
      <c r="D2" s="245"/>
      <c r="E2" s="137"/>
      <c r="F2" s="137"/>
      <c r="G2" s="137"/>
      <c r="H2" s="137"/>
      <c r="I2" s="137"/>
      <c r="J2" s="137"/>
      <c r="K2" s="137"/>
      <c r="L2" s="137"/>
      <c r="N2" s="81" t="s">
        <v>245</v>
      </c>
    </row>
    <row r="3" spans="1:14" s="81" customFormat="1" hidden="1">
      <c r="A3" s="137"/>
      <c r="B3" s="137"/>
      <c r="C3" s="137"/>
      <c r="D3" s="245"/>
      <c r="E3" s="137"/>
      <c r="F3" s="137"/>
      <c r="G3" s="137"/>
      <c r="H3" s="137"/>
      <c r="I3" s="137"/>
      <c r="J3" s="137"/>
      <c r="K3" s="137"/>
      <c r="L3" s="137"/>
      <c r="N3" s="81" t="s">
        <v>246</v>
      </c>
    </row>
    <row r="4" spans="1:14" s="129" customFormat="1" ht="24" customHeight="1">
      <c r="A4" s="125">
        <v>2</v>
      </c>
      <c r="B4" s="126" t="s">
        <v>247</v>
      </c>
      <c r="C4" s="127"/>
      <c r="D4" s="571" t="e">
        <f>#REF!</f>
        <v>#REF!</v>
      </c>
      <c r="E4" s="571"/>
      <c r="F4" s="571"/>
      <c r="G4" s="571"/>
      <c r="H4" s="571"/>
      <c r="I4" s="127" t="str">
        <f>Cover!D8</f>
        <v>SA-PEFC-FM-006268</v>
      </c>
      <c r="J4" s="127"/>
      <c r="K4" s="241"/>
      <c r="L4" s="128"/>
    </row>
    <row r="5" spans="1:14" ht="49.5" customHeight="1">
      <c r="A5" s="242" t="s">
        <v>248</v>
      </c>
      <c r="B5" s="242" t="s">
        <v>249</v>
      </c>
      <c r="C5" s="242" t="s">
        <v>250</v>
      </c>
      <c r="D5" s="240" t="s">
        <v>251</v>
      </c>
      <c r="E5" s="242" t="s">
        <v>252</v>
      </c>
      <c r="F5" s="270" t="s">
        <v>253</v>
      </c>
      <c r="G5" s="270" t="s">
        <v>254</v>
      </c>
      <c r="H5" s="242" t="s">
        <v>255</v>
      </c>
      <c r="I5" s="242" t="s">
        <v>256</v>
      </c>
      <c r="J5" s="242" t="s">
        <v>257</v>
      </c>
      <c r="K5" s="241" t="s">
        <v>258</v>
      </c>
      <c r="L5" s="58"/>
    </row>
    <row r="6" spans="1:14" ht="15">
      <c r="A6" s="59"/>
      <c r="B6" s="53"/>
      <c r="C6" s="53"/>
      <c r="D6" s="246"/>
      <c r="E6" s="53"/>
      <c r="F6" s="574"/>
      <c r="G6" s="575"/>
      <c r="H6" s="53"/>
      <c r="I6" s="53"/>
      <c r="J6" s="53"/>
      <c r="K6" s="53"/>
      <c r="L6" s="58"/>
    </row>
    <row r="7" spans="1:14" ht="15">
      <c r="A7" s="572" t="s">
        <v>259</v>
      </c>
      <c r="B7" s="573"/>
      <c r="C7" s="573"/>
      <c r="D7" s="573"/>
      <c r="E7" s="573"/>
      <c r="F7" s="573"/>
      <c r="G7" s="573"/>
      <c r="H7" s="573"/>
      <c r="I7" s="573"/>
      <c r="J7" s="573"/>
      <c r="K7" s="573"/>
      <c r="L7" s="58"/>
    </row>
    <row r="8" spans="1:14" s="52" customFormat="1" ht="185.25">
      <c r="A8" s="151">
        <v>2023.1</v>
      </c>
      <c r="B8" s="151" t="s">
        <v>245</v>
      </c>
      <c r="C8" s="515" t="s">
        <v>1339</v>
      </c>
      <c r="D8" s="151" t="s">
        <v>1199</v>
      </c>
      <c r="E8" s="515" t="s">
        <v>1340</v>
      </c>
      <c r="F8" s="151"/>
      <c r="G8" s="151"/>
      <c r="H8" s="151" t="s">
        <v>1335</v>
      </c>
      <c r="I8" s="151"/>
      <c r="J8" s="57" t="s">
        <v>260</v>
      </c>
      <c r="K8" s="151"/>
      <c r="M8" s="34"/>
      <c r="N8" s="34"/>
    </row>
    <row r="9" spans="1:14" s="52" customFormat="1">
      <c r="B9" s="54"/>
      <c r="D9" s="55"/>
      <c r="M9" s="34"/>
      <c r="N9" s="34"/>
    </row>
    <row r="10" spans="1:14" s="52" customFormat="1">
      <c r="B10" s="54"/>
      <c r="D10" s="55"/>
      <c r="M10" s="34"/>
      <c r="N10" s="34"/>
    </row>
    <row r="11" spans="1:14" s="52" customFormat="1">
      <c r="B11" s="54"/>
      <c r="D11" s="55"/>
      <c r="M11" s="34"/>
      <c r="N11" s="34"/>
    </row>
    <row r="12" spans="1:14" s="52" customFormat="1">
      <c r="B12" s="54"/>
      <c r="D12" s="55"/>
      <c r="M12" s="34"/>
      <c r="N12" s="34"/>
    </row>
    <row r="13" spans="1:14" s="52" customFormat="1">
      <c r="B13" s="54"/>
      <c r="D13" s="55"/>
      <c r="M13" s="34"/>
      <c r="N13" s="34"/>
    </row>
    <row r="14" spans="1:14" s="52" customFormat="1">
      <c r="B14" s="54"/>
      <c r="D14" s="55"/>
      <c r="M14" s="34"/>
      <c r="N14" s="34"/>
    </row>
    <row r="15" spans="1:14" s="52" customFormat="1">
      <c r="B15" s="54"/>
      <c r="D15" s="55"/>
      <c r="M15" s="34"/>
      <c r="N15" s="34"/>
    </row>
    <row r="16" spans="1:14" s="52" customFormat="1">
      <c r="B16" s="54"/>
      <c r="D16" s="55"/>
      <c r="M16" s="34"/>
      <c r="N16" s="34"/>
    </row>
    <row r="17" spans="1:14" s="52" customFormat="1">
      <c r="A17" s="52" t="s">
        <v>261</v>
      </c>
      <c r="B17" s="54"/>
      <c r="D17" s="55"/>
      <c r="M17" s="34"/>
      <c r="N17" s="34"/>
    </row>
    <row r="18" spans="1:14" s="52" customFormat="1">
      <c r="B18" s="54"/>
      <c r="D18" s="55"/>
      <c r="M18" s="34"/>
      <c r="N18" s="34"/>
    </row>
    <row r="19" spans="1:14" s="52" customFormat="1">
      <c r="B19" s="54"/>
      <c r="D19" s="55"/>
      <c r="M19" s="34"/>
      <c r="N19" s="34"/>
    </row>
    <row r="20" spans="1:14" s="52" customFormat="1">
      <c r="B20" s="54"/>
      <c r="D20" s="55"/>
      <c r="M20" s="34"/>
      <c r="N20" s="34"/>
    </row>
    <row r="21" spans="1:14" s="52" customFormat="1">
      <c r="B21" s="54"/>
      <c r="D21" s="55"/>
      <c r="M21" s="34"/>
      <c r="N21" s="34"/>
    </row>
    <row r="22" spans="1:14" s="52" customFormat="1">
      <c r="B22" s="54"/>
      <c r="D22" s="55"/>
      <c r="M22" s="34"/>
      <c r="N22" s="34"/>
    </row>
    <row r="23" spans="1:14" s="52" customFormat="1">
      <c r="B23" s="54"/>
      <c r="D23" s="55"/>
      <c r="M23" s="34"/>
      <c r="N23" s="34"/>
    </row>
    <row r="24" spans="1:14" s="52" customFormat="1">
      <c r="B24" s="54"/>
      <c r="D24" s="55"/>
      <c r="M24" s="34"/>
      <c r="N24" s="34"/>
    </row>
    <row r="25" spans="1:14" s="52" customFormat="1">
      <c r="B25" s="54"/>
      <c r="D25" s="55"/>
      <c r="M25" s="34"/>
      <c r="N25" s="34"/>
    </row>
    <row r="26" spans="1:14" s="52" customFormat="1">
      <c r="B26" s="54"/>
      <c r="D26" s="55"/>
      <c r="M26" s="34"/>
      <c r="N26" s="34"/>
    </row>
    <row r="27" spans="1:14" s="52" customFormat="1">
      <c r="B27" s="54"/>
      <c r="D27" s="55"/>
      <c r="M27" s="34"/>
      <c r="N27" s="34"/>
    </row>
    <row r="28" spans="1:14" s="52" customFormat="1">
      <c r="B28" s="54"/>
      <c r="D28" s="55"/>
      <c r="M28" s="34"/>
      <c r="N28" s="34"/>
    </row>
    <row r="29" spans="1:14" s="52" customFormat="1">
      <c r="B29" s="54"/>
      <c r="D29" s="55"/>
      <c r="M29" s="34"/>
      <c r="N29" s="34"/>
    </row>
    <row r="30" spans="1:14" s="52" customFormat="1">
      <c r="B30" s="54"/>
      <c r="D30" s="55"/>
      <c r="M30" s="34"/>
      <c r="N30" s="34"/>
    </row>
    <row r="31" spans="1:14" s="52" customFormat="1">
      <c r="B31" s="54"/>
      <c r="D31" s="55"/>
      <c r="M31" s="34"/>
      <c r="N31" s="34"/>
    </row>
    <row r="32" spans="1:14" s="52" customFormat="1">
      <c r="B32" s="54"/>
      <c r="D32" s="55"/>
      <c r="M32" s="34"/>
      <c r="N32" s="34"/>
    </row>
    <row r="33" spans="2:14" s="52" customFormat="1">
      <c r="B33" s="54"/>
      <c r="D33" s="55"/>
      <c r="M33" s="34"/>
      <c r="N33" s="34"/>
    </row>
    <row r="34" spans="2:14" s="52" customFormat="1">
      <c r="B34" s="54"/>
      <c r="D34" s="55"/>
      <c r="M34" s="34"/>
      <c r="N34" s="34"/>
    </row>
    <row r="35" spans="2:14" s="52" customFormat="1">
      <c r="B35" s="54"/>
      <c r="D35" s="55"/>
      <c r="M35" s="34"/>
      <c r="N35" s="34"/>
    </row>
    <row r="36" spans="2:14" s="52" customFormat="1">
      <c r="B36" s="54"/>
      <c r="D36" s="55"/>
      <c r="M36" s="34"/>
      <c r="N36" s="34"/>
    </row>
    <row r="37" spans="2:14" s="52" customFormat="1">
      <c r="B37" s="54"/>
      <c r="D37" s="55"/>
      <c r="M37" s="34"/>
      <c r="N37" s="34"/>
    </row>
    <row r="38" spans="2:14">
      <c r="B38" s="54"/>
    </row>
    <row r="39" spans="2:14">
      <c r="B39" s="54"/>
    </row>
    <row r="40" spans="2:14">
      <c r="B40" s="54"/>
    </row>
    <row r="41" spans="2:14">
      <c r="B41" s="54"/>
    </row>
    <row r="42" spans="2:14">
      <c r="B42" s="54"/>
    </row>
    <row r="43" spans="2:14">
      <c r="B43" s="54"/>
    </row>
    <row r="44" spans="2:14">
      <c r="B44" s="54"/>
    </row>
    <row r="45" spans="2:14">
      <c r="B45" s="54"/>
    </row>
    <row r="46" spans="2:14">
      <c r="B46" s="54"/>
    </row>
    <row r="47" spans="2:14">
      <c r="B47" s="54"/>
    </row>
    <row r="48" spans="2:14">
      <c r="B48" s="54"/>
    </row>
    <row r="49" spans="2:2">
      <c r="B49" s="54"/>
    </row>
    <row r="50" spans="2:2">
      <c r="B50" s="54"/>
    </row>
    <row r="51" spans="2:2">
      <c r="B51" s="54"/>
    </row>
    <row r="52" spans="2:2">
      <c r="B52" s="54"/>
    </row>
    <row r="53" spans="2:2">
      <c r="B53" s="54"/>
    </row>
    <row r="54" spans="2:2">
      <c r="B54" s="54"/>
    </row>
    <row r="55" spans="2:2">
      <c r="B55" s="54"/>
    </row>
    <row r="56" spans="2:2">
      <c r="B56" s="54"/>
    </row>
    <row r="57" spans="2:2">
      <c r="B57" s="54"/>
    </row>
    <row r="58" spans="2:2">
      <c r="B58" s="54"/>
    </row>
    <row r="59" spans="2:2">
      <c r="B59" s="54"/>
    </row>
    <row r="60" spans="2:2">
      <c r="B60" s="54"/>
    </row>
    <row r="61" spans="2:2">
      <c r="B61" s="54"/>
    </row>
    <row r="62" spans="2:2">
      <c r="B62" s="54"/>
    </row>
    <row r="63" spans="2:2">
      <c r="B63" s="54"/>
    </row>
    <row r="64" spans="2:2">
      <c r="B64" s="54"/>
    </row>
    <row r="65" spans="2:2">
      <c r="B65" s="54"/>
    </row>
    <row r="66" spans="2:2">
      <c r="B66" s="54"/>
    </row>
    <row r="67" spans="2:2">
      <c r="B67" s="54"/>
    </row>
    <row r="68" spans="2:2">
      <c r="B68" s="54"/>
    </row>
    <row r="69" spans="2:2">
      <c r="B69" s="54"/>
    </row>
    <row r="70" spans="2:2">
      <c r="B70" s="54"/>
    </row>
    <row r="71" spans="2:2">
      <c r="B71" s="54"/>
    </row>
    <row r="72" spans="2:2">
      <c r="B72" s="54"/>
    </row>
    <row r="73" spans="2:2">
      <c r="B73" s="54"/>
    </row>
    <row r="74" spans="2:2">
      <c r="B74" s="54"/>
    </row>
    <row r="75" spans="2:2">
      <c r="B75" s="54"/>
    </row>
    <row r="76" spans="2:2">
      <c r="B76" s="54"/>
    </row>
    <row r="77" spans="2:2">
      <c r="B77" s="54"/>
    </row>
    <row r="78" spans="2:2">
      <c r="B78" s="54"/>
    </row>
    <row r="79" spans="2:2">
      <c r="B79" s="54"/>
    </row>
    <row r="80" spans="2:2">
      <c r="B80" s="54"/>
    </row>
    <row r="81" spans="2:2">
      <c r="B81" s="54"/>
    </row>
    <row r="82" spans="2:2">
      <c r="B82" s="54"/>
    </row>
    <row r="83" spans="2:2">
      <c r="B83" s="54"/>
    </row>
    <row r="84" spans="2:2">
      <c r="B84" s="54"/>
    </row>
    <row r="85" spans="2:2">
      <c r="B85" s="54"/>
    </row>
    <row r="86" spans="2:2">
      <c r="B86" s="54"/>
    </row>
    <row r="87" spans="2:2">
      <c r="B87" s="54"/>
    </row>
    <row r="88" spans="2:2">
      <c r="B88" s="54"/>
    </row>
    <row r="89" spans="2:2">
      <c r="B89" s="54"/>
    </row>
    <row r="90" spans="2:2">
      <c r="B90" s="54"/>
    </row>
    <row r="91" spans="2:2">
      <c r="B91" s="54"/>
    </row>
    <row r="92" spans="2:2">
      <c r="B92" s="54"/>
    </row>
    <row r="93" spans="2:2">
      <c r="B93" s="54"/>
    </row>
    <row r="94" spans="2:2">
      <c r="B94" s="54"/>
    </row>
    <row r="95" spans="2:2">
      <c r="B95" s="54"/>
    </row>
    <row r="96" spans="2:2">
      <c r="B96" s="54"/>
    </row>
    <row r="97" spans="2:2">
      <c r="B97" s="54"/>
    </row>
    <row r="98" spans="2:2">
      <c r="B98" s="54"/>
    </row>
    <row r="99" spans="2:2">
      <c r="B99" s="54"/>
    </row>
    <row r="100" spans="2:2">
      <c r="B100" s="54"/>
    </row>
    <row r="101" spans="2:2">
      <c r="B101" s="54"/>
    </row>
    <row r="102" spans="2:2">
      <c r="B102" s="54"/>
    </row>
    <row r="103" spans="2:2">
      <c r="B103" s="54"/>
    </row>
    <row r="104" spans="2:2">
      <c r="B104" s="54"/>
    </row>
    <row r="105" spans="2:2">
      <c r="B105" s="54"/>
    </row>
    <row r="106" spans="2:2">
      <c r="B106" s="54"/>
    </row>
    <row r="107" spans="2:2">
      <c r="B107" s="54"/>
    </row>
    <row r="108" spans="2:2">
      <c r="B108" s="54"/>
    </row>
    <row r="109" spans="2:2">
      <c r="B109" s="54"/>
    </row>
    <row r="110" spans="2:2">
      <c r="B110" s="54"/>
    </row>
    <row r="111" spans="2:2">
      <c r="B111" s="54"/>
    </row>
    <row r="112" spans="2:2">
      <c r="B112" s="54"/>
    </row>
    <row r="113" spans="2:14">
      <c r="B113" s="54"/>
    </row>
    <row r="114" spans="2:14">
      <c r="B114" s="54"/>
    </row>
    <row r="115" spans="2:14">
      <c r="B115" s="243"/>
    </row>
    <row r="116" spans="2:14">
      <c r="B116" s="244"/>
    </row>
    <row r="117" spans="2:14">
      <c r="B117" s="244"/>
    </row>
    <row r="118" spans="2:14" s="52" customFormat="1">
      <c r="B118" s="244"/>
      <c r="D118" s="55"/>
      <c r="M118" s="34"/>
      <c r="N118" s="34"/>
    </row>
    <row r="119" spans="2:14" s="52" customFormat="1">
      <c r="B119" s="244"/>
      <c r="D119" s="55"/>
      <c r="M119" s="34"/>
      <c r="N119" s="34"/>
    </row>
    <row r="120" spans="2:14" s="52" customFormat="1">
      <c r="B120" s="244"/>
      <c r="D120" s="55"/>
      <c r="M120" s="34"/>
      <c r="N120" s="34"/>
    </row>
    <row r="121" spans="2:14" s="52" customFormat="1">
      <c r="B121" s="244"/>
      <c r="D121" s="55"/>
      <c r="M121" s="34"/>
      <c r="N121" s="34"/>
    </row>
    <row r="122" spans="2:14" s="52" customFormat="1">
      <c r="B122" s="244"/>
      <c r="D122" s="55"/>
      <c r="M122" s="34"/>
      <c r="N122" s="34"/>
    </row>
    <row r="123" spans="2:14" s="52" customFormat="1">
      <c r="B123" s="244"/>
      <c r="D123" s="55"/>
      <c r="M123" s="34"/>
      <c r="N123" s="34"/>
    </row>
    <row r="124" spans="2:14" s="52" customFormat="1">
      <c r="B124" s="244"/>
      <c r="D124" s="55"/>
      <c r="M124" s="34"/>
      <c r="N124" s="34"/>
    </row>
    <row r="125" spans="2:14" s="52" customFormat="1">
      <c r="B125" s="244"/>
      <c r="D125" s="55"/>
      <c r="M125" s="34"/>
      <c r="N125" s="34"/>
    </row>
    <row r="126" spans="2:14" s="52" customFormat="1">
      <c r="B126" s="244"/>
      <c r="D126" s="55"/>
      <c r="M126" s="34"/>
      <c r="N126" s="34"/>
    </row>
    <row r="127" spans="2:14" s="52" customFormat="1">
      <c r="B127" s="244"/>
      <c r="D127" s="55"/>
      <c r="M127" s="34"/>
      <c r="N127" s="34"/>
    </row>
    <row r="128" spans="2:14" s="52" customFormat="1">
      <c r="B128" s="244"/>
      <c r="D128" s="55"/>
      <c r="M128" s="34"/>
      <c r="N128" s="34"/>
    </row>
    <row r="129" spans="2:14" s="52" customFormat="1">
      <c r="B129" s="244"/>
      <c r="D129" s="55"/>
      <c r="M129" s="34"/>
      <c r="N129" s="34"/>
    </row>
    <row r="130" spans="2:14" s="52" customFormat="1">
      <c r="B130" s="244"/>
      <c r="D130" s="55"/>
      <c r="M130" s="34"/>
      <c r="N130" s="34"/>
    </row>
    <row r="131" spans="2:14" s="52" customFormat="1">
      <c r="B131" s="244"/>
      <c r="D131" s="55"/>
      <c r="M131" s="34"/>
      <c r="N131" s="34"/>
    </row>
    <row r="132" spans="2:14" s="52" customFormat="1">
      <c r="B132" s="244"/>
      <c r="D132" s="55"/>
      <c r="M132" s="34"/>
      <c r="N132" s="34"/>
    </row>
    <row r="133" spans="2:14" s="52" customFormat="1">
      <c r="B133" s="244"/>
      <c r="D133" s="55"/>
      <c r="M133" s="34"/>
      <c r="N133" s="34"/>
    </row>
    <row r="134" spans="2:14" s="52" customFormat="1">
      <c r="B134" s="244"/>
      <c r="D134" s="55"/>
      <c r="M134" s="34"/>
      <c r="N134" s="34"/>
    </row>
    <row r="135" spans="2:14" s="52" customFormat="1">
      <c r="B135" s="244"/>
      <c r="D135" s="55"/>
      <c r="M135" s="34"/>
      <c r="N135" s="34"/>
    </row>
    <row r="136" spans="2:14" s="52" customFormat="1">
      <c r="B136" s="244"/>
      <c r="D136" s="55"/>
      <c r="M136" s="34"/>
      <c r="N136" s="34"/>
    </row>
    <row r="137" spans="2:14" s="52" customFormat="1">
      <c r="B137" s="244"/>
      <c r="D137" s="55"/>
      <c r="M137" s="34"/>
      <c r="N137" s="34"/>
    </row>
    <row r="138" spans="2:14" s="52" customFormat="1">
      <c r="B138" s="244"/>
      <c r="D138" s="55"/>
      <c r="M138" s="34"/>
      <c r="N138" s="34"/>
    </row>
    <row r="139" spans="2:14" s="52" customFormat="1">
      <c r="B139" s="244"/>
      <c r="D139" s="55"/>
      <c r="M139" s="34"/>
      <c r="N139" s="34"/>
    </row>
    <row r="140" spans="2:14" s="52" customFormat="1">
      <c r="B140" s="244"/>
      <c r="D140" s="55"/>
      <c r="M140" s="34"/>
      <c r="N140" s="34"/>
    </row>
    <row r="141" spans="2:14" s="52" customFormat="1">
      <c r="B141" s="244"/>
      <c r="D141" s="55"/>
      <c r="M141" s="34"/>
      <c r="N141" s="34"/>
    </row>
    <row r="142" spans="2:14" s="52" customFormat="1">
      <c r="B142" s="244"/>
      <c r="D142" s="55"/>
      <c r="M142" s="34"/>
      <c r="N142" s="34"/>
    </row>
    <row r="143" spans="2:14" s="52" customFormat="1">
      <c r="B143" s="244"/>
      <c r="D143" s="55"/>
      <c r="M143" s="34"/>
      <c r="N143" s="34"/>
    </row>
    <row r="144" spans="2:14" s="52" customFormat="1">
      <c r="B144" s="244"/>
      <c r="D144" s="55"/>
      <c r="M144" s="34"/>
      <c r="N144" s="34"/>
    </row>
    <row r="145" spans="2:14" s="52" customFormat="1">
      <c r="B145" s="244"/>
      <c r="D145" s="55"/>
      <c r="M145" s="34"/>
      <c r="N145" s="34"/>
    </row>
    <row r="146" spans="2:14" s="52" customFormat="1">
      <c r="B146" s="244"/>
      <c r="D146" s="55"/>
      <c r="M146" s="34"/>
      <c r="N146" s="34"/>
    </row>
    <row r="147" spans="2:14" s="52" customFormat="1">
      <c r="B147" s="244"/>
      <c r="D147" s="55"/>
      <c r="M147" s="34"/>
      <c r="N147" s="34"/>
    </row>
    <row r="148" spans="2:14" s="52" customFormat="1">
      <c r="B148" s="244"/>
      <c r="D148" s="55"/>
      <c r="M148" s="34"/>
      <c r="N148" s="34"/>
    </row>
    <row r="149" spans="2:14" s="52" customFormat="1">
      <c r="B149" s="244"/>
      <c r="D149" s="55"/>
      <c r="M149" s="34"/>
      <c r="N149" s="34"/>
    </row>
    <row r="150" spans="2:14" s="52" customFormat="1">
      <c r="B150" s="244"/>
      <c r="D150" s="55"/>
      <c r="M150" s="34"/>
      <c r="N150" s="34"/>
    </row>
    <row r="151" spans="2:14" s="52" customFormat="1">
      <c r="B151" s="244"/>
      <c r="D151" s="55"/>
      <c r="M151" s="34"/>
      <c r="N151" s="34"/>
    </row>
    <row r="152" spans="2:14" s="52" customFormat="1">
      <c r="B152" s="244"/>
      <c r="D152" s="55"/>
      <c r="M152" s="34"/>
      <c r="N152" s="34"/>
    </row>
    <row r="153" spans="2:14" s="52" customFormat="1">
      <c r="B153" s="244"/>
      <c r="D153" s="55"/>
      <c r="M153" s="34"/>
      <c r="N153" s="34"/>
    </row>
    <row r="154" spans="2:14" s="52" customFormat="1">
      <c r="B154" s="244"/>
      <c r="D154" s="55"/>
      <c r="M154" s="34"/>
      <c r="N154" s="34"/>
    </row>
    <row r="155" spans="2:14" s="52" customFormat="1">
      <c r="B155" s="244"/>
      <c r="D155" s="55"/>
      <c r="M155" s="34"/>
      <c r="N155" s="34"/>
    </row>
    <row r="156" spans="2:14" s="52" customFormat="1">
      <c r="B156" s="244"/>
      <c r="D156" s="55"/>
      <c r="M156" s="34"/>
      <c r="N156" s="34"/>
    </row>
    <row r="157" spans="2:14" s="52" customFormat="1">
      <c r="B157" s="244"/>
      <c r="D157" s="55"/>
      <c r="M157" s="34"/>
      <c r="N157" s="34"/>
    </row>
    <row r="158" spans="2:14" s="52" customFormat="1">
      <c r="B158" s="244"/>
      <c r="D158" s="55"/>
      <c r="M158" s="34"/>
      <c r="N158" s="34"/>
    </row>
    <row r="159" spans="2:14" s="52" customFormat="1">
      <c r="B159" s="244"/>
      <c r="D159" s="55"/>
      <c r="M159" s="34"/>
      <c r="N159" s="34"/>
    </row>
    <row r="160" spans="2:14" s="52" customFormat="1">
      <c r="B160" s="244"/>
      <c r="D160" s="55"/>
      <c r="M160" s="34"/>
      <c r="N160" s="34"/>
    </row>
    <row r="161" spans="2:14" s="52" customFormat="1">
      <c r="B161" s="244"/>
      <c r="D161" s="55"/>
      <c r="M161" s="34"/>
      <c r="N161" s="34"/>
    </row>
    <row r="162" spans="2:14" s="52" customFormat="1">
      <c r="B162" s="244"/>
      <c r="D162" s="55"/>
      <c r="M162" s="34"/>
      <c r="N162" s="34"/>
    </row>
    <row r="163" spans="2:14" s="52" customFormat="1">
      <c r="B163" s="244"/>
      <c r="D163" s="55"/>
      <c r="M163" s="34"/>
      <c r="N163" s="34"/>
    </row>
    <row r="164" spans="2:14" s="52" customFormat="1">
      <c r="B164" s="244"/>
      <c r="D164" s="55"/>
      <c r="M164" s="34"/>
      <c r="N164" s="34"/>
    </row>
    <row r="165" spans="2:14" s="52" customFormat="1">
      <c r="B165" s="244"/>
      <c r="D165" s="55"/>
      <c r="M165" s="34"/>
      <c r="N165" s="34"/>
    </row>
    <row r="166" spans="2:14" s="52" customFormat="1">
      <c r="B166" s="244"/>
      <c r="D166" s="55"/>
      <c r="M166" s="34"/>
      <c r="N166" s="34"/>
    </row>
    <row r="167" spans="2:14" s="52" customFormat="1">
      <c r="B167" s="244"/>
      <c r="D167" s="55"/>
      <c r="M167" s="34"/>
      <c r="N167" s="34"/>
    </row>
    <row r="168" spans="2:14" s="52" customFormat="1">
      <c r="B168" s="244"/>
      <c r="D168" s="55"/>
      <c r="M168" s="34"/>
      <c r="N168" s="34"/>
    </row>
    <row r="169" spans="2:14" s="52" customFormat="1">
      <c r="B169" s="244"/>
      <c r="D169" s="55"/>
      <c r="M169" s="34"/>
      <c r="N169" s="34"/>
    </row>
    <row r="170" spans="2:14" s="52" customFormat="1">
      <c r="B170" s="244"/>
      <c r="D170" s="55"/>
      <c r="M170" s="34"/>
      <c r="N170" s="34"/>
    </row>
    <row r="171" spans="2:14" s="52" customFormat="1">
      <c r="B171" s="244"/>
      <c r="D171" s="55"/>
      <c r="M171" s="34"/>
      <c r="N171" s="34"/>
    </row>
    <row r="172" spans="2:14" s="52" customFormat="1">
      <c r="B172" s="244"/>
      <c r="D172" s="55"/>
      <c r="M172" s="34"/>
      <c r="N172" s="34"/>
    </row>
    <row r="173" spans="2:14" s="52" customFormat="1">
      <c r="B173" s="244"/>
      <c r="D173" s="55"/>
      <c r="M173" s="34"/>
      <c r="N173" s="34"/>
    </row>
    <row r="174" spans="2:14" s="52" customFormat="1">
      <c r="B174" s="244"/>
      <c r="D174" s="55"/>
      <c r="M174" s="34"/>
      <c r="N174" s="34"/>
    </row>
    <row r="175" spans="2:14" s="52" customFormat="1">
      <c r="B175" s="244"/>
      <c r="D175" s="55"/>
      <c r="M175" s="34"/>
      <c r="N175" s="34"/>
    </row>
    <row r="176" spans="2:14" s="52" customFormat="1">
      <c r="B176" s="244"/>
      <c r="D176" s="55"/>
      <c r="M176" s="34"/>
      <c r="N176" s="34"/>
    </row>
    <row r="177" spans="2:14" s="52" customFormat="1">
      <c r="B177" s="244"/>
      <c r="D177" s="55"/>
      <c r="M177" s="34"/>
      <c r="N177" s="34"/>
    </row>
    <row r="178" spans="2:14" s="52" customFormat="1">
      <c r="B178" s="244"/>
      <c r="D178" s="55"/>
      <c r="M178" s="34"/>
      <c r="N178" s="34"/>
    </row>
    <row r="179" spans="2:14" s="52" customFormat="1">
      <c r="B179" s="244"/>
      <c r="D179" s="55"/>
      <c r="M179" s="34"/>
      <c r="N179" s="34"/>
    </row>
    <row r="180" spans="2:14" s="52" customFormat="1">
      <c r="B180" s="244"/>
      <c r="D180" s="55"/>
      <c r="M180" s="34"/>
      <c r="N180" s="34"/>
    </row>
    <row r="181" spans="2:14" s="52" customFormat="1">
      <c r="B181" s="244"/>
      <c r="D181" s="55"/>
      <c r="M181" s="34"/>
      <c r="N181" s="34"/>
    </row>
    <row r="182" spans="2:14" s="52" customFormat="1">
      <c r="B182" s="244"/>
      <c r="D182" s="55"/>
      <c r="M182" s="34"/>
      <c r="N182" s="34"/>
    </row>
    <row r="183" spans="2:14" s="52" customFormat="1">
      <c r="B183" s="244"/>
      <c r="D183" s="55"/>
      <c r="M183" s="34"/>
      <c r="N183" s="34"/>
    </row>
    <row r="184" spans="2:14" s="52" customFormat="1">
      <c r="B184" s="244"/>
      <c r="D184" s="55"/>
      <c r="M184" s="34"/>
      <c r="N184" s="34"/>
    </row>
    <row r="185" spans="2:14" s="52" customFormat="1">
      <c r="B185" s="244"/>
      <c r="D185" s="55"/>
      <c r="M185" s="34"/>
      <c r="N185" s="34"/>
    </row>
    <row r="186" spans="2:14" s="52" customFormat="1">
      <c r="B186" s="244"/>
      <c r="D186" s="55"/>
      <c r="M186" s="34"/>
      <c r="N186" s="34"/>
    </row>
    <row r="187" spans="2:14" s="52" customFormat="1">
      <c r="B187" s="244"/>
      <c r="D187" s="55"/>
      <c r="M187" s="34"/>
      <c r="N187" s="34"/>
    </row>
    <row r="188" spans="2:14" s="52" customFormat="1">
      <c r="B188" s="244"/>
      <c r="D188" s="55"/>
      <c r="M188" s="34"/>
      <c r="N188" s="34"/>
    </row>
    <row r="189" spans="2:14" s="52" customFormat="1">
      <c r="B189" s="244"/>
      <c r="D189" s="55"/>
      <c r="M189" s="34"/>
      <c r="N189" s="34"/>
    </row>
    <row r="190" spans="2:14" s="52" customFormat="1">
      <c r="B190" s="244"/>
      <c r="D190" s="55"/>
      <c r="M190" s="34"/>
      <c r="N190" s="34"/>
    </row>
    <row r="191" spans="2:14" s="52" customFormat="1">
      <c r="B191" s="244"/>
      <c r="D191" s="55"/>
      <c r="M191" s="34"/>
      <c r="N191" s="34"/>
    </row>
    <row r="192" spans="2:14" s="52" customFormat="1">
      <c r="B192" s="244"/>
      <c r="D192" s="55"/>
      <c r="M192" s="34"/>
      <c r="N192" s="34"/>
    </row>
    <row r="193" spans="2:14" s="52" customFormat="1">
      <c r="B193" s="244"/>
      <c r="D193" s="55"/>
      <c r="M193" s="34"/>
      <c r="N193" s="34"/>
    </row>
    <row r="194" spans="2:14" s="52" customFormat="1">
      <c r="B194" s="244"/>
      <c r="D194" s="55"/>
      <c r="M194" s="34"/>
      <c r="N194" s="34"/>
    </row>
    <row r="195" spans="2:14" s="52" customFormat="1">
      <c r="B195" s="244"/>
      <c r="D195" s="55"/>
      <c r="M195" s="34"/>
      <c r="N195" s="34"/>
    </row>
    <row r="196" spans="2:14" s="52" customFormat="1">
      <c r="B196" s="244"/>
      <c r="D196" s="55"/>
      <c r="M196" s="34"/>
      <c r="N196" s="34"/>
    </row>
    <row r="197" spans="2:14" s="52" customFormat="1">
      <c r="B197" s="244"/>
      <c r="D197" s="55"/>
      <c r="M197" s="34"/>
      <c r="N197" s="34"/>
    </row>
    <row r="198" spans="2:14" s="52" customFormat="1">
      <c r="B198" s="244"/>
      <c r="D198" s="55"/>
      <c r="M198" s="34"/>
      <c r="N198" s="34"/>
    </row>
    <row r="199" spans="2:14" s="52" customFormat="1">
      <c r="B199" s="244"/>
      <c r="D199" s="55"/>
      <c r="M199" s="34"/>
      <c r="N199" s="34"/>
    </row>
    <row r="200" spans="2:14" s="52" customFormat="1">
      <c r="B200" s="244"/>
      <c r="D200" s="55"/>
      <c r="M200" s="34"/>
      <c r="N200" s="34"/>
    </row>
    <row r="201" spans="2:14" s="52" customFormat="1">
      <c r="B201" s="244"/>
      <c r="D201" s="55"/>
      <c r="M201" s="34"/>
      <c r="N201" s="34"/>
    </row>
    <row r="202" spans="2:14" s="52" customFormat="1">
      <c r="B202" s="244"/>
      <c r="D202" s="55"/>
      <c r="M202" s="34"/>
      <c r="N202" s="34"/>
    </row>
    <row r="203" spans="2:14" s="52" customFormat="1">
      <c r="B203" s="244"/>
      <c r="D203" s="55"/>
      <c r="M203" s="34"/>
      <c r="N203" s="34"/>
    </row>
    <row r="204" spans="2:14" s="52" customFormat="1">
      <c r="B204" s="244"/>
      <c r="D204" s="55"/>
      <c r="M204" s="34"/>
      <c r="N204" s="34"/>
    </row>
    <row r="205" spans="2:14" s="52" customFormat="1">
      <c r="B205" s="244"/>
      <c r="D205" s="55"/>
      <c r="M205" s="34"/>
      <c r="N205" s="34"/>
    </row>
    <row r="206" spans="2:14" s="52" customFormat="1">
      <c r="B206" s="244"/>
      <c r="D206" s="55"/>
      <c r="M206" s="34"/>
      <c r="N206" s="34"/>
    </row>
    <row r="207" spans="2:14" s="52" customFormat="1">
      <c r="B207" s="244"/>
      <c r="D207" s="55"/>
      <c r="M207" s="34"/>
      <c r="N207" s="34"/>
    </row>
    <row r="208" spans="2:14" s="52" customFormat="1">
      <c r="B208" s="244"/>
      <c r="D208" s="55"/>
      <c r="M208" s="34"/>
      <c r="N208" s="34"/>
    </row>
    <row r="209" spans="2:14" s="52" customFormat="1">
      <c r="B209" s="244"/>
      <c r="D209" s="55"/>
      <c r="M209" s="34"/>
      <c r="N209" s="34"/>
    </row>
    <row r="210" spans="2:14" s="52" customFormat="1">
      <c r="B210" s="244"/>
      <c r="D210" s="55"/>
      <c r="M210" s="34"/>
      <c r="N210" s="34"/>
    </row>
    <row r="211" spans="2:14" s="52" customFormat="1">
      <c r="B211" s="244"/>
      <c r="D211" s="55"/>
      <c r="M211" s="34"/>
      <c r="N211" s="34"/>
    </row>
    <row r="212" spans="2:14" s="52" customFormat="1">
      <c r="B212" s="244"/>
      <c r="D212" s="55"/>
      <c r="M212" s="34"/>
      <c r="N212" s="34"/>
    </row>
    <row r="213" spans="2:14" s="52" customFormat="1">
      <c r="B213" s="244"/>
      <c r="D213" s="55"/>
      <c r="M213" s="34"/>
      <c r="N213" s="34"/>
    </row>
    <row r="214" spans="2:14" s="52" customFormat="1">
      <c r="B214" s="244"/>
      <c r="D214" s="55"/>
      <c r="M214" s="34"/>
      <c r="N214" s="34"/>
    </row>
    <row r="215" spans="2:14" s="52" customFormat="1">
      <c r="B215" s="244"/>
      <c r="D215" s="55"/>
      <c r="M215" s="34"/>
      <c r="N215" s="34"/>
    </row>
    <row r="216" spans="2:14" s="52" customFormat="1">
      <c r="B216" s="244"/>
      <c r="D216" s="55"/>
      <c r="M216" s="34"/>
      <c r="N216" s="34"/>
    </row>
    <row r="217" spans="2:14" s="52" customFormat="1">
      <c r="B217" s="244"/>
      <c r="D217" s="55"/>
      <c r="M217" s="34"/>
      <c r="N217" s="34"/>
    </row>
    <row r="218" spans="2:14" s="52" customFormat="1">
      <c r="B218" s="244"/>
      <c r="D218" s="55"/>
      <c r="M218" s="34"/>
      <c r="N218" s="34"/>
    </row>
    <row r="219" spans="2:14" s="52" customFormat="1">
      <c r="B219" s="244"/>
      <c r="D219" s="55"/>
      <c r="M219" s="34"/>
      <c r="N219" s="34"/>
    </row>
    <row r="220" spans="2:14" s="52" customFormat="1">
      <c r="B220" s="244"/>
      <c r="D220" s="55"/>
      <c r="M220" s="34"/>
      <c r="N220" s="34"/>
    </row>
    <row r="221" spans="2:14" s="52" customFormat="1">
      <c r="B221" s="244"/>
      <c r="D221" s="55"/>
      <c r="M221" s="34"/>
      <c r="N221" s="34"/>
    </row>
    <row r="222" spans="2:14" s="52" customFormat="1">
      <c r="B222" s="244"/>
      <c r="D222" s="55"/>
      <c r="M222" s="34"/>
      <c r="N222" s="34"/>
    </row>
    <row r="223" spans="2:14" s="52" customFormat="1">
      <c r="B223" s="244"/>
      <c r="D223" s="55"/>
      <c r="M223" s="34"/>
      <c r="N223" s="34"/>
    </row>
    <row r="224" spans="2:14" s="52" customFormat="1">
      <c r="B224" s="244"/>
      <c r="D224" s="55"/>
      <c r="M224" s="34"/>
      <c r="N224" s="34"/>
    </row>
    <row r="225" spans="2:14" s="52" customFormat="1">
      <c r="B225" s="244"/>
      <c r="D225" s="55"/>
      <c r="M225" s="34"/>
      <c r="N225" s="34"/>
    </row>
    <row r="226" spans="2:14" s="52" customFormat="1">
      <c r="B226" s="244"/>
      <c r="D226" s="55"/>
      <c r="M226" s="34"/>
      <c r="N226" s="34"/>
    </row>
    <row r="227" spans="2:14" s="52" customFormat="1">
      <c r="B227" s="244"/>
      <c r="D227" s="55"/>
      <c r="M227" s="34"/>
      <c r="N227" s="34"/>
    </row>
    <row r="228" spans="2:14" s="52" customFormat="1">
      <c r="B228" s="244"/>
      <c r="D228" s="55"/>
      <c r="M228" s="34"/>
      <c r="N228" s="34"/>
    </row>
    <row r="229" spans="2:14" s="52" customFormat="1">
      <c r="B229" s="244"/>
      <c r="D229" s="55"/>
      <c r="M229" s="34"/>
      <c r="N229" s="34"/>
    </row>
    <row r="230" spans="2:14" s="52" customFormat="1">
      <c r="B230" s="244"/>
      <c r="D230" s="55"/>
      <c r="M230" s="34"/>
      <c r="N230" s="34"/>
    </row>
    <row r="231" spans="2:14" s="52" customFormat="1">
      <c r="B231" s="244"/>
      <c r="D231" s="55"/>
      <c r="M231" s="34"/>
      <c r="N231" s="34"/>
    </row>
    <row r="232" spans="2:14" s="52" customFormat="1">
      <c r="B232" s="244"/>
      <c r="D232" s="55"/>
      <c r="M232" s="34"/>
      <c r="N232" s="34"/>
    </row>
    <row r="233" spans="2:14" s="52" customFormat="1">
      <c r="B233" s="244"/>
      <c r="D233" s="55"/>
      <c r="M233" s="34"/>
      <c r="N233" s="34"/>
    </row>
    <row r="234" spans="2:14" s="52" customFormat="1">
      <c r="B234" s="244"/>
      <c r="D234" s="55"/>
      <c r="M234" s="34"/>
      <c r="N234" s="34"/>
    </row>
    <row r="235" spans="2:14" s="52" customFormat="1">
      <c r="B235" s="244"/>
      <c r="D235" s="55"/>
      <c r="M235" s="34"/>
      <c r="N235" s="34"/>
    </row>
    <row r="236" spans="2:14" s="52" customFormat="1">
      <c r="B236" s="244"/>
      <c r="D236" s="55"/>
      <c r="M236" s="34"/>
      <c r="N236" s="34"/>
    </row>
    <row r="237" spans="2:14" s="52" customFormat="1">
      <c r="B237" s="244"/>
      <c r="D237" s="55"/>
      <c r="M237" s="34"/>
      <c r="N237" s="34"/>
    </row>
    <row r="238" spans="2:14" s="52" customFormat="1">
      <c r="B238" s="244"/>
      <c r="D238" s="55"/>
      <c r="M238" s="34"/>
      <c r="N238" s="34"/>
    </row>
    <row r="239" spans="2:14" s="52" customFormat="1">
      <c r="B239" s="244"/>
      <c r="D239" s="55"/>
      <c r="M239" s="34"/>
      <c r="N239" s="34"/>
    </row>
    <row r="240" spans="2:14" s="52" customFormat="1">
      <c r="B240" s="244"/>
      <c r="D240" s="55"/>
      <c r="M240" s="34"/>
      <c r="N240" s="34"/>
    </row>
    <row r="241" spans="2:14" s="52" customFormat="1">
      <c r="B241" s="244"/>
      <c r="D241" s="55"/>
      <c r="M241" s="34"/>
      <c r="N241" s="34"/>
    </row>
    <row r="242" spans="2:14" s="52" customFormat="1">
      <c r="B242" s="244"/>
      <c r="D242" s="55"/>
      <c r="M242" s="34"/>
      <c r="N242" s="34"/>
    </row>
    <row r="243" spans="2:14" s="52" customFormat="1">
      <c r="B243" s="244"/>
      <c r="D243" s="55"/>
      <c r="M243" s="34"/>
      <c r="N243" s="34"/>
    </row>
    <row r="244" spans="2:14" s="52" customFormat="1">
      <c r="B244" s="244"/>
      <c r="D244" s="55"/>
      <c r="M244" s="34"/>
      <c r="N244" s="34"/>
    </row>
    <row r="245" spans="2:14" s="52" customFormat="1">
      <c r="B245" s="244"/>
      <c r="D245" s="55"/>
      <c r="M245" s="34"/>
      <c r="N245" s="34"/>
    </row>
    <row r="246" spans="2:14" s="52" customFormat="1">
      <c r="B246" s="244"/>
      <c r="D246" s="55"/>
      <c r="M246" s="34"/>
      <c r="N246" s="34"/>
    </row>
    <row r="247" spans="2:14" s="52" customFormat="1">
      <c r="B247" s="244"/>
      <c r="D247" s="55"/>
      <c r="M247" s="34"/>
      <c r="N247" s="34"/>
    </row>
    <row r="248" spans="2:14" s="52" customFormat="1">
      <c r="B248" s="244"/>
      <c r="D248" s="55"/>
      <c r="M248" s="34"/>
      <c r="N248" s="34"/>
    </row>
    <row r="249" spans="2:14" s="52" customFormat="1">
      <c r="B249" s="244"/>
      <c r="D249" s="55"/>
      <c r="M249" s="34"/>
      <c r="N249" s="34"/>
    </row>
    <row r="250" spans="2:14" s="52" customFormat="1">
      <c r="B250" s="244"/>
      <c r="D250" s="55"/>
      <c r="M250" s="34"/>
      <c r="N250" s="34"/>
    </row>
    <row r="251" spans="2:14" s="52" customFormat="1">
      <c r="B251" s="244"/>
      <c r="D251" s="55"/>
      <c r="M251" s="34"/>
      <c r="N251" s="34"/>
    </row>
    <row r="252" spans="2:14" s="52" customFormat="1">
      <c r="B252" s="244"/>
      <c r="D252" s="55"/>
      <c r="M252" s="34"/>
      <c r="N252" s="34"/>
    </row>
    <row r="253" spans="2:14" s="52" customFormat="1">
      <c r="B253" s="244"/>
      <c r="D253" s="55"/>
      <c r="M253" s="34"/>
      <c r="N253" s="34"/>
    </row>
    <row r="254" spans="2:14" s="52" customFormat="1">
      <c r="B254" s="244"/>
      <c r="D254" s="55"/>
      <c r="M254" s="34"/>
      <c r="N254" s="34"/>
    </row>
    <row r="255" spans="2:14" s="52" customFormat="1">
      <c r="B255" s="244"/>
      <c r="D255" s="55"/>
      <c r="M255" s="34"/>
      <c r="N255" s="34"/>
    </row>
    <row r="256" spans="2:14" s="52" customFormat="1">
      <c r="B256" s="244"/>
      <c r="D256" s="55"/>
      <c r="M256" s="34"/>
      <c r="N256" s="34"/>
    </row>
    <row r="257" spans="2:14" s="52" customFormat="1">
      <c r="B257" s="244"/>
      <c r="D257" s="55"/>
      <c r="M257" s="34"/>
      <c r="N257" s="34"/>
    </row>
    <row r="258" spans="2:14" s="52" customFormat="1">
      <c r="B258" s="244"/>
      <c r="D258" s="55"/>
      <c r="M258" s="34"/>
      <c r="N258" s="34"/>
    </row>
    <row r="259" spans="2:14" s="52" customFormat="1">
      <c r="B259" s="244"/>
      <c r="D259" s="55"/>
      <c r="M259" s="34"/>
      <c r="N259" s="34"/>
    </row>
    <row r="260" spans="2:14" s="52" customFormat="1">
      <c r="B260" s="244"/>
      <c r="D260" s="55"/>
      <c r="M260" s="34"/>
      <c r="N260" s="34"/>
    </row>
    <row r="261" spans="2:14" s="52" customFormat="1">
      <c r="B261" s="244"/>
      <c r="D261" s="55"/>
      <c r="M261" s="34"/>
      <c r="N261" s="34"/>
    </row>
    <row r="262" spans="2:14" s="52" customFormat="1">
      <c r="B262" s="244"/>
      <c r="D262" s="55"/>
      <c r="M262" s="34"/>
      <c r="N262" s="34"/>
    </row>
    <row r="263" spans="2:14" s="52" customFormat="1">
      <c r="B263" s="244"/>
      <c r="D263" s="55"/>
      <c r="M263" s="34"/>
      <c r="N263" s="34"/>
    </row>
    <row r="264" spans="2:14" s="52" customFormat="1">
      <c r="B264" s="244"/>
      <c r="D264" s="55"/>
      <c r="M264" s="34"/>
      <c r="N264" s="34"/>
    </row>
    <row r="265" spans="2:14" s="52" customFormat="1">
      <c r="B265" s="244"/>
      <c r="D265" s="55"/>
      <c r="M265" s="34"/>
      <c r="N265" s="34"/>
    </row>
    <row r="266" spans="2:14" s="52" customFormat="1">
      <c r="B266" s="244"/>
      <c r="D266" s="55"/>
      <c r="M266" s="34"/>
      <c r="N266" s="34"/>
    </row>
    <row r="267" spans="2:14" s="52" customFormat="1">
      <c r="B267" s="244"/>
      <c r="D267" s="55"/>
      <c r="M267" s="34"/>
      <c r="N267" s="34"/>
    </row>
    <row r="268" spans="2:14" s="52" customFormat="1">
      <c r="B268" s="244"/>
      <c r="D268" s="55"/>
      <c r="M268" s="34"/>
      <c r="N268" s="34"/>
    </row>
    <row r="269" spans="2:14" s="52" customFormat="1">
      <c r="B269" s="244"/>
      <c r="D269" s="55"/>
      <c r="M269" s="34"/>
      <c r="N269" s="34"/>
    </row>
    <row r="270" spans="2:14" s="52" customFormat="1">
      <c r="B270" s="244"/>
      <c r="D270" s="55"/>
      <c r="M270" s="34"/>
      <c r="N270" s="34"/>
    </row>
    <row r="271" spans="2:14" s="52" customFormat="1">
      <c r="B271" s="244"/>
      <c r="D271" s="55"/>
      <c r="M271" s="34"/>
      <c r="N271" s="34"/>
    </row>
    <row r="272" spans="2:14" s="52" customFormat="1">
      <c r="B272" s="244"/>
      <c r="D272" s="55"/>
      <c r="M272" s="34"/>
      <c r="N272" s="34"/>
    </row>
    <row r="273" spans="2:14" s="52" customFormat="1">
      <c r="B273" s="244"/>
      <c r="D273" s="55"/>
      <c r="M273" s="34"/>
      <c r="N273" s="34"/>
    </row>
    <row r="274" spans="2:14" s="52" customFormat="1">
      <c r="B274" s="244"/>
      <c r="D274" s="55"/>
      <c r="M274" s="34"/>
      <c r="N274" s="34"/>
    </row>
    <row r="275" spans="2:14" s="52" customFormat="1">
      <c r="B275" s="244"/>
      <c r="D275" s="55"/>
      <c r="M275" s="34"/>
      <c r="N275" s="34"/>
    </row>
    <row r="276" spans="2:14" s="52" customFormat="1">
      <c r="B276" s="244"/>
      <c r="D276" s="55"/>
      <c r="M276" s="34"/>
      <c r="N276" s="34"/>
    </row>
    <row r="277" spans="2:14" s="52" customFormat="1">
      <c r="B277" s="244"/>
      <c r="D277" s="55"/>
      <c r="M277" s="34"/>
      <c r="N277" s="34"/>
    </row>
    <row r="278" spans="2:14" s="52" customFormat="1">
      <c r="B278" s="244"/>
      <c r="D278" s="55"/>
      <c r="M278" s="34"/>
      <c r="N278" s="34"/>
    </row>
    <row r="279" spans="2:14" s="52" customFormat="1">
      <c r="B279" s="244"/>
      <c r="D279" s="55"/>
      <c r="M279" s="34"/>
      <c r="N279" s="34"/>
    </row>
    <row r="280" spans="2:14" s="52" customFormat="1">
      <c r="B280" s="244"/>
      <c r="D280" s="55"/>
      <c r="M280" s="34"/>
      <c r="N280" s="34"/>
    </row>
    <row r="281" spans="2:14" s="52" customFormat="1">
      <c r="B281" s="244"/>
      <c r="D281" s="55"/>
      <c r="M281" s="34"/>
      <c r="N281" s="34"/>
    </row>
    <row r="282" spans="2:14" s="52" customFormat="1">
      <c r="B282" s="244"/>
      <c r="D282" s="55"/>
      <c r="M282" s="34"/>
      <c r="N282" s="34"/>
    </row>
    <row r="283" spans="2:14" s="52" customFormat="1">
      <c r="B283" s="244"/>
      <c r="D283" s="55"/>
      <c r="M283" s="34"/>
      <c r="N283" s="34"/>
    </row>
    <row r="284" spans="2:14" s="52" customFormat="1">
      <c r="B284" s="244"/>
      <c r="D284" s="55"/>
      <c r="M284" s="34"/>
      <c r="N284" s="34"/>
    </row>
    <row r="285" spans="2:14" s="52" customFormat="1">
      <c r="B285" s="244"/>
      <c r="D285" s="55"/>
      <c r="M285" s="34"/>
      <c r="N285" s="34"/>
    </row>
    <row r="286" spans="2:14" s="52" customFormat="1">
      <c r="B286" s="244"/>
      <c r="D286" s="55"/>
      <c r="M286" s="34"/>
      <c r="N286" s="34"/>
    </row>
    <row r="287" spans="2:14" s="52" customFormat="1">
      <c r="B287" s="244"/>
      <c r="D287" s="55"/>
      <c r="M287" s="34"/>
      <c r="N287" s="34"/>
    </row>
    <row r="288" spans="2:14" s="52" customFormat="1">
      <c r="B288" s="244"/>
      <c r="D288" s="55"/>
      <c r="M288" s="34"/>
      <c r="N288" s="34"/>
    </row>
    <row r="289" spans="2:14" s="52" customFormat="1">
      <c r="B289" s="244"/>
      <c r="D289" s="55"/>
      <c r="M289" s="34"/>
      <c r="N289" s="34"/>
    </row>
    <row r="290" spans="2:14" s="52" customFormat="1">
      <c r="B290" s="244"/>
      <c r="D290" s="55"/>
      <c r="M290" s="34"/>
      <c r="N290" s="34"/>
    </row>
    <row r="291" spans="2:14" s="52" customFormat="1">
      <c r="B291" s="244"/>
      <c r="D291" s="55"/>
      <c r="M291" s="34"/>
      <c r="N291" s="34"/>
    </row>
    <row r="292" spans="2:14" s="52" customFormat="1">
      <c r="B292" s="244"/>
      <c r="D292" s="55"/>
      <c r="M292" s="34"/>
      <c r="N292" s="34"/>
    </row>
    <row r="293" spans="2:14" s="52" customFormat="1">
      <c r="B293" s="244"/>
      <c r="D293" s="55"/>
      <c r="M293" s="34"/>
      <c r="N293" s="34"/>
    </row>
    <row r="294" spans="2:14" s="52" customFormat="1">
      <c r="B294" s="244"/>
      <c r="D294" s="55"/>
      <c r="M294" s="34"/>
      <c r="N294" s="34"/>
    </row>
    <row r="295" spans="2:14" s="52" customFormat="1">
      <c r="B295" s="244"/>
      <c r="D295" s="55"/>
      <c r="M295" s="34"/>
      <c r="N295" s="34"/>
    </row>
    <row r="296" spans="2:14" s="52" customFormat="1">
      <c r="B296" s="244"/>
      <c r="D296" s="55"/>
      <c r="M296" s="34"/>
      <c r="N296" s="34"/>
    </row>
    <row r="297" spans="2:14" s="52" customFormat="1">
      <c r="B297" s="244"/>
      <c r="D297" s="55"/>
      <c r="M297" s="34"/>
      <c r="N297" s="34"/>
    </row>
    <row r="298" spans="2:14" s="52" customFormat="1">
      <c r="B298" s="244"/>
      <c r="D298" s="55"/>
      <c r="M298" s="34"/>
      <c r="N298" s="34"/>
    </row>
    <row r="299" spans="2:14" s="52" customFormat="1">
      <c r="B299" s="244"/>
      <c r="D299" s="55"/>
      <c r="M299" s="34"/>
      <c r="N299" s="34"/>
    </row>
    <row r="300" spans="2:14" s="52" customFormat="1">
      <c r="B300" s="244"/>
      <c r="D300" s="55"/>
      <c r="M300" s="34"/>
      <c r="N300" s="34"/>
    </row>
    <row r="301" spans="2:14" s="52" customFormat="1">
      <c r="B301" s="244"/>
      <c r="D301" s="55"/>
      <c r="M301" s="34"/>
      <c r="N301" s="34"/>
    </row>
    <row r="302" spans="2:14" s="52" customFormat="1">
      <c r="B302" s="244"/>
      <c r="D302" s="55"/>
      <c r="M302" s="34"/>
      <c r="N302" s="34"/>
    </row>
    <row r="303" spans="2:14" s="52" customFormat="1">
      <c r="B303" s="244"/>
      <c r="D303" s="55"/>
      <c r="M303" s="34"/>
      <c r="N303" s="34"/>
    </row>
    <row r="304" spans="2:14" s="52" customFormat="1">
      <c r="B304" s="244"/>
      <c r="D304" s="55"/>
      <c r="M304" s="34"/>
      <c r="N304" s="34"/>
    </row>
    <row r="305" spans="2:14" s="52" customFormat="1">
      <c r="B305" s="244"/>
      <c r="D305" s="55"/>
      <c r="M305" s="34"/>
      <c r="N305" s="34"/>
    </row>
    <row r="306" spans="2:14" s="52" customFormat="1">
      <c r="B306" s="244"/>
      <c r="D306" s="55"/>
      <c r="M306" s="34"/>
      <c r="N306" s="34"/>
    </row>
    <row r="307" spans="2:14" s="52" customFormat="1">
      <c r="B307" s="244"/>
      <c r="D307" s="55"/>
      <c r="M307" s="34"/>
      <c r="N307" s="34"/>
    </row>
    <row r="308" spans="2:14" s="52" customFormat="1">
      <c r="B308" s="244"/>
      <c r="D308" s="55"/>
      <c r="M308" s="34"/>
      <c r="N308" s="34"/>
    </row>
    <row r="309" spans="2:14" s="52" customFormat="1">
      <c r="B309" s="244"/>
      <c r="D309" s="55"/>
      <c r="M309" s="34"/>
      <c r="N309" s="34"/>
    </row>
    <row r="310" spans="2:14" s="52" customFormat="1">
      <c r="B310" s="244"/>
      <c r="D310" s="55"/>
      <c r="M310" s="34"/>
      <c r="N310" s="34"/>
    </row>
    <row r="311" spans="2:14" s="52" customFormat="1">
      <c r="B311" s="244"/>
      <c r="D311" s="55"/>
      <c r="M311" s="34"/>
      <c r="N311" s="34"/>
    </row>
    <row r="312" spans="2:14" s="52" customFormat="1">
      <c r="B312" s="244"/>
      <c r="D312" s="55"/>
      <c r="M312" s="34"/>
      <c r="N312" s="34"/>
    </row>
    <row r="313" spans="2:14" s="52" customFormat="1">
      <c r="B313" s="244"/>
      <c r="D313" s="55"/>
      <c r="M313" s="34"/>
      <c r="N313" s="34"/>
    </row>
    <row r="314" spans="2:14" s="52" customFormat="1">
      <c r="B314" s="244"/>
      <c r="D314" s="55"/>
      <c r="M314" s="34"/>
      <c r="N314" s="34"/>
    </row>
    <row r="315" spans="2:14" s="52" customFormat="1">
      <c r="B315" s="244"/>
      <c r="D315" s="55"/>
      <c r="M315" s="34"/>
      <c r="N315" s="34"/>
    </row>
    <row r="316" spans="2:14" s="52" customFormat="1">
      <c r="B316" s="244"/>
      <c r="D316" s="55"/>
      <c r="M316" s="34"/>
      <c r="N316" s="34"/>
    </row>
    <row r="317" spans="2:14" s="52" customFormat="1">
      <c r="B317" s="244"/>
      <c r="D317" s="55"/>
      <c r="M317" s="34"/>
      <c r="N317" s="34"/>
    </row>
    <row r="318" spans="2:14" s="52" customFormat="1">
      <c r="B318" s="244"/>
      <c r="D318" s="55"/>
      <c r="M318" s="34"/>
      <c r="N318" s="34"/>
    </row>
    <row r="319" spans="2:14" s="52" customFormat="1">
      <c r="B319" s="244"/>
      <c r="D319" s="55"/>
      <c r="M319" s="34"/>
      <c r="N319" s="34"/>
    </row>
    <row r="320" spans="2:14" s="52" customFormat="1">
      <c r="B320" s="244"/>
      <c r="D320" s="55"/>
      <c r="M320" s="34"/>
      <c r="N320" s="34"/>
    </row>
    <row r="321" spans="2:14" s="52" customFormat="1">
      <c r="B321" s="244"/>
      <c r="D321" s="55"/>
      <c r="M321" s="34"/>
      <c r="N321" s="34"/>
    </row>
    <row r="322" spans="2:14" s="52" customFormat="1">
      <c r="B322" s="244"/>
      <c r="D322" s="55"/>
      <c r="M322" s="34"/>
      <c r="N322" s="34"/>
    </row>
    <row r="323" spans="2:14" s="52" customFormat="1">
      <c r="B323" s="244"/>
      <c r="D323" s="55"/>
      <c r="M323" s="34"/>
      <c r="N323" s="34"/>
    </row>
    <row r="324" spans="2:14" s="52" customFormat="1">
      <c r="B324" s="244"/>
      <c r="D324" s="55"/>
      <c r="M324" s="34"/>
      <c r="N324" s="34"/>
    </row>
    <row r="325" spans="2:14" s="52" customFormat="1">
      <c r="B325" s="244"/>
      <c r="D325" s="55"/>
      <c r="M325" s="34"/>
      <c r="N325" s="34"/>
    </row>
    <row r="326" spans="2:14" s="52" customFormat="1">
      <c r="B326" s="244"/>
      <c r="D326" s="55"/>
      <c r="M326" s="34"/>
      <c r="N326" s="34"/>
    </row>
    <row r="327" spans="2:14" s="52" customFormat="1">
      <c r="B327" s="244"/>
      <c r="D327" s="55"/>
      <c r="M327" s="34"/>
      <c r="N327" s="34"/>
    </row>
    <row r="328" spans="2:14" s="52" customFormat="1">
      <c r="B328" s="244"/>
      <c r="D328" s="55"/>
      <c r="M328" s="34"/>
      <c r="N328" s="34"/>
    </row>
    <row r="329" spans="2:14" s="52" customFormat="1">
      <c r="B329" s="244"/>
      <c r="D329" s="55"/>
      <c r="M329" s="34"/>
      <c r="N329" s="34"/>
    </row>
    <row r="330" spans="2:14" s="52" customFormat="1">
      <c r="B330" s="244"/>
      <c r="D330" s="55"/>
      <c r="M330" s="34"/>
      <c r="N330" s="34"/>
    </row>
    <row r="331" spans="2:14" s="52" customFormat="1">
      <c r="B331" s="244"/>
      <c r="D331" s="55"/>
      <c r="M331" s="34"/>
      <c r="N331" s="34"/>
    </row>
    <row r="332" spans="2:14" s="52" customFormat="1">
      <c r="B332" s="244"/>
      <c r="D332" s="55"/>
      <c r="M332" s="34"/>
      <c r="N332" s="34"/>
    </row>
    <row r="333" spans="2:14" s="52" customFormat="1">
      <c r="B333" s="244"/>
      <c r="D333" s="55"/>
      <c r="M333" s="34"/>
      <c r="N333" s="34"/>
    </row>
    <row r="334" spans="2:14" s="52" customFormat="1">
      <c r="B334" s="244"/>
      <c r="D334" s="55"/>
      <c r="M334" s="34"/>
      <c r="N334" s="34"/>
    </row>
    <row r="335" spans="2:14" s="52" customFormat="1">
      <c r="B335" s="244"/>
      <c r="D335" s="55"/>
      <c r="M335" s="34"/>
      <c r="N335" s="34"/>
    </row>
    <row r="336" spans="2:14" s="52" customFormat="1">
      <c r="B336" s="244"/>
      <c r="D336" s="55"/>
      <c r="M336" s="34"/>
      <c r="N336" s="34"/>
    </row>
    <row r="337" spans="2:14" s="52" customFormat="1">
      <c r="B337" s="244"/>
      <c r="D337" s="55"/>
      <c r="M337" s="34"/>
      <c r="N337" s="34"/>
    </row>
    <row r="338" spans="2:14" s="52" customFormat="1">
      <c r="B338" s="244"/>
      <c r="D338" s="55"/>
      <c r="M338" s="34"/>
      <c r="N338" s="34"/>
    </row>
    <row r="339" spans="2:14" s="52" customFormat="1">
      <c r="B339" s="244"/>
      <c r="D339" s="55"/>
      <c r="M339" s="34"/>
      <c r="N339" s="34"/>
    </row>
    <row r="340" spans="2:14" s="52" customFormat="1">
      <c r="B340" s="244"/>
      <c r="D340" s="55"/>
      <c r="M340" s="34"/>
      <c r="N340" s="34"/>
    </row>
  </sheetData>
  <mergeCells count="4">
    <mergeCell ref="A1:C1"/>
    <mergeCell ref="D4:H4"/>
    <mergeCell ref="A7:K7"/>
    <mergeCell ref="F6:G6"/>
  </mergeCells>
  <conditionalFormatting sqref="A9:A290 C9:K290 B9:B340">
    <cfRule type="expression" dxfId="11" priority="65" stopIfTrue="1">
      <formula>ISNUMBER(SEARCH("Closed",$J9))</formula>
    </cfRule>
    <cfRule type="expression" dxfId="10" priority="66" stopIfTrue="1">
      <formula>IF($B9="Minor", TRUE, FALSE)</formula>
    </cfRule>
    <cfRule type="expression" dxfId="9" priority="67" stopIfTrue="1">
      <formula>IF(OR($B9="Major",$B9="Pre-Condition"), TRUE, FALSE)</formula>
    </cfRule>
  </conditionalFormatting>
  <conditionalFormatting sqref="A8:K8">
    <cfRule type="expression" dxfId="8" priority="1" stopIfTrue="1">
      <formula>ISNUMBER(SEARCH("Closed",$J8))</formula>
    </cfRule>
    <cfRule type="expression" dxfId="7" priority="2" stopIfTrue="1">
      <formula>IF($B8="Minor", TRUE, FALSE)</formula>
    </cfRule>
    <cfRule type="expression" dxfId="6" priority="3" stopIfTrue="1">
      <formula>IF(OR($B8="Major",$B8="Pre-Condition"), TRUE, FALSE)</formula>
    </cfRule>
  </conditionalFormatting>
  <dataValidations count="1">
    <dataValidation type="list" allowBlank="1" showInputMessage="1" showErrorMessage="1" sqref="B8:B340"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99"/>
  <sheetViews>
    <sheetView view="pageBreakPreview" zoomScaleNormal="75" zoomScaleSheetLayoutView="100" workbookViewId="0"/>
  </sheetViews>
  <sheetFormatPr defaultColWidth="9" defaultRowHeight="14.25"/>
  <cols>
    <col min="1" max="1" width="8.140625" style="135" customWidth="1"/>
    <col min="2" max="2" width="78.85546875" style="52" customWidth="1"/>
    <col min="3" max="3" width="3" style="137" customWidth="1"/>
    <col min="4" max="4" width="19" style="60" customWidth="1"/>
    <col min="5" max="16384" width="9" style="34"/>
  </cols>
  <sheetData>
    <row r="1" spans="1:4" ht="28.5">
      <c r="A1" s="130">
        <v>3</v>
      </c>
      <c r="B1" s="131" t="s">
        <v>262</v>
      </c>
      <c r="C1" s="132"/>
      <c r="D1" s="58"/>
    </row>
    <row r="2" spans="1:4">
      <c r="A2" s="133">
        <v>3.1</v>
      </c>
      <c r="B2" s="134" t="s">
        <v>263</v>
      </c>
      <c r="C2" s="132"/>
      <c r="D2" s="58"/>
    </row>
    <row r="3" spans="1:4">
      <c r="B3" s="136" t="s">
        <v>264</v>
      </c>
      <c r="C3" s="132"/>
      <c r="D3" s="58"/>
    </row>
    <row r="4" spans="1:4">
      <c r="B4" s="96"/>
    </row>
    <row r="5" spans="1:4">
      <c r="B5" s="136" t="s">
        <v>265</v>
      </c>
      <c r="C5" s="132"/>
      <c r="D5" s="58"/>
    </row>
    <row r="6" spans="1:4" ht="28.5">
      <c r="B6" s="96" t="s">
        <v>1319</v>
      </c>
      <c r="C6" s="132"/>
      <c r="D6" s="58"/>
    </row>
    <row r="7" spans="1:4">
      <c r="B7" s="136" t="s">
        <v>266</v>
      </c>
    </row>
    <row r="8" spans="1:4">
      <c r="B8" s="96" t="s">
        <v>1320</v>
      </c>
    </row>
    <row r="9" spans="1:4">
      <c r="B9" s="96" t="s">
        <v>1321</v>
      </c>
    </row>
    <row r="10" spans="1:4">
      <c r="B10" s="96" t="s">
        <v>1333</v>
      </c>
    </row>
    <row r="11" spans="1:4">
      <c r="B11" s="96" t="s">
        <v>1336</v>
      </c>
    </row>
    <row r="12" spans="1:4">
      <c r="B12" s="96" t="s">
        <v>1337</v>
      </c>
    </row>
    <row r="13" spans="1:4">
      <c r="B13" s="96" t="s">
        <v>1322</v>
      </c>
    </row>
    <row r="14" spans="1:4">
      <c r="B14" s="138"/>
    </row>
    <row r="15" spans="1:4">
      <c r="B15" s="138"/>
    </row>
    <row r="16" spans="1:4">
      <c r="B16" s="138"/>
    </row>
    <row r="17" spans="1:4">
      <c r="B17" s="136" t="s">
        <v>272</v>
      </c>
      <c r="C17" s="132"/>
      <c r="D17" s="58"/>
    </row>
    <row r="18" spans="1:4" ht="28.5">
      <c r="B18" s="96" t="s">
        <v>1283</v>
      </c>
    </row>
    <row r="19" spans="1:4">
      <c r="B19" s="138"/>
    </row>
    <row r="20" spans="1:4">
      <c r="B20" s="138"/>
    </row>
    <row r="21" spans="1:4">
      <c r="A21" s="140" t="s">
        <v>274</v>
      </c>
      <c r="B21" s="34" t="s">
        <v>275</v>
      </c>
    </row>
    <row r="22" spans="1:4">
      <c r="A22" s="140"/>
      <c r="B22" s="34"/>
    </row>
    <row r="23" spans="1:4">
      <c r="A23" s="140" t="s">
        <v>276</v>
      </c>
      <c r="B23" s="34" t="s">
        <v>277</v>
      </c>
    </row>
    <row r="24" spans="1:4">
      <c r="B24" s="96"/>
    </row>
    <row r="25" spans="1:4">
      <c r="A25" s="133">
        <v>3.2</v>
      </c>
      <c r="B25" s="139" t="s">
        <v>278</v>
      </c>
      <c r="C25" s="132"/>
      <c r="D25" s="58"/>
    </row>
    <row r="26" spans="1:4">
      <c r="B26" s="96" t="s">
        <v>279</v>
      </c>
    </row>
    <row r="27" spans="1:4" ht="42.75">
      <c r="B27" s="530" t="s">
        <v>1324</v>
      </c>
    </row>
    <row r="28" spans="1:4">
      <c r="B28" s="96" t="s">
        <v>280</v>
      </c>
    </row>
    <row r="29" spans="1:4">
      <c r="B29" s="96" t="s">
        <v>281</v>
      </c>
    </row>
    <row r="30" spans="1:4">
      <c r="B30" s="96" t="s">
        <v>282</v>
      </c>
    </row>
    <row r="31" spans="1:4">
      <c r="B31" s="96"/>
    </row>
    <row r="32" spans="1:4">
      <c r="A32" s="140" t="s">
        <v>283</v>
      </c>
      <c r="B32" s="136" t="s">
        <v>284</v>
      </c>
      <c r="C32" s="132"/>
      <c r="D32" s="58"/>
    </row>
    <row r="33" spans="1:4">
      <c r="A33" s="140"/>
      <c r="B33" s="34" t="s">
        <v>1277</v>
      </c>
      <c r="C33" s="132"/>
      <c r="D33" s="58"/>
    </row>
    <row r="34" spans="1:4">
      <c r="B34" s="96"/>
    </row>
    <row r="35" spans="1:4" s="260" customFormat="1">
      <c r="A35" s="133">
        <v>3.3</v>
      </c>
      <c r="B35" s="139" t="s">
        <v>285</v>
      </c>
      <c r="C35" s="258"/>
      <c r="D35" s="259"/>
    </row>
    <row r="36" spans="1:4" s="260" customFormat="1">
      <c r="A36" s="261"/>
      <c r="B36" s="96" t="s">
        <v>1284</v>
      </c>
      <c r="C36" s="262"/>
      <c r="D36" s="263"/>
    </row>
    <row r="37" spans="1:4" s="260" customFormat="1">
      <c r="A37" s="261"/>
      <c r="B37" s="96"/>
      <c r="C37" s="262"/>
      <c r="D37" s="263"/>
    </row>
    <row r="38" spans="1:4" s="260" customFormat="1">
      <c r="A38" s="261"/>
      <c r="B38" s="139" t="s">
        <v>286</v>
      </c>
      <c r="C38" s="262"/>
      <c r="D38" s="263"/>
    </row>
    <row r="39" spans="1:4" s="260" customFormat="1">
      <c r="A39" s="261"/>
      <c r="B39" s="96" t="s">
        <v>287</v>
      </c>
      <c r="C39" s="262"/>
      <c r="D39" s="263"/>
    </row>
    <row r="40" spans="1:4" s="260" customFormat="1">
      <c r="A40" s="261"/>
      <c r="B40" s="96"/>
      <c r="C40" s="262"/>
      <c r="D40" s="263"/>
    </row>
    <row r="41" spans="1:4">
      <c r="A41" s="133">
        <v>3.4</v>
      </c>
      <c r="B41" s="139" t="s">
        <v>288</v>
      </c>
      <c r="C41" s="132"/>
      <c r="D41" s="53"/>
    </row>
    <row r="42" spans="1:4" ht="99.75">
      <c r="B42" s="248" t="s">
        <v>1325</v>
      </c>
      <c r="D42" s="52"/>
    </row>
    <row r="43" spans="1:4">
      <c r="B43" s="96"/>
    </row>
    <row r="44" spans="1:4">
      <c r="A44" s="133">
        <v>3.5</v>
      </c>
      <c r="B44" s="139" t="s">
        <v>289</v>
      </c>
      <c r="C44" s="132"/>
      <c r="D44" s="58"/>
    </row>
    <row r="45" spans="1:4" ht="38.450000000000003" customHeight="1">
      <c r="B45" s="52" t="s">
        <v>1326</v>
      </c>
      <c r="C45" s="142"/>
      <c r="D45" s="62"/>
    </row>
    <row r="46" spans="1:4" ht="42.75">
      <c r="B46" s="96" t="s">
        <v>1327</v>
      </c>
    </row>
    <row r="47" spans="1:4">
      <c r="A47" s="133">
        <v>3.6</v>
      </c>
      <c r="B47" s="94" t="s">
        <v>292</v>
      </c>
      <c r="C47" s="132"/>
      <c r="D47" s="58"/>
    </row>
    <row r="48" spans="1:4">
      <c r="B48" s="96"/>
      <c r="C48" s="143"/>
      <c r="D48" s="61"/>
    </row>
    <row r="49" spans="1:4">
      <c r="B49" s="94"/>
      <c r="C49" s="143"/>
      <c r="D49" s="61"/>
    </row>
    <row r="50" spans="1:4">
      <c r="B50" s="96"/>
      <c r="C50" s="143"/>
      <c r="D50" s="61"/>
    </row>
    <row r="51" spans="1:4" ht="28.5">
      <c r="B51" s="139" t="s">
        <v>293</v>
      </c>
    </row>
    <row r="52" spans="1:4" ht="171">
      <c r="B52" s="136" t="s">
        <v>295</v>
      </c>
      <c r="C52" s="143"/>
      <c r="D52" s="61"/>
    </row>
    <row r="53" spans="1:4" ht="57">
      <c r="B53" s="136" t="s">
        <v>297</v>
      </c>
    </row>
    <row r="54" spans="1:4">
      <c r="A54" s="133">
        <v>3.7</v>
      </c>
      <c r="B54" s="124"/>
      <c r="C54" s="132"/>
      <c r="D54" s="53"/>
    </row>
    <row r="55" spans="1:4" ht="30">
      <c r="A55" s="140" t="s">
        <v>294</v>
      </c>
      <c r="B55" s="9" t="s">
        <v>1285</v>
      </c>
      <c r="C55" s="132"/>
      <c r="D55" s="53"/>
    </row>
    <row r="56" spans="1:4" ht="15">
      <c r="A56" s="140" t="s">
        <v>296</v>
      </c>
      <c r="B56" s="9"/>
      <c r="C56" s="132"/>
      <c r="D56" s="53"/>
    </row>
    <row r="57" spans="1:4" ht="28.5">
      <c r="A57" s="140"/>
      <c r="B57" s="522" t="s">
        <v>1286</v>
      </c>
      <c r="C57" s="132"/>
      <c r="D57" s="53"/>
    </row>
    <row r="58" spans="1:4" s="63" customFormat="1">
      <c r="A58" s="135"/>
      <c r="B58" s="268"/>
      <c r="C58" s="143"/>
      <c r="D58" s="61"/>
    </row>
    <row r="59" spans="1:4" s="63" customFormat="1" ht="28.5" hidden="1">
      <c r="A59" s="255" t="s">
        <v>298</v>
      </c>
      <c r="B59" s="94"/>
      <c r="C59" s="143"/>
      <c r="D59" s="61"/>
    </row>
    <row r="60" spans="1:4" ht="46.5" hidden="1" customHeight="1">
      <c r="A60" s="144" t="s">
        <v>299</v>
      </c>
      <c r="B60" s="269"/>
      <c r="C60" s="143"/>
      <c r="D60" s="54"/>
    </row>
    <row r="61" spans="1:4" ht="46.5" customHeight="1">
      <c r="A61" s="144"/>
      <c r="B61" s="96"/>
      <c r="C61" s="143"/>
      <c r="D61" s="54"/>
    </row>
    <row r="62" spans="1:4">
      <c r="A62" s="144"/>
      <c r="B62" s="136" t="s">
        <v>301</v>
      </c>
      <c r="C62" s="143"/>
      <c r="D62" s="54"/>
    </row>
    <row r="63" spans="1:4">
      <c r="A63" s="255" t="s">
        <v>300</v>
      </c>
      <c r="B63" s="96" t="s">
        <v>1287</v>
      </c>
      <c r="C63" s="143"/>
      <c r="D63" s="54"/>
    </row>
    <row r="64" spans="1:4">
      <c r="B64" s="96"/>
    </row>
    <row r="65" spans="1:4">
      <c r="A65" s="140" t="s">
        <v>294</v>
      </c>
      <c r="B65" s="139" t="s">
        <v>302</v>
      </c>
      <c r="C65" s="132"/>
      <c r="D65" s="58"/>
    </row>
    <row r="66" spans="1:4">
      <c r="B66" s="136" t="s">
        <v>304</v>
      </c>
      <c r="C66" s="143"/>
      <c r="D66" s="61"/>
    </row>
    <row r="67" spans="1:4">
      <c r="B67" s="96" t="s">
        <v>1330</v>
      </c>
    </row>
    <row r="68" spans="1:4">
      <c r="A68" s="133">
        <v>3.8</v>
      </c>
      <c r="B68" s="96" t="s">
        <v>1331</v>
      </c>
      <c r="C68" s="132"/>
      <c r="D68" s="53"/>
    </row>
    <row r="69" spans="1:4">
      <c r="A69" s="140" t="s">
        <v>303</v>
      </c>
      <c r="B69" s="96" t="s">
        <v>1332</v>
      </c>
      <c r="C69" s="132"/>
      <c r="D69" s="53"/>
    </row>
    <row r="70" spans="1:4">
      <c r="B70" s="96" t="s">
        <v>1288</v>
      </c>
      <c r="C70" s="143"/>
      <c r="D70" s="54"/>
    </row>
    <row r="71" spans="1:4">
      <c r="B71" s="96" t="s">
        <v>308</v>
      </c>
      <c r="C71" s="143"/>
      <c r="D71" s="54"/>
    </row>
    <row r="72" spans="1:4">
      <c r="B72" s="94"/>
      <c r="C72" s="143"/>
      <c r="D72" s="54"/>
    </row>
    <row r="73" spans="1:4" ht="42.75">
      <c r="B73" s="523" t="s">
        <v>310</v>
      </c>
      <c r="C73" s="143"/>
      <c r="D73" s="54"/>
    </row>
    <row r="74" spans="1:4">
      <c r="B74" s="154" t="s">
        <v>1289</v>
      </c>
      <c r="D74" s="52"/>
    </row>
    <row r="75" spans="1:4" ht="28.5">
      <c r="B75" s="154" t="s">
        <v>1290</v>
      </c>
      <c r="D75" s="52"/>
    </row>
    <row r="76" spans="1:4">
      <c r="A76" s="249" t="s">
        <v>309</v>
      </c>
      <c r="B76" s="154" t="s">
        <v>1328</v>
      </c>
      <c r="D76" s="52"/>
    </row>
    <row r="77" spans="1:4">
      <c r="A77" s="251"/>
      <c r="B77" s="252"/>
      <c r="D77" s="52"/>
    </row>
    <row r="78" spans="1:4">
      <c r="A78" s="250"/>
      <c r="B78" s="139" t="s">
        <v>311</v>
      </c>
      <c r="D78" s="52"/>
    </row>
    <row r="79" spans="1:4" ht="105">
      <c r="A79" s="250"/>
      <c r="B79" s="531" t="s">
        <v>1329</v>
      </c>
      <c r="D79" s="52"/>
    </row>
    <row r="80" spans="1:4">
      <c r="A80" s="250"/>
      <c r="B80" s="96"/>
      <c r="D80" s="52"/>
    </row>
    <row r="81" spans="1:4">
      <c r="A81" s="133">
        <v>3.9</v>
      </c>
      <c r="B81" s="96"/>
      <c r="C81" s="132"/>
      <c r="D81" s="58"/>
    </row>
    <row r="82" spans="1:4" ht="117" customHeight="1">
      <c r="B82" s="139" t="s">
        <v>312</v>
      </c>
      <c r="C82" s="143"/>
      <c r="D82" s="61"/>
    </row>
    <row r="83" spans="1:4" ht="28.5">
      <c r="B83" s="96" t="s">
        <v>313</v>
      </c>
    </row>
    <row r="84" spans="1:4">
      <c r="B84" s="136" t="s">
        <v>315</v>
      </c>
    </row>
    <row r="85" spans="1:4">
      <c r="A85" s="145">
        <v>3.1</v>
      </c>
      <c r="B85" s="96"/>
      <c r="C85" s="132"/>
      <c r="D85" s="58"/>
    </row>
    <row r="86" spans="1:4">
      <c r="A86" s="140"/>
      <c r="B86" s="96"/>
    </row>
    <row r="87" spans="1:4">
      <c r="A87" s="140" t="s">
        <v>314</v>
      </c>
      <c r="B87" s="96"/>
      <c r="C87" s="132"/>
      <c r="D87" s="58"/>
    </row>
    <row r="88" spans="1:4" ht="28.5">
      <c r="A88" s="144" t="s">
        <v>316</v>
      </c>
      <c r="B88" s="96"/>
    </row>
    <row r="89" spans="1:4">
      <c r="A89" s="144"/>
      <c r="B89" s="96"/>
    </row>
    <row r="90" spans="1:4" ht="28.5">
      <c r="A90" s="144" t="s">
        <v>317</v>
      </c>
      <c r="B90" s="96"/>
    </row>
    <row r="91" spans="1:4">
      <c r="A91" s="144" t="s">
        <v>318</v>
      </c>
      <c r="B91" s="96"/>
    </row>
    <row r="92" spans="1:4">
      <c r="B92" s="96"/>
    </row>
    <row r="93" spans="1:4">
      <c r="A93" s="144"/>
      <c r="B93" s="1" t="s">
        <v>319</v>
      </c>
    </row>
    <row r="94" spans="1:4" ht="150">
      <c r="A94" s="144"/>
      <c r="B94" s="532" t="s">
        <v>320</v>
      </c>
    </row>
    <row r="95" spans="1:4" ht="30">
      <c r="B95" s="532" t="s">
        <v>321</v>
      </c>
    </row>
    <row r="96" spans="1:4" ht="15">
      <c r="A96" s="145">
        <v>3.11</v>
      </c>
      <c r="B96" s="532"/>
      <c r="C96" s="132"/>
      <c r="D96" s="58"/>
    </row>
    <row r="97" spans="1:1">
      <c r="A97" s="140"/>
    </row>
    <row r="98" spans="1:1">
      <c r="A98" s="140"/>
    </row>
    <row r="99" spans="1:1">
      <c r="A99" s="144" t="s">
        <v>322</v>
      </c>
    </row>
  </sheetData>
  <phoneticPr fontId="5"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election activeCell="B20" sqref="B20"/>
    </sheetView>
  </sheetViews>
  <sheetFormatPr defaultColWidth="9.140625" defaultRowHeight="14.25"/>
  <cols>
    <col min="1" max="1" width="6.85546875" style="140" customWidth="1"/>
    <col min="2" max="2" width="79.140625" style="247" customWidth="1"/>
    <col min="3" max="3" width="2.42578125" style="247" customWidth="1"/>
    <col min="4" max="16384" width="9.140625" style="50"/>
  </cols>
  <sheetData>
    <row r="1" spans="1:3" ht="28.5">
      <c r="A1" s="130">
        <v>5</v>
      </c>
      <c r="B1" s="147" t="s">
        <v>323</v>
      </c>
      <c r="C1" s="58"/>
    </row>
    <row r="2" spans="1:3" ht="28.5">
      <c r="A2" s="133">
        <v>5.3</v>
      </c>
      <c r="B2" s="139" t="s">
        <v>324</v>
      </c>
      <c r="C2" s="58"/>
    </row>
    <row r="3" spans="1:3">
      <c r="A3" s="249" t="s">
        <v>325</v>
      </c>
      <c r="B3" s="136" t="s">
        <v>326</v>
      </c>
      <c r="C3" s="60"/>
    </row>
    <row r="4" spans="1:3">
      <c r="B4" s="141" t="s">
        <v>327</v>
      </c>
      <c r="C4" s="60"/>
    </row>
    <row r="5" spans="1:3" ht="28.5">
      <c r="B5" s="94" t="s">
        <v>328</v>
      </c>
      <c r="C5" s="60"/>
    </row>
    <row r="6" spans="1:3" ht="28.5">
      <c r="B6" s="94" t="s">
        <v>329</v>
      </c>
      <c r="C6" s="60"/>
    </row>
    <row r="7" spans="1:3">
      <c r="B7" s="96"/>
      <c r="C7" s="60"/>
    </row>
    <row r="8" spans="1:3">
      <c r="A8" s="249" t="s">
        <v>330</v>
      </c>
      <c r="B8" s="136" t="s">
        <v>331</v>
      </c>
      <c r="C8" s="58"/>
    </row>
    <row r="9" spans="1:3" ht="28.5">
      <c r="B9" s="94" t="s">
        <v>332</v>
      </c>
      <c r="C9" s="60"/>
    </row>
    <row r="10" spans="1:3">
      <c r="A10" s="135"/>
      <c r="B10" s="248"/>
    </row>
    <row r="11" spans="1:3">
      <c r="A11" s="135"/>
      <c r="B11" s="248"/>
    </row>
    <row r="12" spans="1:3">
      <c r="B12" s="96"/>
      <c r="C12" s="60"/>
    </row>
    <row r="13" spans="1:3" ht="57">
      <c r="A13" s="256">
        <v>5.4</v>
      </c>
      <c r="B13" s="257" t="s">
        <v>333</v>
      </c>
      <c r="C13" s="55"/>
    </row>
    <row r="14" spans="1:3" ht="57">
      <c r="A14" s="249" t="s">
        <v>334</v>
      </c>
      <c r="B14" s="246" t="s">
        <v>335</v>
      </c>
      <c r="C14" s="55"/>
    </row>
    <row r="15" spans="1:3">
      <c r="B15" s="141" t="s">
        <v>336</v>
      </c>
      <c r="C15" s="55"/>
    </row>
    <row r="16" spans="1:3">
      <c r="B16" s="271"/>
      <c r="C16" s="55"/>
    </row>
    <row r="17" spans="1:3">
      <c r="B17" s="96"/>
      <c r="C17" s="53"/>
    </row>
    <row r="18" spans="1:3">
      <c r="A18" s="249" t="s">
        <v>337</v>
      </c>
      <c r="B18" s="136" t="s">
        <v>326</v>
      </c>
      <c r="C18" s="53"/>
    </row>
    <row r="19" spans="1:3">
      <c r="B19" s="141" t="s">
        <v>327</v>
      </c>
    </row>
    <row r="20" spans="1:3" ht="28.5">
      <c r="B20" s="94" t="s">
        <v>328</v>
      </c>
    </row>
    <row r="21" spans="1:3">
      <c r="A21" s="135"/>
      <c r="B21" s="248"/>
    </row>
    <row r="22" spans="1:3">
      <c r="A22" s="135"/>
      <c r="B22" s="248"/>
    </row>
    <row r="23" spans="1:3">
      <c r="B23" s="96"/>
    </row>
    <row r="24" spans="1:3" ht="42.75">
      <c r="A24" s="256" t="s">
        <v>338</v>
      </c>
      <c r="B24" s="257" t="s">
        <v>339</v>
      </c>
      <c r="C24" s="55"/>
    </row>
    <row r="25" spans="1:3">
      <c r="A25" s="249" t="s">
        <v>340</v>
      </c>
      <c r="B25" s="136" t="s">
        <v>341</v>
      </c>
      <c r="C25" s="55"/>
    </row>
    <row r="26" spans="1:3">
      <c r="B26" s="141" t="s">
        <v>327</v>
      </c>
      <c r="C26" s="55"/>
    </row>
    <row r="27" spans="1:3">
      <c r="B27" s="94"/>
      <c r="C27" s="55"/>
    </row>
    <row r="28" spans="1:3">
      <c r="B28" s="96"/>
      <c r="C28" s="53"/>
    </row>
    <row r="29" spans="1:3">
      <c r="B29" s="96"/>
      <c r="C29" s="53"/>
    </row>
    <row r="30" spans="1:3">
      <c r="A30" s="135"/>
      <c r="B30" s="248"/>
    </row>
    <row r="31" spans="1:3">
      <c r="B31" s="96"/>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topLeftCell="A25" zoomScaleNormal="100" workbookViewId="0">
      <selection activeCell="A22" sqref="A22:IV24"/>
    </sheetView>
  </sheetViews>
  <sheetFormatPr defaultColWidth="9" defaultRowHeight="14.25"/>
  <cols>
    <col min="1" max="1" width="7.140625" style="165" customWidth="1"/>
    <col min="2" max="2" width="80.42578125" style="60" customWidth="1"/>
    <col min="3" max="3" width="2" style="60" customWidth="1"/>
    <col min="4" max="16384" width="9" style="34"/>
  </cols>
  <sheetData>
    <row r="1" spans="1:3" ht="28.5">
      <c r="A1" s="146">
        <v>6</v>
      </c>
      <c r="B1" s="147" t="s">
        <v>342</v>
      </c>
      <c r="C1" s="132"/>
    </row>
    <row r="2" spans="1:3">
      <c r="A2" s="148">
        <v>6.1</v>
      </c>
      <c r="B2" s="149" t="s">
        <v>343</v>
      </c>
      <c r="C2" s="132"/>
    </row>
    <row r="3" spans="1:3">
      <c r="A3" s="148"/>
      <c r="B3" s="150"/>
      <c r="C3" s="137"/>
    </row>
    <row r="4" spans="1:3">
      <c r="A4" s="148"/>
      <c r="B4" s="154"/>
      <c r="C4" s="137"/>
    </row>
    <row r="5" spans="1:3">
      <c r="A5" s="148"/>
      <c r="B5" s="155" t="s">
        <v>266</v>
      </c>
      <c r="C5" s="137"/>
    </row>
    <row r="6" spans="1:3">
      <c r="A6" s="148"/>
      <c r="B6" s="283" t="s">
        <v>344</v>
      </c>
      <c r="C6" s="137"/>
    </row>
    <row r="7" spans="1:3">
      <c r="A7" s="148"/>
      <c r="B7" s="283" t="s">
        <v>267</v>
      </c>
      <c r="C7" s="137"/>
    </row>
    <row r="8" spans="1:3">
      <c r="A8" s="148"/>
      <c r="B8" s="283" t="s">
        <v>268</v>
      </c>
      <c r="C8" s="137"/>
    </row>
    <row r="9" spans="1:3">
      <c r="A9" s="148"/>
      <c r="B9" s="283" t="s">
        <v>269</v>
      </c>
      <c r="C9" s="137"/>
    </row>
    <row r="10" spans="1:3">
      <c r="A10" s="148"/>
      <c r="B10" s="283" t="s">
        <v>269</v>
      </c>
      <c r="C10" s="137"/>
    </row>
    <row r="11" spans="1:3">
      <c r="A11" s="148"/>
      <c r="B11" s="283" t="s">
        <v>270</v>
      </c>
      <c r="C11" s="137"/>
    </row>
    <row r="12" spans="1:3">
      <c r="A12" s="148"/>
      <c r="B12" s="283" t="s">
        <v>271</v>
      </c>
      <c r="C12" s="137"/>
    </row>
    <row r="13" spans="1:3">
      <c r="A13" s="148"/>
      <c r="B13" s="283" t="s">
        <v>345</v>
      </c>
      <c r="C13" s="137"/>
    </row>
    <row r="14" spans="1:3">
      <c r="A14" s="148"/>
      <c r="B14" s="283"/>
      <c r="C14" s="137"/>
    </row>
    <row r="15" spans="1:3">
      <c r="A15" s="148" t="s">
        <v>346</v>
      </c>
      <c r="B15" s="34" t="s">
        <v>275</v>
      </c>
      <c r="C15" s="137"/>
    </row>
    <row r="16" spans="1:3">
      <c r="A16" s="148"/>
      <c r="B16" s="34"/>
      <c r="C16" s="137"/>
    </row>
    <row r="17" spans="1:3">
      <c r="A17" s="148" t="s">
        <v>347</v>
      </c>
      <c r="B17" s="34" t="s">
        <v>277</v>
      </c>
      <c r="C17" s="137"/>
    </row>
    <row r="18" spans="1:3">
      <c r="A18" s="148"/>
      <c r="B18" s="34"/>
      <c r="C18" s="137"/>
    </row>
    <row r="19" spans="1:3">
      <c r="A19" s="148">
        <v>6.2</v>
      </c>
      <c r="B19" s="152" t="s">
        <v>348</v>
      </c>
      <c r="C19" s="132"/>
    </row>
    <row r="20" spans="1:3" ht="33.75" customHeight="1">
      <c r="A20" s="148"/>
      <c r="B20" s="138" t="s">
        <v>273</v>
      </c>
      <c r="C20" s="137"/>
    </row>
    <row r="21" spans="1:3" ht="14.25" customHeight="1">
      <c r="A21" s="148"/>
      <c r="B21" s="138"/>
      <c r="C21" s="137"/>
    </row>
    <row r="22" spans="1:3" ht="15" customHeight="1">
      <c r="A22" s="148"/>
      <c r="B22" s="151"/>
      <c r="C22" s="137"/>
    </row>
    <row r="23" spans="1:3">
      <c r="A23" s="148">
        <v>6.3</v>
      </c>
      <c r="B23" s="152" t="s">
        <v>349</v>
      </c>
      <c r="C23" s="132"/>
    </row>
    <row r="24" spans="1:3">
      <c r="A24" s="148"/>
      <c r="B24" s="153" t="s">
        <v>350</v>
      </c>
      <c r="C24" s="132"/>
    </row>
    <row r="25" spans="1:3">
      <c r="A25" s="148"/>
      <c r="B25" s="154" t="s">
        <v>351</v>
      </c>
      <c r="C25" s="137"/>
    </row>
    <row r="26" spans="1:3">
      <c r="A26" s="148"/>
      <c r="B26" s="154" t="s">
        <v>352</v>
      </c>
      <c r="C26" s="137"/>
    </row>
    <row r="27" spans="1:3">
      <c r="A27" s="148"/>
      <c r="B27" s="154" t="s">
        <v>353</v>
      </c>
      <c r="C27" s="137"/>
    </row>
    <row r="28" spans="1:3">
      <c r="A28" s="148"/>
      <c r="B28" s="154" t="s">
        <v>354</v>
      </c>
      <c r="C28" s="137"/>
    </row>
    <row r="29" spans="1:3">
      <c r="A29" s="148"/>
      <c r="B29" s="154"/>
      <c r="C29" s="137"/>
    </row>
    <row r="30" spans="1:3">
      <c r="A30" s="148" t="s">
        <v>355</v>
      </c>
      <c r="B30" s="155" t="s">
        <v>284</v>
      </c>
      <c r="C30" s="132"/>
    </row>
    <row r="31" spans="1:3">
      <c r="A31" s="148"/>
      <c r="B31" s="154"/>
      <c r="C31" s="137"/>
    </row>
    <row r="32" spans="1:3">
      <c r="A32" s="148"/>
      <c r="B32" s="151"/>
      <c r="C32" s="137"/>
    </row>
    <row r="33" spans="1:3">
      <c r="A33" s="148">
        <v>6.4</v>
      </c>
      <c r="B33" s="152" t="s">
        <v>356</v>
      </c>
      <c r="C33" s="132"/>
    </row>
    <row r="34" spans="1:3" ht="171">
      <c r="A34" s="148" t="s">
        <v>357</v>
      </c>
      <c r="B34" s="136" t="s">
        <v>295</v>
      </c>
      <c r="C34" s="132"/>
    </row>
    <row r="35" spans="1:3" ht="57">
      <c r="A35" s="148" t="s">
        <v>358</v>
      </c>
      <c r="B35" s="136" t="s">
        <v>297</v>
      </c>
      <c r="C35" s="132"/>
    </row>
    <row r="36" spans="1:3">
      <c r="A36" s="148"/>
      <c r="B36" s="306"/>
      <c r="C36" s="132"/>
    </row>
    <row r="37" spans="1:3">
      <c r="A37" s="148"/>
      <c r="B37" s="306"/>
      <c r="C37" s="132"/>
    </row>
    <row r="38" spans="1:3">
      <c r="A38" s="148"/>
      <c r="B38" s="156"/>
      <c r="C38" s="142"/>
    </row>
    <row r="39" spans="1:3">
      <c r="A39" s="148"/>
      <c r="B39" s="157"/>
      <c r="C39" s="142"/>
    </row>
    <row r="40" spans="1:3">
      <c r="A40" s="148"/>
      <c r="B40" s="158" t="s">
        <v>359</v>
      </c>
      <c r="C40" s="159"/>
    </row>
    <row r="41" spans="1:3">
      <c r="A41" s="148"/>
      <c r="B41" s="157"/>
      <c r="C41" s="142"/>
    </row>
    <row r="42" spans="1:3" ht="85.5">
      <c r="A42" s="148"/>
      <c r="B42" s="157" t="s">
        <v>360</v>
      </c>
      <c r="C42" s="142"/>
    </row>
    <row r="43" spans="1:3">
      <c r="A43" s="148"/>
      <c r="B43" s="160" t="s">
        <v>361</v>
      </c>
      <c r="C43" s="143"/>
    </row>
    <row r="44" spans="1:3">
      <c r="A44" s="148"/>
      <c r="B44" s="160"/>
      <c r="C44" s="143"/>
    </row>
    <row r="45" spans="1:3">
      <c r="A45" s="148" t="s">
        <v>362</v>
      </c>
      <c r="B45" s="155" t="s">
        <v>363</v>
      </c>
      <c r="C45" s="143"/>
    </row>
    <row r="46" spans="1:3" ht="99.75">
      <c r="A46" s="148"/>
      <c r="B46" s="307" t="s">
        <v>364</v>
      </c>
      <c r="C46" s="137"/>
    </row>
    <row r="47" spans="1:3">
      <c r="A47" s="148">
        <v>6.5</v>
      </c>
      <c r="B47" s="152" t="s">
        <v>365</v>
      </c>
      <c r="C47" s="132"/>
    </row>
    <row r="48" spans="1:3">
      <c r="A48" s="148"/>
      <c r="B48" s="161" t="s">
        <v>305</v>
      </c>
      <c r="C48" s="132"/>
    </row>
    <row r="49" spans="1:3">
      <c r="A49" s="148"/>
      <c r="B49" s="160" t="s">
        <v>306</v>
      </c>
      <c r="C49" s="132"/>
    </row>
    <row r="50" spans="1:3">
      <c r="A50" s="148"/>
      <c r="B50" s="160" t="s">
        <v>307</v>
      </c>
      <c r="C50" s="132"/>
    </row>
    <row r="51" spans="1:3">
      <c r="A51" s="148"/>
      <c r="B51" s="160" t="s">
        <v>366</v>
      </c>
      <c r="C51" s="132"/>
    </row>
    <row r="52" spans="1:3">
      <c r="A52" s="148"/>
      <c r="B52" s="160" t="s">
        <v>367</v>
      </c>
      <c r="C52" s="137"/>
    </row>
    <row r="53" spans="1:3">
      <c r="A53" s="148"/>
      <c r="B53" s="154"/>
      <c r="C53" s="137"/>
    </row>
    <row r="54" spans="1:3">
      <c r="A54" s="148">
        <v>6.6</v>
      </c>
      <c r="B54" s="152" t="s">
        <v>368</v>
      </c>
      <c r="C54" s="132"/>
    </row>
    <row r="55" spans="1:3" ht="28.5">
      <c r="A55" s="148"/>
      <c r="B55" s="154" t="s">
        <v>369</v>
      </c>
      <c r="C55" s="137"/>
    </row>
    <row r="56" spans="1:3">
      <c r="A56" s="148"/>
      <c r="B56" s="151"/>
      <c r="C56" s="137"/>
    </row>
    <row r="57" spans="1:3">
      <c r="A57" s="148">
        <v>6.7</v>
      </c>
      <c r="B57" s="152" t="s">
        <v>289</v>
      </c>
      <c r="C57" s="132"/>
    </row>
    <row r="58" spans="1:3">
      <c r="A58" s="148"/>
      <c r="B58" s="147" t="s">
        <v>370</v>
      </c>
      <c r="C58" s="132"/>
    </row>
    <row r="59" spans="1:3" ht="28.5">
      <c r="A59" s="148"/>
      <c r="B59" s="161" t="s">
        <v>290</v>
      </c>
      <c r="C59" s="143"/>
    </row>
    <row r="60" spans="1:3" ht="28.5">
      <c r="A60" s="148"/>
      <c r="B60" s="160" t="s">
        <v>291</v>
      </c>
      <c r="C60" s="143"/>
    </row>
    <row r="61" spans="1:3">
      <c r="A61" s="148"/>
      <c r="B61" s="160" t="s">
        <v>292</v>
      </c>
      <c r="C61" s="143"/>
    </row>
    <row r="62" spans="1:3">
      <c r="A62" s="148"/>
      <c r="B62" s="154"/>
      <c r="C62" s="137"/>
    </row>
    <row r="63" spans="1:3">
      <c r="A63" s="148"/>
      <c r="B63" s="154"/>
      <c r="C63" s="137"/>
    </row>
    <row r="64" spans="1:3">
      <c r="A64" s="148"/>
      <c r="B64" s="151"/>
      <c r="C64" s="137"/>
    </row>
    <row r="65" spans="1:3">
      <c r="A65" s="162" t="s">
        <v>371</v>
      </c>
      <c r="B65" s="152" t="s">
        <v>372</v>
      </c>
      <c r="C65" s="132"/>
    </row>
    <row r="66" spans="1:3" ht="42.75">
      <c r="A66" s="148"/>
      <c r="B66" s="161" t="s">
        <v>373</v>
      </c>
      <c r="C66" s="143"/>
    </row>
    <row r="67" spans="1:3">
      <c r="A67" s="148"/>
      <c r="B67" s="151"/>
      <c r="C67" s="137"/>
    </row>
    <row r="68" spans="1:3" ht="57">
      <c r="A68" s="148">
        <v>6.9</v>
      </c>
      <c r="B68" s="152" t="s">
        <v>374</v>
      </c>
      <c r="C68" s="132"/>
    </row>
    <row r="69" spans="1:3" ht="28.5">
      <c r="A69" s="148"/>
      <c r="B69" s="161" t="s">
        <v>375</v>
      </c>
      <c r="C69" s="143"/>
    </row>
    <row r="70" spans="1:3">
      <c r="A70" s="148"/>
      <c r="B70" s="151"/>
      <c r="C70" s="137"/>
    </row>
    <row r="71" spans="1:3">
      <c r="A71" s="148" t="s">
        <v>376</v>
      </c>
      <c r="B71" s="152" t="s">
        <v>377</v>
      </c>
      <c r="C71" s="132"/>
    </row>
    <row r="72" spans="1:3" ht="57">
      <c r="A72" s="148"/>
      <c r="B72" s="150" t="s">
        <v>378</v>
      </c>
      <c r="C72" s="137"/>
    </row>
    <row r="73" spans="1:3">
      <c r="A73" s="148"/>
      <c r="B73" s="151"/>
      <c r="C73" s="137"/>
    </row>
    <row r="74" spans="1:3">
      <c r="A74" s="148">
        <v>6.11</v>
      </c>
      <c r="B74" s="152" t="s">
        <v>379</v>
      </c>
      <c r="C74" s="132"/>
    </row>
    <row r="75" spans="1:3" ht="28.5">
      <c r="A75" s="148"/>
      <c r="B75" s="150" t="s">
        <v>380</v>
      </c>
      <c r="C75" s="137"/>
    </row>
    <row r="76" spans="1:3">
      <c r="A76" s="148" t="s">
        <v>314</v>
      </c>
      <c r="B76" s="155" t="s">
        <v>315</v>
      </c>
      <c r="C76" s="132"/>
    </row>
    <row r="77" spans="1:3" ht="25.5">
      <c r="A77" s="163" t="s">
        <v>316</v>
      </c>
      <c r="B77" s="154"/>
      <c r="C77" s="137"/>
    </row>
    <row r="78" spans="1:3">
      <c r="A78" s="163" t="s">
        <v>381</v>
      </c>
      <c r="B78" s="154"/>
      <c r="C78" s="137"/>
    </row>
    <row r="79" spans="1:3">
      <c r="A79" s="163"/>
      <c r="B79" s="154"/>
      <c r="C79" s="137"/>
    </row>
    <row r="80" spans="1:3">
      <c r="A80" s="164" t="s">
        <v>318</v>
      </c>
      <c r="B80" s="151"/>
      <c r="C80" s="137"/>
    </row>
  </sheetData>
  <phoneticPr fontId="5"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election activeCell="A22" sqref="A22:IV24"/>
    </sheetView>
  </sheetViews>
  <sheetFormatPr defaultColWidth="9" defaultRowHeight="14.25"/>
  <cols>
    <col min="1" max="1" width="7.140625" style="165" customWidth="1"/>
    <col min="2" max="2" width="80.42578125" style="60" customWidth="1"/>
    <col min="3" max="3" width="2.42578125" style="60" customWidth="1"/>
    <col min="4" max="16384" width="9" style="34"/>
  </cols>
  <sheetData>
    <row r="1" spans="1:3" ht="28.5">
      <c r="A1" s="146">
        <v>7</v>
      </c>
      <c r="B1" s="147" t="s">
        <v>382</v>
      </c>
      <c r="C1" s="58"/>
    </row>
    <row r="2" spans="1:3">
      <c r="A2" s="148">
        <v>7.1</v>
      </c>
      <c r="B2" s="149" t="s">
        <v>343</v>
      </c>
      <c r="C2" s="58"/>
    </row>
    <row r="3" spans="1:3">
      <c r="A3" s="148"/>
      <c r="B3" s="150"/>
    </row>
    <row r="4" spans="1:3">
      <c r="A4" s="148"/>
      <c r="B4" s="136" t="s">
        <v>266</v>
      </c>
    </row>
    <row r="5" spans="1:3">
      <c r="A5" s="148"/>
      <c r="B5" s="138" t="s">
        <v>344</v>
      </c>
    </row>
    <row r="6" spans="1:3">
      <c r="A6" s="148"/>
      <c r="B6" s="138" t="s">
        <v>267</v>
      </c>
    </row>
    <row r="7" spans="1:3">
      <c r="A7" s="148"/>
      <c r="B7" s="138" t="s">
        <v>268</v>
      </c>
    </row>
    <row r="8" spans="1:3">
      <c r="A8" s="148"/>
      <c r="B8" s="138" t="s">
        <v>269</v>
      </c>
    </row>
    <row r="9" spans="1:3">
      <c r="A9" s="148"/>
      <c r="B9" s="138" t="s">
        <v>269</v>
      </c>
    </row>
    <row r="10" spans="1:3">
      <c r="A10" s="148"/>
      <c r="B10" s="138" t="s">
        <v>270</v>
      </c>
    </row>
    <row r="11" spans="1:3">
      <c r="A11" s="148"/>
      <c r="B11" s="138" t="s">
        <v>271</v>
      </c>
    </row>
    <row r="12" spans="1:3">
      <c r="A12" s="148"/>
      <c r="B12" s="138" t="s">
        <v>345</v>
      </c>
    </row>
    <row r="13" spans="1:3">
      <c r="A13" s="148"/>
      <c r="B13" s="138"/>
    </row>
    <row r="14" spans="1:3">
      <c r="A14" s="148" t="s">
        <v>383</v>
      </c>
      <c r="B14" s="34" t="s">
        <v>275</v>
      </c>
    </row>
    <row r="15" spans="1:3">
      <c r="A15" s="148"/>
      <c r="B15" s="34"/>
    </row>
    <row r="16" spans="1:3">
      <c r="A16" s="148" t="s">
        <v>384</v>
      </c>
      <c r="B16" s="34" t="s">
        <v>277</v>
      </c>
    </row>
    <row r="17" spans="1:3">
      <c r="A17" s="148"/>
      <c r="B17" s="154"/>
    </row>
    <row r="18" spans="1:3">
      <c r="A18" s="148">
        <v>7.2</v>
      </c>
      <c r="B18" s="152" t="s">
        <v>348</v>
      </c>
      <c r="C18" s="58"/>
    </row>
    <row r="19" spans="1:3" ht="48.75" customHeight="1">
      <c r="A19" s="148"/>
      <c r="B19" s="166" t="s">
        <v>385</v>
      </c>
    </row>
    <row r="20" spans="1:3" ht="15.75" customHeight="1">
      <c r="A20" s="148"/>
      <c r="B20" s="283"/>
    </row>
    <row r="21" spans="1:3">
      <c r="A21" s="148"/>
      <c r="B21" s="151"/>
    </row>
    <row r="22" spans="1:3">
      <c r="A22" s="148">
        <v>7.3</v>
      </c>
      <c r="B22" s="152" t="s">
        <v>349</v>
      </c>
      <c r="C22" s="58"/>
    </row>
    <row r="23" spans="1:3">
      <c r="A23" s="148"/>
      <c r="B23" s="153" t="s">
        <v>350</v>
      </c>
      <c r="C23" s="58"/>
    </row>
    <row r="24" spans="1:3">
      <c r="A24" s="148"/>
      <c r="B24" s="154" t="s">
        <v>351</v>
      </c>
    </row>
    <row r="25" spans="1:3">
      <c r="A25" s="148"/>
      <c r="B25" s="154" t="s">
        <v>352</v>
      </c>
    </row>
    <row r="26" spans="1:3">
      <c r="A26" s="148"/>
      <c r="B26" s="154" t="s">
        <v>353</v>
      </c>
    </row>
    <row r="27" spans="1:3">
      <c r="A27" s="148"/>
      <c r="B27" s="154" t="s">
        <v>354</v>
      </c>
    </row>
    <row r="28" spans="1:3">
      <c r="A28" s="148"/>
      <c r="B28" s="154"/>
    </row>
    <row r="29" spans="1:3">
      <c r="A29" s="148" t="s">
        <v>386</v>
      </c>
      <c r="B29" s="155" t="s">
        <v>284</v>
      </c>
      <c r="C29" s="58"/>
    </row>
    <row r="30" spans="1:3">
      <c r="A30" s="148"/>
      <c r="B30" s="154"/>
    </row>
    <row r="31" spans="1:3">
      <c r="A31" s="148"/>
      <c r="B31" s="151"/>
    </row>
    <row r="32" spans="1:3">
      <c r="A32" s="148">
        <v>7.4</v>
      </c>
      <c r="B32" s="152" t="s">
        <v>293</v>
      </c>
      <c r="C32" s="58"/>
    </row>
    <row r="33" spans="1:3" ht="171">
      <c r="A33" s="148" t="s">
        <v>387</v>
      </c>
      <c r="B33" s="136" t="s">
        <v>295</v>
      </c>
      <c r="C33" s="62"/>
    </row>
    <row r="34" spans="1:3" ht="57">
      <c r="A34" s="148" t="s">
        <v>388</v>
      </c>
      <c r="B34" s="53" t="s">
        <v>297</v>
      </c>
      <c r="C34" s="169"/>
    </row>
    <row r="35" spans="1:3">
      <c r="A35" s="148"/>
      <c r="B35" s="136"/>
      <c r="C35" s="62"/>
    </row>
    <row r="36" spans="1:3">
      <c r="A36" s="148"/>
      <c r="B36" s="158" t="s">
        <v>359</v>
      </c>
      <c r="C36" s="58"/>
    </row>
    <row r="37" spans="1:3">
      <c r="A37" s="148"/>
      <c r="B37" s="157"/>
    </row>
    <row r="38" spans="1:3" ht="85.5">
      <c r="A38" s="148"/>
      <c r="B38" s="157" t="s">
        <v>360</v>
      </c>
    </row>
    <row r="39" spans="1:3">
      <c r="A39" s="148"/>
      <c r="B39" s="160" t="s">
        <v>361</v>
      </c>
    </row>
    <row r="40" spans="1:3">
      <c r="A40" s="148"/>
      <c r="B40" s="160"/>
    </row>
    <row r="41" spans="1:3">
      <c r="A41" s="148" t="s">
        <v>389</v>
      </c>
      <c r="B41" s="155" t="s">
        <v>363</v>
      </c>
    </row>
    <row r="42" spans="1:3" ht="99.75">
      <c r="A42" s="148"/>
      <c r="B42" s="307" t="s">
        <v>364</v>
      </c>
    </row>
    <row r="43" spans="1:3">
      <c r="A43" s="167"/>
      <c r="B43" s="168"/>
      <c r="C43" s="53"/>
    </row>
    <row r="44" spans="1:3">
      <c r="A44" s="148" t="s">
        <v>387</v>
      </c>
      <c r="B44" s="158" t="s">
        <v>359</v>
      </c>
      <c r="C44" s="52"/>
    </row>
    <row r="45" spans="1:3">
      <c r="A45" s="148"/>
      <c r="B45" s="157"/>
      <c r="C45" s="52"/>
    </row>
    <row r="46" spans="1:3" ht="85.5">
      <c r="A46" s="148"/>
      <c r="B46" s="157" t="s">
        <v>360</v>
      </c>
      <c r="C46" s="58"/>
    </row>
    <row r="47" spans="1:3">
      <c r="A47" s="148"/>
      <c r="B47" s="160" t="s">
        <v>361</v>
      </c>
      <c r="C47" s="61"/>
    </row>
    <row r="48" spans="1:3">
      <c r="A48" s="148"/>
      <c r="B48" s="151"/>
      <c r="C48" s="61"/>
    </row>
    <row r="49" spans="1:3">
      <c r="A49" s="148">
        <v>7.5</v>
      </c>
      <c r="B49" s="152" t="s">
        <v>365</v>
      </c>
      <c r="C49" s="61"/>
    </row>
    <row r="50" spans="1:3">
      <c r="A50" s="148"/>
      <c r="B50" s="161" t="s">
        <v>305</v>
      </c>
      <c r="C50" s="52"/>
    </row>
    <row r="51" spans="1:3">
      <c r="A51" s="148"/>
      <c r="B51" s="160" t="s">
        <v>306</v>
      </c>
      <c r="C51" s="53"/>
    </row>
    <row r="52" spans="1:3">
      <c r="A52" s="148"/>
      <c r="B52" s="160" t="s">
        <v>307</v>
      </c>
      <c r="C52" s="54"/>
    </row>
    <row r="53" spans="1:3">
      <c r="A53" s="148"/>
      <c r="B53" s="160" t="s">
        <v>366</v>
      </c>
      <c r="C53" s="52"/>
    </row>
    <row r="54" spans="1:3">
      <c r="A54" s="148"/>
      <c r="B54" s="160" t="s">
        <v>390</v>
      </c>
      <c r="C54" s="58"/>
    </row>
    <row r="55" spans="1:3">
      <c r="A55" s="148"/>
      <c r="B55" s="154"/>
      <c r="C55" s="61"/>
    </row>
    <row r="56" spans="1:3">
      <c r="A56" s="148">
        <v>7.6</v>
      </c>
      <c r="B56" s="170" t="s">
        <v>368</v>
      </c>
    </row>
    <row r="57" spans="1:3" ht="28.5">
      <c r="A57" s="148"/>
      <c r="B57" s="154" t="s">
        <v>369</v>
      </c>
      <c r="C57" s="53"/>
    </row>
    <row r="58" spans="1:3">
      <c r="A58" s="148"/>
      <c r="B58" s="151"/>
      <c r="C58" s="52"/>
    </row>
    <row r="59" spans="1:3">
      <c r="A59" s="148">
        <v>7.7</v>
      </c>
      <c r="B59" s="152" t="s">
        <v>289</v>
      </c>
      <c r="C59" s="52"/>
    </row>
    <row r="60" spans="1:3" ht="28.5">
      <c r="A60" s="148"/>
      <c r="B60" s="161" t="s">
        <v>290</v>
      </c>
      <c r="C60" s="53"/>
    </row>
    <row r="61" spans="1:3" ht="28.5">
      <c r="A61" s="148"/>
      <c r="B61" s="160" t="s">
        <v>291</v>
      </c>
      <c r="C61" s="52"/>
    </row>
    <row r="62" spans="1:3">
      <c r="A62" s="148"/>
      <c r="B62" s="160" t="s">
        <v>292</v>
      </c>
      <c r="C62" s="53"/>
    </row>
    <row r="63" spans="1:3">
      <c r="A63" s="148"/>
      <c r="B63" s="154"/>
      <c r="C63" s="52"/>
    </row>
    <row r="64" spans="1:3">
      <c r="A64" s="171" t="s">
        <v>391</v>
      </c>
      <c r="B64" s="152" t="s">
        <v>372</v>
      </c>
      <c r="C64" s="52"/>
    </row>
    <row r="65" spans="1:3" ht="42.75">
      <c r="A65" s="148"/>
      <c r="B65" s="161" t="s">
        <v>392</v>
      </c>
      <c r="C65" s="52"/>
    </row>
    <row r="66" spans="1:3">
      <c r="A66" s="148"/>
      <c r="B66" s="151"/>
      <c r="C66" s="52"/>
    </row>
    <row r="67" spans="1:3" ht="57">
      <c r="A67" s="148">
        <v>7.9</v>
      </c>
      <c r="B67" s="152" t="s">
        <v>374</v>
      </c>
    </row>
    <row r="68" spans="1:3" ht="28.5">
      <c r="A68" s="148"/>
      <c r="B68" s="161" t="s">
        <v>375</v>
      </c>
    </row>
    <row r="69" spans="1:3">
      <c r="A69" s="148"/>
      <c r="B69" s="151"/>
    </row>
    <row r="70" spans="1:3">
      <c r="A70" s="148" t="s">
        <v>393</v>
      </c>
      <c r="B70" s="152" t="s">
        <v>377</v>
      </c>
    </row>
    <row r="71" spans="1:3" ht="57">
      <c r="A71" s="148"/>
      <c r="B71" s="150" t="s">
        <v>378</v>
      </c>
    </row>
    <row r="72" spans="1:3">
      <c r="A72" s="148"/>
      <c r="B72" s="151"/>
    </row>
    <row r="73" spans="1:3">
      <c r="A73" s="148">
        <v>7.11</v>
      </c>
      <c r="B73" s="152" t="s">
        <v>379</v>
      </c>
    </row>
    <row r="74" spans="1:3" ht="28.5">
      <c r="A74" s="148"/>
      <c r="B74" s="150" t="s">
        <v>380</v>
      </c>
    </row>
    <row r="75" spans="1:3">
      <c r="A75" s="148" t="s">
        <v>314</v>
      </c>
      <c r="B75" s="155" t="s">
        <v>315</v>
      </c>
    </row>
    <row r="76" spans="1:3" ht="25.5">
      <c r="A76" s="163" t="s">
        <v>316</v>
      </c>
      <c r="B76" s="154"/>
    </row>
    <row r="77" spans="1:3">
      <c r="A77" s="163" t="s">
        <v>394</v>
      </c>
      <c r="B77" s="154"/>
    </row>
    <row r="78" spans="1:3" ht="25.5">
      <c r="A78" s="163" t="s">
        <v>395</v>
      </c>
      <c r="B78" s="154"/>
    </row>
    <row r="79" spans="1:3">
      <c r="A79" s="164" t="s">
        <v>318</v>
      </c>
      <c r="B79" s="151"/>
    </row>
  </sheetData>
  <phoneticPr fontId="5"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2" sqref="A22:IV24"/>
    </sheetView>
  </sheetViews>
  <sheetFormatPr defaultColWidth="9" defaultRowHeight="14.25"/>
  <cols>
    <col min="1" max="1" width="7.140625" style="165" customWidth="1"/>
    <col min="2" max="2" width="80.42578125" style="60" customWidth="1"/>
    <col min="3" max="3" width="1.42578125" style="60" customWidth="1"/>
    <col min="4" max="16384" width="9" style="34"/>
  </cols>
  <sheetData>
    <row r="1" spans="1:3" ht="28.5">
      <c r="A1" s="146">
        <v>8</v>
      </c>
      <c r="B1" s="147" t="s">
        <v>396</v>
      </c>
      <c r="C1" s="132"/>
    </row>
    <row r="2" spans="1:3">
      <c r="A2" s="148">
        <v>8.1</v>
      </c>
      <c r="B2" s="149" t="s">
        <v>343</v>
      </c>
      <c r="C2" s="132"/>
    </row>
    <row r="3" spans="1:3">
      <c r="A3" s="148"/>
      <c r="B3" s="150"/>
      <c r="C3" s="137"/>
    </row>
    <row r="4" spans="1:3">
      <c r="A4" s="148"/>
      <c r="B4" s="136" t="s">
        <v>266</v>
      </c>
      <c r="C4" s="137"/>
    </row>
    <row r="5" spans="1:3">
      <c r="A5" s="148"/>
      <c r="B5" s="138" t="s">
        <v>344</v>
      </c>
      <c r="C5" s="137"/>
    </row>
    <row r="6" spans="1:3">
      <c r="A6" s="148"/>
      <c r="B6" s="138" t="s">
        <v>267</v>
      </c>
      <c r="C6" s="137"/>
    </row>
    <row r="7" spans="1:3">
      <c r="A7" s="148"/>
      <c r="B7" s="138" t="s">
        <v>268</v>
      </c>
      <c r="C7" s="137"/>
    </row>
    <row r="8" spans="1:3">
      <c r="A8" s="148"/>
      <c r="B8" s="138" t="s">
        <v>269</v>
      </c>
      <c r="C8" s="137"/>
    </row>
    <row r="9" spans="1:3">
      <c r="A9" s="148"/>
      <c r="B9" s="138" t="s">
        <v>269</v>
      </c>
      <c r="C9" s="137"/>
    </row>
    <row r="10" spans="1:3">
      <c r="A10" s="148"/>
      <c r="B10" s="138" t="s">
        <v>270</v>
      </c>
      <c r="C10" s="137"/>
    </row>
    <row r="11" spans="1:3">
      <c r="A11" s="148"/>
      <c r="B11" s="138" t="s">
        <v>271</v>
      </c>
      <c r="C11" s="137"/>
    </row>
    <row r="12" spans="1:3">
      <c r="A12" s="148"/>
      <c r="B12" s="138" t="s">
        <v>345</v>
      </c>
      <c r="C12" s="137"/>
    </row>
    <row r="13" spans="1:3">
      <c r="A13" s="148"/>
      <c r="B13" s="138"/>
      <c r="C13" s="137"/>
    </row>
    <row r="14" spans="1:3">
      <c r="A14" s="148" t="s">
        <v>397</v>
      </c>
      <c r="B14" s="34" t="s">
        <v>275</v>
      </c>
      <c r="C14" s="137"/>
    </row>
    <row r="15" spans="1:3">
      <c r="A15" s="148"/>
      <c r="B15" s="34"/>
      <c r="C15" s="137"/>
    </row>
    <row r="16" spans="1:3">
      <c r="A16" s="148" t="s">
        <v>398</v>
      </c>
      <c r="B16" s="34" t="s">
        <v>277</v>
      </c>
      <c r="C16" s="137"/>
    </row>
    <row r="17" spans="1:3">
      <c r="A17" s="148"/>
      <c r="B17" s="151"/>
      <c r="C17" s="137"/>
    </row>
    <row r="18" spans="1:3">
      <c r="A18" s="148">
        <v>8.1999999999999993</v>
      </c>
      <c r="B18" s="152" t="s">
        <v>348</v>
      </c>
      <c r="C18" s="132"/>
    </row>
    <row r="19" spans="1:3" ht="54.75" customHeight="1">
      <c r="A19" s="148"/>
      <c r="B19" s="166" t="s">
        <v>385</v>
      </c>
      <c r="C19" s="137"/>
    </row>
    <row r="20" spans="1:3" ht="15" customHeight="1">
      <c r="A20" s="148"/>
      <c r="B20" s="283"/>
      <c r="C20" s="137"/>
    </row>
    <row r="21" spans="1:3">
      <c r="A21" s="148"/>
      <c r="B21" s="151"/>
      <c r="C21" s="137"/>
    </row>
    <row r="22" spans="1:3">
      <c r="A22" s="148">
        <v>8.3000000000000007</v>
      </c>
      <c r="B22" s="152" t="s">
        <v>349</v>
      </c>
      <c r="C22" s="132"/>
    </row>
    <row r="23" spans="1:3">
      <c r="A23" s="148"/>
      <c r="B23" s="153" t="s">
        <v>350</v>
      </c>
      <c r="C23" s="132"/>
    </row>
    <row r="24" spans="1:3">
      <c r="A24" s="148"/>
      <c r="B24" s="154" t="s">
        <v>351</v>
      </c>
      <c r="C24" s="137"/>
    </row>
    <row r="25" spans="1:3">
      <c r="A25" s="148"/>
      <c r="B25" s="154" t="s">
        <v>352</v>
      </c>
      <c r="C25" s="137"/>
    </row>
    <row r="26" spans="1:3">
      <c r="A26" s="148"/>
      <c r="B26" s="154" t="s">
        <v>353</v>
      </c>
      <c r="C26" s="137"/>
    </row>
    <row r="27" spans="1:3">
      <c r="A27" s="148"/>
      <c r="B27" s="154" t="s">
        <v>354</v>
      </c>
      <c r="C27" s="137"/>
    </row>
    <row r="28" spans="1:3">
      <c r="A28" s="148"/>
      <c r="B28" s="154"/>
      <c r="C28" s="137"/>
    </row>
    <row r="29" spans="1:3">
      <c r="A29" s="148" t="s">
        <v>399</v>
      </c>
      <c r="B29" s="155" t="s">
        <v>284</v>
      </c>
      <c r="C29" s="132"/>
    </row>
    <row r="30" spans="1:3">
      <c r="A30" s="148"/>
      <c r="B30" s="154"/>
      <c r="C30" s="137"/>
    </row>
    <row r="31" spans="1:3">
      <c r="A31" s="148"/>
      <c r="B31" s="151"/>
      <c r="C31" s="137"/>
    </row>
    <row r="32" spans="1:3">
      <c r="A32" s="148">
        <v>8.4</v>
      </c>
      <c r="B32" s="152" t="s">
        <v>293</v>
      </c>
      <c r="C32" s="142"/>
    </row>
    <row r="33" spans="1:3" ht="171">
      <c r="A33" s="148" t="s">
        <v>400</v>
      </c>
      <c r="B33" s="136" t="s">
        <v>295</v>
      </c>
      <c r="C33" s="159"/>
    </row>
    <row r="34" spans="1:3" ht="57">
      <c r="A34" s="148" t="s">
        <v>401</v>
      </c>
      <c r="B34" s="53" t="s">
        <v>297</v>
      </c>
      <c r="C34" s="142"/>
    </row>
    <row r="35" spans="1:3">
      <c r="A35" s="148"/>
      <c r="B35" s="136"/>
      <c r="C35" s="142"/>
    </row>
    <row r="36" spans="1:3">
      <c r="A36" s="148"/>
      <c r="B36" s="158" t="s">
        <v>359</v>
      </c>
      <c r="C36" s="143"/>
    </row>
    <row r="37" spans="1:3">
      <c r="A37" s="148"/>
      <c r="B37" s="157"/>
      <c r="C37" s="137"/>
    </row>
    <row r="38" spans="1:3" ht="85.5">
      <c r="A38" s="148"/>
      <c r="B38" s="157" t="s">
        <v>360</v>
      </c>
      <c r="C38" s="132"/>
    </row>
    <row r="39" spans="1:3">
      <c r="A39" s="148"/>
      <c r="B39" s="160" t="s">
        <v>361</v>
      </c>
      <c r="C39" s="137"/>
    </row>
    <row r="40" spans="1:3">
      <c r="A40" s="148"/>
      <c r="B40" s="160"/>
      <c r="C40" s="137"/>
    </row>
    <row r="41" spans="1:3">
      <c r="A41" s="148" t="s">
        <v>402</v>
      </c>
      <c r="B41" s="155" t="s">
        <v>363</v>
      </c>
      <c r="C41" s="137"/>
    </row>
    <row r="42" spans="1:3" ht="99.75">
      <c r="A42" s="148"/>
      <c r="B42" s="308" t="s">
        <v>364</v>
      </c>
      <c r="C42" s="137"/>
    </row>
    <row r="43" spans="1:3">
      <c r="A43" s="148"/>
      <c r="B43" s="151"/>
      <c r="C43" s="132"/>
    </row>
    <row r="44" spans="1:3">
      <c r="A44" s="148">
        <v>8.5</v>
      </c>
      <c r="B44" s="152" t="s">
        <v>365</v>
      </c>
      <c r="C44" s="143"/>
    </row>
    <row r="45" spans="1:3">
      <c r="A45" s="148"/>
      <c r="B45" s="161" t="s">
        <v>305</v>
      </c>
      <c r="C45" s="137"/>
    </row>
    <row r="46" spans="1:3">
      <c r="A46" s="148"/>
      <c r="B46" s="160" t="s">
        <v>306</v>
      </c>
      <c r="C46" s="132"/>
    </row>
    <row r="47" spans="1:3">
      <c r="A47" s="148"/>
      <c r="B47" s="160" t="s">
        <v>307</v>
      </c>
      <c r="C47" s="143"/>
    </row>
    <row r="48" spans="1:3">
      <c r="A48" s="148"/>
      <c r="B48" s="160" t="s">
        <v>366</v>
      </c>
      <c r="C48" s="137"/>
    </row>
    <row r="49" spans="1:3">
      <c r="A49" s="148"/>
      <c r="B49" s="160" t="s">
        <v>367</v>
      </c>
      <c r="C49" s="132"/>
    </row>
    <row r="50" spans="1:3">
      <c r="A50" s="148"/>
      <c r="B50" s="151"/>
      <c r="C50" s="137"/>
    </row>
    <row r="51" spans="1:3">
      <c r="A51" s="148">
        <v>8.6</v>
      </c>
      <c r="B51" s="152" t="s">
        <v>368</v>
      </c>
      <c r="C51" s="137"/>
    </row>
    <row r="52" spans="1:3" ht="28.5">
      <c r="A52" s="148"/>
      <c r="B52" s="150" t="s">
        <v>369</v>
      </c>
      <c r="C52" s="132"/>
    </row>
    <row r="53" spans="1:3">
      <c r="A53" s="148"/>
      <c r="B53" s="151"/>
      <c r="C53" s="137"/>
    </row>
    <row r="54" spans="1:3">
      <c r="A54" s="148">
        <v>8.6999999999999993</v>
      </c>
      <c r="B54" s="152" t="s">
        <v>289</v>
      </c>
      <c r="C54" s="132"/>
    </row>
    <row r="55" spans="1:3" ht="28.5">
      <c r="A55" s="148"/>
      <c r="B55" s="161" t="s">
        <v>290</v>
      </c>
      <c r="C55" s="137"/>
    </row>
    <row r="56" spans="1:3" ht="28.5">
      <c r="A56" s="148"/>
      <c r="B56" s="160" t="s">
        <v>291</v>
      </c>
      <c r="C56" s="137"/>
    </row>
    <row r="57" spans="1:3">
      <c r="A57" s="148"/>
      <c r="B57" s="160" t="s">
        <v>292</v>
      </c>
      <c r="C57" s="137"/>
    </row>
    <row r="58" spans="1:3">
      <c r="A58" s="148"/>
      <c r="B58" s="154"/>
      <c r="C58" s="137"/>
    </row>
    <row r="59" spans="1:3">
      <c r="A59" s="148"/>
      <c r="B59" s="151"/>
    </row>
    <row r="60" spans="1:3">
      <c r="A60" s="162" t="s">
        <v>403</v>
      </c>
      <c r="B60" s="152" t="s">
        <v>372</v>
      </c>
    </row>
    <row r="61" spans="1:3" ht="42.75">
      <c r="A61" s="148"/>
      <c r="B61" s="161" t="s">
        <v>392</v>
      </c>
    </row>
    <row r="62" spans="1:3">
      <c r="A62" s="148"/>
      <c r="B62" s="151"/>
    </row>
    <row r="63" spans="1:3" ht="57">
      <c r="A63" s="148" t="s">
        <v>404</v>
      </c>
      <c r="B63" s="152" t="s">
        <v>374</v>
      </c>
    </row>
    <row r="64" spans="1:3" ht="28.5">
      <c r="A64" s="148"/>
      <c r="B64" s="161" t="s">
        <v>375</v>
      </c>
    </row>
    <row r="65" spans="1:2">
      <c r="A65" s="148"/>
      <c r="B65" s="151"/>
    </row>
    <row r="66" spans="1:2">
      <c r="A66" s="148" t="s">
        <v>405</v>
      </c>
      <c r="B66" s="152" t="s">
        <v>377</v>
      </c>
    </row>
    <row r="67" spans="1:2" ht="57">
      <c r="A67" s="148"/>
      <c r="B67" s="150" t="s">
        <v>378</v>
      </c>
    </row>
    <row r="68" spans="1:2">
      <c r="A68" s="148"/>
      <c r="B68" s="151"/>
    </row>
    <row r="69" spans="1:2">
      <c r="A69" s="148">
        <v>8.11</v>
      </c>
      <c r="B69" s="152" t="s">
        <v>379</v>
      </c>
    </row>
    <row r="70" spans="1:2" ht="28.5">
      <c r="A70" s="148"/>
      <c r="B70" s="150" t="s">
        <v>380</v>
      </c>
    </row>
    <row r="71" spans="1:2">
      <c r="A71" s="148" t="s">
        <v>314</v>
      </c>
      <c r="B71" s="155" t="s">
        <v>315</v>
      </c>
    </row>
    <row r="72" spans="1:2" ht="25.5">
      <c r="A72" s="163" t="s">
        <v>316</v>
      </c>
      <c r="B72" s="154"/>
    </row>
    <row r="73" spans="1:2">
      <c r="A73" s="163"/>
      <c r="B73" s="154"/>
    </row>
    <row r="74" spans="1:2" ht="25.5">
      <c r="A74" s="163" t="s">
        <v>317</v>
      </c>
      <c r="B74" s="154"/>
    </row>
    <row r="75" spans="1:2">
      <c r="A75" s="164" t="s">
        <v>318</v>
      </c>
      <c r="B75" s="151"/>
    </row>
  </sheetData>
  <phoneticPr fontId="5"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2" sqref="A22:IV24"/>
    </sheetView>
  </sheetViews>
  <sheetFormatPr defaultColWidth="9" defaultRowHeight="14.25"/>
  <cols>
    <col min="1" max="1" width="7.140625" style="165" customWidth="1"/>
    <col min="2" max="2" width="80.42578125" style="60" customWidth="1"/>
    <col min="3" max="3" width="2" style="60" customWidth="1"/>
    <col min="4" max="16384" width="9" style="34"/>
  </cols>
  <sheetData>
    <row r="1" spans="1:3" ht="28.5">
      <c r="A1" s="146">
        <v>9</v>
      </c>
      <c r="B1" s="147" t="s">
        <v>406</v>
      </c>
      <c r="C1" s="58"/>
    </row>
    <row r="2" spans="1:3">
      <c r="A2" s="148">
        <v>9.1</v>
      </c>
      <c r="B2" s="149" t="s">
        <v>343</v>
      </c>
      <c r="C2" s="58"/>
    </row>
    <row r="3" spans="1:3">
      <c r="A3" s="148"/>
      <c r="B3" s="150"/>
    </row>
    <row r="4" spans="1:3">
      <c r="A4" s="148"/>
      <c r="B4" s="136" t="s">
        <v>266</v>
      </c>
    </row>
    <row r="5" spans="1:3">
      <c r="A5" s="148"/>
      <c r="B5" s="138" t="s">
        <v>344</v>
      </c>
    </row>
    <row r="6" spans="1:3">
      <c r="A6" s="148"/>
      <c r="B6" s="138" t="s">
        <v>267</v>
      </c>
    </row>
    <row r="7" spans="1:3">
      <c r="A7" s="148"/>
      <c r="B7" s="138" t="s">
        <v>268</v>
      </c>
    </row>
    <row r="8" spans="1:3">
      <c r="A8" s="148"/>
      <c r="B8" s="138" t="s">
        <v>269</v>
      </c>
    </row>
    <row r="9" spans="1:3">
      <c r="A9" s="148"/>
      <c r="B9" s="138" t="s">
        <v>269</v>
      </c>
    </row>
    <row r="10" spans="1:3">
      <c r="A10" s="148"/>
      <c r="B10" s="138" t="s">
        <v>270</v>
      </c>
    </row>
    <row r="11" spans="1:3">
      <c r="A11" s="148"/>
      <c r="B11" s="138" t="s">
        <v>271</v>
      </c>
    </row>
    <row r="12" spans="1:3">
      <c r="A12" s="148"/>
      <c r="B12" s="138" t="s">
        <v>345</v>
      </c>
    </row>
    <row r="13" spans="1:3">
      <c r="A13" s="148"/>
      <c r="B13" s="138"/>
    </row>
    <row r="14" spans="1:3">
      <c r="A14" s="148" t="s">
        <v>407</v>
      </c>
      <c r="B14" s="34" t="s">
        <v>275</v>
      </c>
    </row>
    <row r="15" spans="1:3">
      <c r="A15" s="148"/>
      <c r="B15" s="34"/>
    </row>
    <row r="16" spans="1:3">
      <c r="A16" s="148" t="s">
        <v>408</v>
      </c>
      <c r="B16" s="34" t="s">
        <v>277</v>
      </c>
    </row>
    <row r="17" spans="1:3">
      <c r="A17" s="148"/>
      <c r="B17" s="151"/>
    </row>
    <row r="18" spans="1:3">
      <c r="A18" s="148">
        <v>9.1999999999999993</v>
      </c>
      <c r="B18" s="152" t="s">
        <v>348</v>
      </c>
      <c r="C18" s="58"/>
    </row>
    <row r="19" spans="1:3" ht="56.25" customHeight="1">
      <c r="A19" s="148"/>
      <c r="B19" s="166" t="s">
        <v>385</v>
      </c>
    </row>
    <row r="20" spans="1:3" ht="15.75" customHeight="1">
      <c r="A20" s="148"/>
      <c r="B20" s="283"/>
    </row>
    <row r="21" spans="1:3">
      <c r="A21" s="148"/>
      <c r="B21" s="151"/>
    </row>
    <row r="22" spans="1:3">
      <c r="A22" s="148">
        <v>9.3000000000000007</v>
      </c>
      <c r="B22" s="152" t="s">
        <v>349</v>
      </c>
      <c r="C22" s="58"/>
    </row>
    <row r="23" spans="1:3">
      <c r="A23" s="148"/>
      <c r="B23" s="153" t="s">
        <v>350</v>
      </c>
      <c r="C23" s="58"/>
    </row>
    <row r="24" spans="1:3">
      <c r="A24" s="148"/>
      <c r="B24" s="154" t="s">
        <v>351</v>
      </c>
    </row>
    <row r="25" spans="1:3">
      <c r="A25" s="148"/>
      <c r="B25" s="154" t="s">
        <v>352</v>
      </c>
    </row>
    <row r="26" spans="1:3">
      <c r="A26" s="148"/>
      <c r="B26" s="154" t="s">
        <v>353</v>
      </c>
    </row>
    <row r="27" spans="1:3">
      <c r="A27" s="148"/>
      <c r="B27" s="154" t="s">
        <v>354</v>
      </c>
    </row>
    <row r="28" spans="1:3">
      <c r="A28" s="148"/>
      <c r="B28" s="154"/>
    </row>
    <row r="29" spans="1:3">
      <c r="A29" s="148" t="s">
        <v>409</v>
      </c>
      <c r="B29" s="155" t="s">
        <v>284</v>
      </c>
      <c r="C29" s="58"/>
    </row>
    <row r="30" spans="1:3">
      <c r="A30" s="148"/>
      <c r="B30" s="154"/>
    </row>
    <row r="31" spans="1:3">
      <c r="A31" s="148"/>
      <c r="B31" s="151"/>
    </row>
    <row r="32" spans="1:3">
      <c r="A32" s="148">
        <v>9.4</v>
      </c>
      <c r="B32" s="152" t="s">
        <v>293</v>
      </c>
      <c r="C32" s="62"/>
    </row>
    <row r="33" spans="1:3" ht="171">
      <c r="A33" s="148" t="s">
        <v>410</v>
      </c>
      <c r="B33" s="136" t="s">
        <v>295</v>
      </c>
      <c r="C33" s="169"/>
    </row>
    <row r="34" spans="1:3" ht="57">
      <c r="A34" s="148" t="s">
        <v>411</v>
      </c>
      <c r="B34" s="53" t="s">
        <v>297</v>
      </c>
      <c r="C34" s="62"/>
    </row>
    <row r="35" spans="1:3">
      <c r="A35" s="148"/>
      <c r="B35" s="136"/>
      <c r="C35" s="62"/>
    </row>
    <row r="36" spans="1:3">
      <c r="A36" s="148"/>
      <c r="B36" s="158" t="s">
        <v>359</v>
      </c>
      <c r="C36" s="61"/>
    </row>
    <row r="37" spans="1:3">
      <c r="A37" s="148"/>
      <c r="B37" s="157"/>
    </row>
    <row r="38" spans="1:3" ht="85.5">
      <c r="A38" s="148"/>
      <c r="B38" s="157" t="s">
        <v>360</v>
      </c>
      <c r="C38" s="58"/>
    </row>
    <row r="39" spans="1:3">
      <c r="A39" s="148"/>
      <c r="B39" s="160" t="s">
        <v>361</v>
      </c>
    </row>
    <row r="40" spans="1:3">
      <c r="A40" s="148"/>
      <c r="B40" s="160"/>
    </row>
    <row r="41" spans="1:3">
      <c r="A41" s="148" t="s">
        <v>412</v>
      </c>
      <c r="B41" s="155" t="s">
        <v>363</v>
      </c>
    </row>
    <row r="42" spans="1:3" ht="99.75">
      <c r="A42" s="148"/>
      <c r="B42" s="308" t="s">
        <v>364</v>
      </c>
    </row>
    <row r="43" spans="1:3">
      <c r="A43" s="148"/>
      <c r="B43" s="151"/>
      <c r="C43" s="58"/>
    </row>
    <row r="44" spans="1:3">
      <c r="A44" s="148">
        <v>9.5</v>
      </c>
      <c r="B44" s="152" t="s">
        <v>365</v>
      </c>
      <c r="C44" s="61"/>
    </row>
    <row r="45" spans="1:3">
      <c r="A45" s="148"/>
      <c r="B45" s="161" t="s">
        <v>305</v>
      </c>
      <c r="C45" s="61"/>
    </row>
    <row r="46" spans="1:3">
      <c r="A46" s="148"/>
      <c r="B46" s="160" t="s">
        <v>306</v>
      </c>
      <c r="C46" s="61"/>
    </row>
    <row r="47" spans="1:3">
      <c r="A47" s="148"/>
      <c r="B47" s="160" t="s">
        <v>307</v>
      </c>
      <c r="C47" s="52"/>
    </row>
    <row r="48" spans="1:3">
      <c r="A48" s="148"/>
      <c r="B48" s="160" t="s">
        <v>366</v>
      </c>
      <c r="C48" s="53"/>
    </row>
    <row r="49" spans="1:3">
      <c r="A49" s="148"/>
      <c r="B49" s="160" t="s">
        <v>390</v>
      </c>
      <c r="C49" s="54"/>
    </row>
    <row r="50" spans="1:3">
      <c r="A50" s="148"/>
      <c r="B50" s="154"/>
      <c r="C50" s="52"/>
    </row>
    <row r="51" spans="1:3">
      <c r="A51" s="148"/>
      <c r="B51" s="151"/>
      <c r="C51" s="58"/>
    </row>
    <row r="52" spans="1:3">
      <c r="A52" s="148">
        <v>9.6</v>
      </c>
      <c r="B52" s="152" t="s">
        <v>368</v>
      </c>
      <c r="C52" s="61"/>
    </row>
    <row r="53" spans="1:3" ht="28.5">
      <c r="A53" s="148"/>
      <c r="B53" s="150" t="s">
        <v>369</v>
      </c>
      <c r="C53" s="137"/>
    </row>
    <row r="54" spans="1:3">
      <c r="A54" s="148"/>
      <c r="B54" s="151"/>
      <c r="C54" s="132"/>
    </row>
    <row r="55" spans="1:3">
      <c r="A55" s="148">
        <v>9.6999999999999993</v>
      </c>
      <c r="B55" s="152" t="s">
        <v>289</v>
      </c>
      <c r="C55" s="137"/>
    </row>
    <row r="56" spans="1:3" ht="28.5">
      <c r="A56" s="148"/>
      <c r="B56" s="161" t="s">
        <v>290</v>
      </c>
      <c r="C56" s="137"/>
    </row>
    <row r="57" spans="1:3" ht="28.5">
      <c r="A57" s="148"/>
      <c r="B57" s="160" t="s">
        <v>291</v>
      </c>
      <c r="C57" s="132"/>
    </row>
    <row r="58" spans="1:3">
      <c r="A58" s="148"/>
      <c r="B58" s="160" t="s">
        <v>292</v>
      </c>
      <c r="C58" s="137"/>
    </row>
    <row r="59" spans="1:3">
      <c r="A59" s="148"/>
      <c r="B59" s="154"/>
      <c r="C59" s="132"/>
    </row>
    <row r="60" spans="1:3">
      <c r="A60" s="162" t="s">
        <v>413</v>
      </c>
      <c r="B60" s="152" t="s">
        <v>372</v>
      </c>
      <c r="C60" s="137"/>
    </row>
    <row r="61" spans="1:3" ht="42.75">
      <c r="A61" s="148"/>
      <c r="B61" s="161" t="s">
        <v>392</v>
      </c>
      <c r="C61" s="137"/>
    </row>
    <row r="62" spans="1:3">
      <c r="A62" s="148"/>
      <c r="B62" s="151"/>
      <c r="C62" s="137"/>
    </row>
    <row r="63" spans="1:3" ht="57">
      <c r="A63" s="148" t="s">
        <v>414</v>
      </c>
      <c r="B63" s="152" t="s">
        <v>374</v>
      </c>
      <c r="C63" s="137"/>
    </row>
    <row r="64" spans="1:3" ht="28.5">
      <c r="A64" s="148"/>
      <c r="B64" s="161" t="s">
        <v>375</v>
      </c>
    </row>
    <row r="65" spans="1:2">
      <c r="A65" s="148"/>
      <c r="B65" s="151"/>
    </row>
    <row r="66" spans="1:2">
      <c r="A66" s="148" t="s">
        <v>415</v>
      </c>
      <c r="B66" s="152" t="s">
        <v>377</v>
      </c>
    </row>
    <row r="67" spans="1:2" ht="57">
      <c r="A67" s="148"/>
      <c r="B67" s="150" t="s">
        <v>378</v>
      </c>
    </row>
    <row r="68" spans="1:2">
      <c r="A68" s="148"/>
      <c r="B68" s="151"/>
    </row>
    <row r="69" spans="1:2">
      <c r="A69" s="148">
        <v>9.11</v>
      </c>
      <c r="B69" s="152" t="s">
        <v>379</v>
      </c>
    </row>
    <row r="70" spans="1:2" ht="28.5">
      <c r="A70" s="148"/>
      <c r="B70" s="150" t="s">
        <v>380</v>
      </c>
    </row>
    <row r="71" spans="1:2">
      <c r="A71" s="148" t="s">
        <v>314</v>
      </c>
      <c r="B71" s="155" t="s">
        <v>315</v>
      </c>
    </row>
    <row r="72" spans="1:2" ht="25.5">
      <c r="A72" s="163" t="s">
        <v>316</v>
      </c>
      <c r="B72" s="154"/>
    </row>
    <row r="73" spans="1:2">
      <c r="A73" s="163"/>
      <c r="B73" s="154"/>
    </row>
    <row r="74" spans="1:2" ht="25.5">
      <c r="A74" s="163" t="s">
        <v>317</v>
      </c>
      <c r="B74" s="154"/>
    </row>
    <row r="75" spans="1:2">
      <c r="A75" s="164" t="s">
        <v>318</v>
      </c>
      <c r="B75" s="151"/>
    </row>
  </sheetData>
  <phoneticPr fontId="5"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7" ma:contentTypeDescription="External audience" ma:contentTypeScope="" ma:versionID="dbff9b6d3ba97b20738952b8e0804acb">
  <xsd:schema xmlns:xsd="http://www.w3.org/2001/XMLSchema" xmlns:xs="http://www.w3.org/2001/XMLSchema" xmlns:p="http://schemas.microsoft.com/office/2006/metadata/properties" xmlns:ns1="f57cc006-31b2-40fa-b589-1565d41822a1" targetNamespace="http://schemas.microsoft.com/office/2006/metadata/properties" ma:root="true" ma:fieldsID="8a3a5363f041112c3f84de298add730f"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12DD16-A4E5-4F79-A873-785A3C253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42A1FB26-AD46-4B95-B389-9C2CE6C366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Cover</vt:lpstr>
      <vt:lpstr>1 Basic info</vt:lpstr>
      <vt:lpstr>2 Findings</vt:lpstr>
      <vt:lpstr>3 MA Cert process</vt:lpstr>
      <vt:lpstr>5 MA Org Structure+Management</vt:lpstr>
      <vt:lpstr>6 S1</vt:lpstr>
      <vt:lpstr>7 S2</vt:lpstr>
      <vt:lpstr>8 S3</vt:lpstr>
      <vt:lpstr>9 S4</vt:lpstr>
      <vt:lpstr>A1 Checklist</vt:lpstr>
      <vt:lpstr> 8 Audit Programme</vt:lpstr>
      <vt:lpstr>A2 Stakeholder Summary</vt:lpstr>
      <vt:lpstr>A3 Species list</vt:lpstr>
      <vt:lpstr>A6 Group checklist</vt:lpstr>
      <vt:lpstr>A6a Multisite checklist</vt:lpstr>
      <vt:lpstr>A7 Members &amp; FMUs</vt:lpstr>
      <vt:lpstr>A8 PEFC Ireland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'A7 Members &amp; FMUs'!Print_Area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subject/>
  <dc:creator>Gus Hellier</dc:creator>
  <cp:keywords/>
  <dc:description/>
  <cp:lastModifiedBy>Daniel Gough</cp:lastModifiedBy>
  <cp:revision/>
  <cp:lastPrinted>2023-04-11T15:20:58Z</cp:lastPrinted>
  <dcterms:created xsi:type="dcterms:W3CDTF">2005-01-24T17:03:19Z</dcterms:created>
  <dcterms:modified xsi:type="dcterms:W3CDTF">2024-05-31T11:40:44Z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fe14f81141a48289d64b82b125ab1e5">
    <vt:lpwstr>Agents|3fe85bd0-ab91-44fa-84d2-ff5557429c34; Auditor Candidates|af691755-94ff-44ef-9224-48bf09f9dcf7; Auditors|8bb86ae9-b7dc-4f41-b17e-3b683b2d70fe</vt:lpwstr>
  </property>
  <property fmtid="{D5CDD505-2E9C-101B-9397-08002B2CF9AE}" pid="3" name="TaxCatchAll">
    <vt:lpwstr>15;#Technical|3a400d66-ee7a-4a6f-a04a-2d028461e8b8;#14;#Agents|3fe85bd0-ab91-44fa-84d2-ff5557429c34;#45;# Auditor Candidates|af691755-94ff-44ef-9224-48bf09f9dcf7;#26;#Forest Management|780132de-f0d1-4db9-b76d-1c86782e2295;#41;# Auditors|8bb86ae9-b7dc-4f41</vt:lpwstr>
  </property>
  <property fmtid="{D5CDD505-2E9C-101B-9397-08002B2CF9AE}" pid="4" name="TeamsInvolved">
    <vt:lpwstr>15;#Technical|3a400d66-ee7a-4a6f-a04a-2d028461e8b8</vt:lpwstr>
  </property>
  <property fmtid="{D5CDD505-2E9C-101B-9397-08002B2CF9AE}" pid="5" name="AccreditationClause">
    <vt:lpwstr/>
  </property>
  <property fmtid="{D5CDD505-2E9C-101B-9397-08002B2CF9AE}" pid="6" name="DocumentSubcategory">
    <vt:lpwstr>26;#Forest Management|780132de-f0d1-4db9-b76d-1c86782e2295</vt:lpwstr>
  </property>
  <property fmtid="{D5CDD505-2E9C-101B-9397-08002B2CF9AE}" pid="7" name="ad2f377e54714112ab833597fa2da4c5">
    <vt:lpwstr>Technical|3a400d66-ee7a-4a6f-a04a-2d028461e8b8</vt:lpwstr>
  </property>
  <property fmtid="{D5CDD505-2E9C-101B-9397-08002B2CF9AE}" pid="8" name="f566ae4b6da04003a30c549f0f75017f">
    <vt:lpwstr>Forest Management|780132de-f0d1-4db9-b76d-1c86782e2295</vt:lpwstr>
  </property>
  <property fmtid="{D5CDD505-2E9C-101B-9397-08002B2CF9AE}" pid="9" name="ae9375f09f6748d8a1e95e3352f09959">
    <vt:lpwstr>Programme for the Endorsement of Forest Certification (PEFC)|10fe37c0-fde8-4201-aa3a-9f5ff46939db</vt:lpwstr>
  </property>
  <property fmtid="{D5CDD505-2E9C-101B-9397-08002B2CF9AE}" pid="10" name="DocumentCategories">
    <vt:lpwstr>3;#Forestry|58c4e837-039d-402b-b63b-d24a25d2849a</vt:lpwstr>
  </property>
  <property fmtid="{D5CDD505-2E9C-101B-9397-08002B2CF9AE}" pid="11" name="SchemeService">
    <vt:lpwstr>18;#Programme for the Endorsement of Forest Certification (PEFC)|10fe37c0-fde8-4201-aa3a-9f5ff46939db</vt:lpwstr>
  </property>
  <property fmtid="{D5CDD505-2E9C-101B-9397-08002B2CF9AE}" pid="12" name="ic9f03f562ef4388ac9038703c4dc5d2">
    <vt:lpwstr/>
  </property>
  <property fmtid="{D5CDD505-2E9C-101B-9397-08002B2CF9AE}" pid="13" name="e2dbf1829e2d4a00a1dc26f53a7b9ce2">
    <vt:lpwstr>Forestry|58c4e837-039d-402b-b63b-d24a25d2849a</vt:lpwstr>
  </property>
  <property fmtid="{D5CDD505-2E9C-101B-9397-08002B2CF9AE}" pid="14" name="ContentTypeId">
    <vt:lpwstr>0x010100D9046EFC94FC5545BCF3455B86BBBA3609009E2EA39C725D8A4496842C6E0EE8A03C</vt:lpwstr>
  </property>
  <property fmtid="{D5CDD505-2E9C-101B-9397-08002B2CF9AE}" pid="15" name="DocumentRefCode">
    <vt:lpwstr>RT-FM-001a</vt:lpwstr>
  </property>
  <property fmtid="{D5CDD505-2E9C-101B-9397-08002B2CF9AE}" pid="16" name="LegacyVersionNumber">
    <vt:lpwstr>6.1</vt:lpwstr>
  </property>
  <property fmtid="{D5CDD505-2E9C-101B-9397-08002B2CF9AE}" pid="17" name="QMSProcessOwner">
    <vt:lpwstr>57;#forestrytechteam@soilassociation.org</vt:lpwstr>
  </property>
  <property fmtid="{D5CDD505-2E9C-101B-9397-08002B2CF9AE}" pid="18" name="display_urn:schemas-microsoft-com:office:office#QMSProcessOwner">
    <vt:lpwstr>TechTeamForestry</vt:lpwstr>
  </property>
  <property fmtid="{D5CDD505-2E9C-101B-9397-08002B2CF9AE}" pid="19" name="ExternalAudiences">
    <vt:lpwstr>14;#Agents|3fe85bd0-ab91-44fa-84d2-ff5557429c34;#45;# Auditor Candidates|af691755-94ff-44ef-9224-48bf09f9dcf7;#41;# Auditors|8bb86ae9-b7dc-4f41-b17e-3b683b2d70fe</vt:lpwstr>
  </property>
</Properties>
</file>