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W:\Forestry\Masters\Certification Records\CURRENT LICENSEES\005514 S.C. Tornator S.R.L\2023 S2 FSC S3 PEFC\2023 FSC S2 &amp; PEFC S3\"/>
    </mc:Choice>
  </mc:AlternateContent>
  <xr:revisionPtr revIDLastSave="0" documentId="13_ncr:1_{36737C86-F8E1-4BAB-8906-E578B054019B}" xr6:coauthVersionLast="47" xr6:coauthVersionMax="47" xr10:uidLastSave="{00000000-0000-0000-0000-000000000000}"/>
  <bookViews>
    <workbookView xWindow="-28920" yWindow="-120" windowWidth="29040" windowHeight="15840" tabRatio="859" xr2:uid="{00000000-000D-0000-FFFF-FFFF00000000}"/>
  </bookViews>
  <sheets>
    <sheet name="Cover" sheetId="1" r:id="rId1"/>
    <sheet name="1 Basic info" sheetId="74" r:id="rId2"/>
    <sheet name="2 Findings" sheetId="65" r:id="rId3"/>
    <sheet name="3 MA Cert process" sheetId="3" r:id="rId4"/>
    <sheet name="5 MA Org Structure+Management" sheetId="66" r:id="rId5"/>
    <sheet name="6 S1" sheetId="19" r:id="rId6"/>
    <sheet name="7 S2" sheetId="50" r:id="rId7"/>
    <sheet name="8 S3" sheetId="51" r:id="rId8"/>
    <sheet name="9 S4" sheetId="49" r:id="rId9"/>
    <sheet name="A1 Checklist" sheetId="60" r:id="rId10"/>
    <sheet name="Audit Programme" sheetId="73" r:id="rId11"/>
    <sheet name="A2 Stakeholder Summary" sheetId="59" r:id="rId12"/>
    <sheet name="A3 Species list" sheetId="16" r:id="rId13"/>
    <sheet name="A6a Multisite checklist" sheetId="76" r:id="rId14"/>
    <sheet name="A7 Members &amp; FMUs" sheetId="34" r:id="rId15"/>
    <sheet name="A8 Sampling " sheetId="75" r:id="rId16"/>
    <sheet name="A11a Cert Decsn" sheetId="42" r:id="rId17"/>
    <sheet name="A12a Product schedule" sheetId="53" r:id="rId18"/>
    <sheet name="A14a Product Codes" sheetId="58" r:id="rId19"/>
    <sheet name="A15 Opening and Closing Meeting" sheetId="67" r:id="rId20"/>
  </sheets>
  <externalReferences>
    <externalReference r:id="rId21"/>
  </externalReferences>
  <definedNames>
    <definedName name="_xlnm._FilterDatabase" localSheetId="1" hidden="1">'1 Basic info'!$K$1:$K$108</definedName>
    <definedName name="_xlnm._FilterDatabase" localSheetId="2" hidden="1">'2 Findings'!$A$5:$K$9</definedName>
    <definedName name="_xlnm._FilterDatabase" localSheetId="14" hidden="1">'A7 Members &amp; FMUs'!$A$2:$K$2</definedName>
    <definedName name="_xlnm.Print_Area" localSheetId="1">'1 Basic info'!$A$1:$O$90</definedName>
    <definedName name="_xlnm.Print_Area" localSheetId="2">'2 Findings'!$A$4:$W$18</definedName>
    <definedName name="_xlnm.Print_Area" localSheetId="3">'3 MA Cert process'!$A$1:$D$95</definedName>
    <definedName name="_xlnm.Print_Area" localSheetId="4">'5 MA Org Structure+Management'!$A$1:$E$38</definedName>
    <definedName name="_xlnm.Print_Area" localSheetId="5">'6 S1'!$A$1:$C$84</definedName>
    <definedName name="_xlnm.Print_Area" localSheetId="6">'7 S2'!$A$1:$D$82</definedName>
    <definedName name="_xlnm.Print_Area" localSheetId="7">'8 S3'!$A$1:$D$88</definedName>
    <definedName name="_xlnm.Print_Area" localSheetId="8">'9 S4'!$A$1:$C$64</definedName>
    <definedName name="_xlnm.Print_Area" localSheetId="17">'A12a Product schedule'!$A$1:$D$32</definedName>
    <definedName name="_xlnm.Print_Area" localSheetId="11">'A2 Stakeholder Summary'!$A$1:$I$48</definedName>
    <definedName name="_xlnm.Print_Area" localSheetId="14">'A7 Members &amp; FMUs'!$A$8:$U$18</definedName>
    <definedName name="_xlnm.Print_Area" localSheetId="0">Cover!$A$1:$M$32</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45" i="74" l="1"/>
  <c r="K9" i="1" l="1"/>
  <c r="O88" i="74" l="1"/>
  <c r="O87" i="74"/>
  <c r="D90" i="74"/>
  <c r="O90" i="74" s="1"/>
  <c r="N15" i="74"/>
  <c r="N16" i="74"/>
  <c r="N17" i="74"/>
  <c r="N18" i="74"/>
  <c r="N19" i="74"/>
  <c r="N20" i="74"/>
  <c r="N14" i="74"/>
  <c r="N55" i="74"/>
  <c r="K11" i="1" l="1"/>
  <c r="K10" i="1"/>
  <c r="C3" i="74"/>
  <c r="C21" i="75" l="1"/>
  <c r="D21" i="75"/>
  <c r="E21" i="75"/>
  <c r="C22" i="75"/>
  <c r="D22" i="75"/>
  <c r="E22" i="75"/>
  <c r="I4" i="65" l="1"/>
  <c r="U4" i="65" s="1"/>
  <c r="N90" i="74" l="1"/>
  <c r="N3" i="74"/>
  <c r="B11" i="53" l="1"/>
  <c r="B8" i="53"/>
  <c r="B7" i="53"/>
  <c r="B5" i="42"/>
  <c r="D5" i="1"/>
  <c r="D3" i="1"/>
  <c r="D4" i="65" s="1"/>
  <c r="P4" i="65" s="1"/>
  <c r="B3" i="42" l="1"/>
  <c r="K3" i="1"/>
  <c r="O18" i="34"/>
  <c r="C90" i="74" l="1"/>
  <c r="B6" i="42" s="1"/>
  <c r="B10" i="53"/>
  <c r="B12" i="53"/>
  <c r="D12" i="53"/>
  <c r="B4" i="42"/>
  <c r="B7"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Kirsty Laing</author>
    <author>tc={B6B8E8D5-FCCD-4A61-91EC-1DC3A70D7BFB}</author>
    <author>tc={8DFF3F40-7FB8-4C78-B931-713BEE5870DD}</author>
  </authors>
  <commentList>
    <comment ref="C17" authorId="0" shapeId="0" xr:uid="{00000000-0006-0000-0000-000001000000}">
      <text>
        <r>
          <rPr>
            <sz val="9"/>
            <color rgb="FF000000"/>
            <rFont val="Tahoma"/>
            <family val="2"/>
          </rPr>
          <t xml:space="preserve">17/03/2022: correction to PEFC product schedule codes
</t>
        </r>
      </text>
    </comment>
    <comment ref="F17"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Cerificate code updated</t>
      </text>
    </comment>
    <comment ref="J17" authorId="0" shapeId="0" xr:uid="{00000000-0006-0000-0000-000003000000}">
      <text>
        <r>
          <rPr>
            <sz val="9"/>
            <color indexed="81"/>
            <rFont val="Tahoma"/>
            <family val="2"/>
          </rPr>
          <t xml:space="preserve">17/03/2022: correction to PEFC product schedule codes
</t>
        </r>
      </text>
    </comment>
    <comment ref="M17" authorId="2"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Cerificate code updated</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100-000001000000}">
      <text/>
    </comment>
    <comment ref="B15" authorId="0" shapeId="0" xr:uid="{00000000-0006-0000-11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100-000003000000}">
      <text>
        <r>
          <rPr>
            <b/>
            <sz val="8"/>
            <color indexed="81"/>
            <rFont val="Tahoma"/>
            <family val="2"/>
          </rPr>
          <t xml:space="preserve">SA: </t>
        </r>
        <r>
          <rPr>
            <sz val="8"/>
            <color indexed="81"/>
            <rFont val="Tahoma"/>
            <family val="2"/>
          </rPr>
          <t>See Tab A14 for Product Codes</t>
        </r>
      </text>
    </comment>
    <comment ref="D15" authorId="1" shapeId="0" xr:uid="{00000000-0006-0000-1100-000004000000}">
      <text>
        <r>
          <rPr>
            <b/>
            <sz val="8"/>
            <color indexed="81"/>
            <rFont val="Tahoma"/>
            <family val="2"/>
          </rPr>
          <t xml:space="preserve">SA: </t>
        </r>
        <r>
          <rPr>
            <sz val="8"/>
            <color indexed="81"/>
            <rFont val="Tahoma"/>
            <family val="2"/>
          </rPr>
          <t>Use full species name. See Tab A3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 ref="N5" authorId="0" shapeId="0" xr:uid="{00000000-0006-0000-0200-000003000000}">
      <text>
        <r>
          <rPr>
            <b/>
            <sz val="9"/>
            <color rgb="FF000000"/>
            <rFont val="Tahoma"/>
            <family val="2"/>
          </rPr>
          <t>Alison Pilling:</t>
        </r>
        <r>
          <rPr>
            <sz val="9"/>
            <color rgb="FF000000"/>
            <rFont val="Tahoma"/>
            <family val="2"/>
          </rPr>
          <t xml:space="preserve">
</t>
        </r>
        <r>
          <rPr>
            <sz val="9"/>
            <color rgb="FF000000"/>
            <rFont val="Tahoma"/>
            <family val="2"/>
          </rPr>
          <t>drop down data in rows 1-3 column J.</t>
        </r>
      </text>
    </comment>
    <comment ref="V5" authorId="0" shapeId="0" xr:uid="{00000000-0006-0000-0200-000004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Shaw</author>
    <author>Meriel Robson</author>
    <author>Gus Hellier</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8" authorId="1" shapeId="0" xr:uid="{00000000-0006-0000-0300-000003000000}">
      <text>
        <r>
          <rPr>
            <b/>
            <sz val="9"/>
            <color indexed="81"/>
            <rFont val="Tahoma"/>
            <family val="2"/>
          </rPr>
          <t>Not required for PEFC in Latvia, Sweden, Denmark, or Norway</t>
        </r>
        <r>
          <rPr>
            <sz val="9"/>
            <color indexed="81"/>
            <rFont val="Tahoma"/>
            <family val="2"/>
          </rPr>
          <t xml:space="preserve">
</t>
        </r>
      </text>
    </comment>
    <comment ref="B39" authorId="2" shapeId="0" xr:uid="{00000000-0006-0000-0300-000004000000}">
      <text>
        <r>
          <rPr>
            <sz val="8"/>
            <color indexed="81"/>
            <rFont val="Tahoma"/>
            <family val="2"/>
          </rPr>
          <t>include name of site visited, items seen and issues discussed</t>
        </r>
      </text>
    </comment>
    <comment ref="B67" authorId="2" shapeId="0" xr:uid="{00000000-0006-0000-0300-000005000000}">
      <text>
        <r>
          <rPr>
            <sz val="8"/>
            <color indexed="81"/>
            <rFont val="Tahoma"/>
            <family val="2"/>
          </rPr>
          <t xml:space="preserve">Edit this section to name standard used, version of standard (e.g. draft number), date standard finalised. </t>
        </r>
      </text>
    </comment>
    <comment ref="D67" authorId="2" shapeId="0" xr:uid="{00000000-0006-0000-0300-000006000000}">
      <text>
        <r>
          <rPr>
            <sz val="8"/>
            <color indexed="81"/>
            <rFont val="Tahoma"/>
            <family val="2"/>
          </rPr>
          <t xml:space="preserve">Edit this section to name standard used, version of standard (e.g. draft number), date standard finalised. </t>
        </r>
      </text>
    </comment>
    <comment ref="B73" authorId="2" shapeId="0" xr:uid="{00000000-0006-0000-0300-000007000000}">
      <text>
        <r>
          <rPr>
            <sz val="8"/>
            <color indexed="81"/>
            <rFont val="Tahoma"/>
            <family val="2"/>
          </rPr>
          <t>Describe process of adaptation</t>
        </r>
      </text>
    </comment>
    <comment ref="B81" authorId="3" shapeId="0" xr:uid="{00000000-0006-0000-0300-000008000000}">
      <text>
        <r>
          <rPr>
            <b/>
            <sz val="9"/>
            <color indexed="81"/>
            <rFont val="Tahoma"/>
            <family val="2"/>
          </rPr>
          <t>Specific PEFC requirement for Norway and Sweden</t>
        </r>
        <r>
          <rPr>
            <sz val="9"/>
            <color indexed="81"/>
            <rFont val="Tahoma"/>
            <family val="2"/>
          </rPr>
          <t xml:space="preserve">
</t>
        </r>
      </text>
    </comment>
    <comment ref="D81" authorId="3" shapeId="0" xr:uid="{00000000-0006-0000-0300-000009000000}">
      <text>
        <r>
          <rPr>
            <b/>
            <sz val="9"/>
            <color indexed="81"/>
            <rFont val="Tahoma"/>
            <family val="2"/>
          </rPr>
          <t>Specific PEFC requirement for Norway and Sweden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2" authorId="0" shapeId="0" xr:uid="{00000000-0006-0000-0500-000001000000}">
      <text>
        <r>
          <rPr>
            <sz val="8"/>
            <color rgb="FF000000"/>
            <rFont val="Tahoma"/>
            <family val="2"/>
          </rPr>
          <t>Name, 3 line description of key qualifications and experience</t>
        </r>
      </text>
    </comment>
    <comment ref="B49" authorId="0" shapeId="0" xr:uid="{00000000-0006-0000-05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1" authorId="0" shapeId="0" xr:uid="{00000000-0006-0000-0600-000001000000}">
      <text>
        <r>
          <rPr>
            <sz val="8"/>
            <color rgb="FF000000"/>
            <rFont val="Tahoma"/>
            <family val="2"/>
          </rPr>
          <t>Name, 3 line description of key qualifications and experience</t>
        </r>
      </text>
    </comment>
    <comment ref="B51" authorId="0" shapeId="0" xr:uid="{00000000-0006-0000-0600-000002000000}">
      <text>
        <r>
          <rPr>
            <sz val="8"/>
            <color rgb="FF000000"/>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2" authorId="0" shapeId="0" xr:uid="{00000000-0006-0000-0700-000001000000}">
      <text>
        <r>
          <rPr>
            <sz val="8"/>
            <color rgb="FF000000"/>
            <rFont val="Tahoma"/>
            <family val="2"/>
          </rPr>
          <t>Name and 3 line description of key qualifications and experience</t>
        </r>
      </text>
    </comment>
    <comment ref="B50" authorId="0" shapeId="0" xr:uid="{00000000-0006-0000-0700-000002000000}">
      <text>
        <r>
          <rPr>
            <sz val="8"/>
            <color rgb="FF000000"/>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E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E00-000002000000}">
      <text>
        <r>
          <rPr>
            <b/>
            <sz val="9"/>
            <color indexed="81"/>
            <rFont val="Tahoma"/>
            <family val="2"/>
          </rPr>
          <t>Private, State or Community</t>
        </r>
        <r>
          <rPr>
            <sz val="9"/>
            <color indexed="81"/>
            <rFont val="Tahoma"/>
            <family val="2"/>
          </rPr>
          <t xml:space="preserve">
</t>
        </r>
      </text>
    </comment>
    <comment ref="T10" authorId="0" shapeId="0" xr:uid="{00000000-0006-0000-0E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A11" authorId="0" shapeId="0" xr:uid="{00000000-0006-0000-1000-000001000000}">
      <text>
        <r>
          <rPr>
            <b/>
            <sz val="8"/>
            <color indexed="81"/>
            <rFont val="Tahoma"/>
            <family val="2"/>
          </rPr>
          <t>MA/S1/S2/S3/S4/RA</t>
        </r>
      </text>
    </comment>
  </commentList>
</comments>
</file>

<file path=xl/sharedStrings.xml><?xml version="1.0" encoding="utf-8"?>
<sst xmlns="http://schemas.openxmlformats.org/spreadsheetml/2006/main" count="4836" uniqueCount="2330">
  <si>
    <t>Common/English oak</t>
  </si>
  <si>
    <t>Quercus robur</t>
  </si>
  <si>
    <t>Sessile oak (and hybrids)</t>
  </si>
  <si>
    <t>Quercus petraea</t>
  </si>
  <si>
    <t>Willow</t>
  </si>
  <si>
    <t>Salix spp.</t>
  </si>
  <si>
    <t>Elm spp.</t>
  </si>
  <si>
    <t>Ulmus spp.</t>
  </si>
  <si>
    <t>Group</t>
  </si>
  <si>
    <t>S2</t>
  </si>
  <si>
    <t>S3</t>
  </si>
  <si>
    <t>S4</t>
  </si>
  <si>
    <t>Ref</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</si>
  <si>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</si>
  <si>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</si>
  <si>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</si>
  <si>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</si>
  <si>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</si>
  <si>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</si>
  <si>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</si>
  <si>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</si>
  <si>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</si>
  <si>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</si>
  <si>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</si>
  <si>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</si>
  <si>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</si>
  <si>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</si>
  <si>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</si>
  <si>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</si>
  <si>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</si>
  <si>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</si>
  <si>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</si>
  <si>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</si>
  <si>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</si>
  <si>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</si>
  <si>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</si>
  <si>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</si>
  <si>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</si>
  <si>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</si>
  <si>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</si>
  <si>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</si>
  <si>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</si>
  <si>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Where an issue was difficult to assess or contradictory evidence was identified this is discussed in the section below and the conclusions drawn given.</t>
  </si>
  <si>
    <t>WGCS x.x</t>
  </si>
  <si>
    <t>Deadline</t>
  </si>
  <si>
    <t>Pre-assessment dates</t>
  </si>
  <si>
    <t>Main Assessment dates</t>
  </si>
  <si>
    <t>The assessment team consisted of: (give names and organisation)</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</si>
  <si>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</si>
  <si>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</si>
  <si>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</si>
  <si>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</si>
  <si>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</si>
  <si>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</si>
  <si>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</si>
  <si>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</si>
  <si>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</si>
  <si>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</si>
  <si>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</si>
  <si>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</si>
  <si>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</si>
  <si>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</si>
  <si>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</si>
  <si>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</si>
  <si>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</si>
  <si>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</si>
  <si>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</si>
  <si>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</si>
  <si>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</si>
  <si>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</si>
  <si>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</si>
  <si>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</si>
  <si>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</si>
  <si>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</si>
  <si>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</si>
  <si>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</si>
  <si>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</si>
  <si>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</si>
  <si>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</si>
  <si>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</si>
  <si>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</si>
  <si>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</si>
  <si>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</si>
  <si>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</si>
  <si>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</si>
  <si>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</si>
  <si>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</si>
  <si>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</si>
  <si>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</si>
  <si>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</si>
  <si>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</si>
  <si>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</si>
  <si>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</si>
  <si>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</si>
  <si>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</si>
  <si>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</si>
  <si>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</si>
  <si>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</si>
  <si>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</si>
  <si>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</si>
  <si>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</si>
  <si>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</si>
  <si>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</si>
  <si>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</si>
  <si>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</si>
  <si>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</si>
  <si>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</si>
  <si>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</si>
  <si>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</si>
  <si>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</si>
  <si>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</si>
  <si>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</si>
  <si>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</si>
  <si>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</si>
  <si>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</si>
  <si>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</si>
  <si>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</si>
  <si>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</si>
  <si>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Report Peer review</t>
  </si>
  <si>
    <t>Certification decision</t>
  </si>
  <si>
    <t>Criteria assessed at audit</t>
  </si>
  <si>
    <t>1.2.6</t>
  </si>
  <si>
    <t>Application information completed by duly authorised representative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</si>
  <si>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</si>
  <si>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</si>
  <si>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</si>
  <si>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</si>
  <si>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</si>
  <si>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</si>
  <si>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</si>
  <si>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</si>
  <si>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</si>
  <si>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</si>
  <si>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</si>
  <si>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</si>
  <si>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</si>
  <si>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</si>
  <si>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</si>
  <si>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</si>
  <si>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Pilot Project</t>
  </si>
  <si>
    <t xml:space="preserve">Division of FMUs </t>
  </si>
  <si>
    <t>Number</t>
  </si>
  <si>
    <t>Area</t>
  </si>
  <si>
    <t>Less than 100 ha</t>
  </si>
  <si>
    <t>100 ha – 1000 ha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</si>
  <si>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</si>
  <si>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</si>
  <si>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</si>
  <si>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</si>
  <si>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</si>
  <si>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</si>
  <si>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</si>
  <si>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</si>
  <si>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</si>
  <si>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</si>
  <si>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</si>
  <si>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</si>
  <si>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</si>
  <si>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</si>
  <si>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</si>
  <si>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</si>
  <si>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</si>
  <si>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</si>
  <si>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Certification decision:</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</si>
  <si>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</si>
  <si>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</si>
  <si>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</si>
  <si>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</si>
  <si>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</si>
  <si>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</si>
  <si>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</si>
  <si>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</si>
  <si>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</si>
  <si>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</si>
  <si>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</si>
  <si>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</si>
  <si>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</si>
  <si>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</si>
  <si>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</si>
  <si>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</si>
  <si>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</si>
  <si>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</si>
  <si>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</si>
  <si>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</si>
  <si>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</si>
  <si>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</si>
  <si>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</si>
  <si>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</si>
  <si>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</si>
  <si>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</si>
  <si>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</si>
  <si>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</si>
  <si>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</si>
  <si>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</si>
  <si>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</si>
  <si>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CARs from MA</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</si>
  <si>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</si>
  <si>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</si>
  <si>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</si>
  <si>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</si>
  <si>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</si>
  <si>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</si>
  <si>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</si>
  <si>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</si>
  <si>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</si>
  <si>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</si>
  <si>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</si>
  <si>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</si>
  <si>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</si>
  <si>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</si>
  <si>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</si>
  <si>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</si>
  <si>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</si>
  <si>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</si>
  <si>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</si>
  <si>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</si>
  <si>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</si>
  <si>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</si>
  <si>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</si>
  <si>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</si>
  <si>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</si>
  <si>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</si>
  <si>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</si>
  <si>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</si>
  <si>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</si>
  <si>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</si>
  <si>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</si>
  <si>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</si>
  <si>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</si>
  <si>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</si>
  <si>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</si>
  <si>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</si>
  <si>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</si>
  <si>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</si>
  <si>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</si>
  <si>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</si>
  <si>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</si>
  <si>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</si>
  <si>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</si>
  <si>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</si>
  <si>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</si>
  <si>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</si>
  <si>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</si>
  <si>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</si>
  <si>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</si>
  <si>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</si>
  <si>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</si>
  <si>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</si>
  <si>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8.3.1</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</si>
  <si>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</si>
  <si>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</si>
  <si>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</si>
  <si>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</si>
  <si>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</si>
  <si>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</si>
  <si>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</si>
  <si>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</si>
  <si>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</si>
  <si>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</si>
  <si>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</si>
  <si>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</si>
  <si>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</si>
  <si>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</si>
  <si>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</si>
  <si>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</si>
  <si>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</si>
  <si>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</si>
  <si>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</si>
  <si>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</si>
  <si>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PEFC Notification Fee:</t>
  </si>
  <si>
    <t>6.8.</t>
  </si>
  <si>
    <t>6.10.</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</si>
  <si>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</si>
  <si>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</si>
  <si>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</si>
  <si>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</si>
  <si>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</si>
  <si>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</si>
  <si>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</si>
  <si>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</si>
  <si>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</si>
  <si>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</si>
  <si>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</si>
  <si>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</si>
  <si>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</si>
  <si>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</si>
  <si>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</si>
  <si>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</si>
  <si>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</si>
  <si>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</si>
  <si>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</si>
  <si>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</si>
  <si>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</si>
  <si>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</si>
  <si>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</si>
  <si>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</si>
  <si>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</si>
  <si>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</si>
  <si>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</si>
  <si>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</si>
  <si>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</si>
  <si>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</si>
  <si>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</si>
  <si>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</si>
  <si>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</si>
  <si>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</si>
  <si>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</si>
  <si>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</si>
  <si>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</si>
  <si>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</si>
  <si>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</si>
  <si>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</si>
  <si>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</si>
  <si>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</si>
  <si>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</si>
  <si>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</si>
  <si>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</si>
  <si>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</si>
  <si>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</si>
  <si>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</si>
  <si>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</si>
  <si>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</si>
  <si>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</si>
  <si>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</si>
  <si>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</si>
  <si>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</si>
  <si>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</si>
  <si>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</si>
  <si>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</si>
  <si>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</si>
  <si>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</si>
  <si>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</si>
  <si>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</si>
  <si>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</si>
  <si>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</si>
  <si>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</si>
  <si>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</si>
  <si>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</si>
  <si>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</si>
  <si>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</si>
  <si>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</si>
  <si>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</si>
  <si>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</si>
  <si>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</si>
  <si>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</si>
  <si>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</si>
  <si>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</si>
  <si>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</si>
  <si>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</si>
  <si>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</si>
  <si>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</si>
  <si>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</si>
  <si>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</si>
  <si>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</si>
  <si>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</si>
  <si>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</si>
  <si>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</si>
  <si>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</si>
  <si>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</si>
  <si>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</si>
  <si>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</si>
  <si>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</si>
  <si>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</si>
  <si>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</si>
  <si>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</si>
  <si>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</si>
  <si>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</si>
  <si>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</si>
  <si>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</si>
  <si>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</si>
  <si>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Region/Country:</t>
  </si>
  <si>
    <t>A</t>
  </si>
  <si>
    <t>n/a no trademark use to date.</t>
  </si>
  <si>
    <t>n/a</t>
  </si>
  <si>
    <t xml:space="preserve">All on-product trademark designs seen during audit meet PEFC Trademark requirements 
</t>
  </si>
  <si>
    <t xml:space="preserve">Certificate scope including products and certified sites may also be checked on the PEFC database www.pefc.org </t>
  </si>
  <si>
    <t>Product Category</t>
  </si>
  <si>
    <r>
      <t xml:space="preserve">
Product 
Schedule</t>
    </r>
    <r>
      <rPr>
        <b/>
        <sz val="22"/>
        <rFont val="Cambria"/>
        <family val="1"/>
      </rPr>
      <t xml:space="preserve">
</t>
    </r>
  </si>
  <si>
    <t>1.2.10</t>
  </si>
  <si>
    <t>Number of Forest Management Units (FMUs)</t>
  </si>
  <si>
    <t>Choose from:</t>
  </si>
  <si>
    <t>Industrial/Non Industrial/Government/
Private/Communal/Group/Resource Manager</t>
  </si>
  <si>
    <t>1.4.16</t>
  </si>
  <si>
    <t>CORRECTIVE ACTION REGISTER</t>
  </si>
  <si>
    <t>3.7.1</t>
  </si>
  <si>
    <t>Adaptations/Modifications to standard</t>
  </si>
  <si>
    <t>UKWAS x.x,</t>
  </si>
  <si>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</si>
  <si>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</si>
  <si>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</si>
  <si>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</si>
  <si>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</si>
  <si>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t>x</t>
  </si>
  <si>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</si>
  <si>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</si>
  <si>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</si>
  <si>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</si>
  <si>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</si>
  <si>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</si>
  <si>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</si>
  <si>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</si>
  <si>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</si>
  <si>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</si>
  <si>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Y/N</t>
  </si>
  <si>
    <t xml:space="preserve">Exit date </t>
  </si>
  <si>
    <t>SLIMF</t>
  </si>
  <si>
    <t>Approved: Maintain /grant certification</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</si>
  <si>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</si>
  <si>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</si>
  <si>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</si>
  <si>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</si>
  <si>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</si>
  <si>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</si>
  <si>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</si>
  <si>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</si>
  <si>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</si>
  <si>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</si>
  <si>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</si>
  <si>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</si>
  <si>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</si>
  <si>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</si>
  <si>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</si>
  <si>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Non-compliance (or potential non-compliance for an Observation)</t>
  </si>
  <si>
    <t>Corrective Action Request</t>
  </si>
  <si>
    <t>DO NOT DELETE - contains drop down data</t>
  </si>
  <si>
    <t>Date Closed</t>
  </si>
  <si>
    <t># of pre-conditions</t>
  </si>
  <si>
    <t># of MAJOR conditions</t>
  </si>
  <si>
    <t># of Minor conditions</t>
  </si>
  <si>
    <t>Management objectives</t>
  </si>
  <si>
    <t>Description of Management System</t>
  </si>
  <si>
    <t>5.3.2</t>
  </si>
  <si>
    <t>3.8.2</t>
  </si>
  <si>
    <t>Information gathered from external government agencies such as agencies responsible for forest, nature protection and working environment, and national webbased data portals)</t>
  </si>
  <si>
    <t>PEFC License Code:</t>
  </si>
  <si>
    <t>PA</t>
  </si>
  <si>
    <t>Single</t>
  </si>
  <si>
    <t>1.3.1.a</t>
  </si>
  <si>
    <t>Type of operation</t>
  </si>
  <si>
    <t>1.1.2</t>
  </si>
  <si>
    <t>Type of certification</t>
  </si>
  <si>
    <t>documented system / Centralised policies and procedures</t>
  </si>
  <si>
    <t>Description of System</t>
  </si>
  <si>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</si>
  <si>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</si>
  <si>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</si>
  <si>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</si>
  <si>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</si>
  <si>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</si>
  <si>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</si>
  <si>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</si>
  <si>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Date &amp; Evaluation of Root Cause &amp; Corrective action evidence</t>
  </si>
  <si>
    <t>Corrective Action proposed by client at closing meeting</t>
  </si>
  <si>
    <t>Root Cause analysis proposed by client at closing meeting</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</si>
  <si>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</si>
  <si>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</si>
  <si>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</si>
  <si>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t>Management review, internal audit, Policies and Procedures</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</si>
  <si>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</si>
  <si>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</si>
  <si>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</si>
  <si>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</si>
  <si>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</si>
  <si>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</si>
  <si>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</si>
  <si>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</si>
  <si>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</si>
  <si>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</si>
  <si>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</si>
  <si>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</si>
  <si>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</si>
  <si>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see Also A15 Opening &amp; Closing Meeting Checklist</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</si>
  <si>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</si>
  <si>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</si>
  <si>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</si>
  <si>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</si>
  <si>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</si>
  <si>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</si>
  <si>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</si>
  <si>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</si>
  <si>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t>Introductions and confirmation of roles of audit team, including Technical Experts, Observers. Confirmation of audit objectives scope and criteria</t>
  </si>
  <si>
    <t>A.3</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</si>
  <si>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</si>
  <si>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</si>
  <si>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</si>
  <si>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</si>
  <si>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t>See A2 for summary of issues raised by stakeholders and SA response</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</si>
  <si>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</si>
  <si>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 response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</si>
  <si>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</si>
  <si>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</si>
  <si>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</si>
  <si>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</si>
  <si>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</si>
  <si>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</si>
  <si>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</si>
  <si>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</si>
  <si>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</si>
  <si>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</si>
  <si>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</si>
  <si>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</si>
  <si>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1.3.2a</t>
  </si>
  <si>
    <t>Summary of person days including time spent on preparatory work, actual audit days - state dates/times for opening and closing meetings, and dates/times for each location visited within itinerary, consultation and report writing (excluding travel)</t>
  </si>
  <si>
    <t>Soil Association Certification Ltd • United Kingdom</t>
  </si>
  <si>
    <t>Soil Association Certification •  United Kingdom</t>
  </si>
  <si>
    <t xml:space="preserve">Telephone (+44) (0) 117 914 2435 </t>
  </si>
  <si>
    <t>Changes to PEFC Band</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</si>
  <si>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</si>
  <si>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</si>
  <si>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PEFC certified forest area and products being produced. There was no change since the previous evaluation.</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</si>
  <si>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</si>
  <si>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</si>
  <si>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</si>
  <si>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</si>
  <si>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</si>
  <si>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</si>
  <si>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</si>
  <si>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</si>
  <si>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</si>
  <si>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DO NOT DELETE</t>
  </si>
  <si>
    <r>
      <t>FSC</t>
    </r>
    <r>
      <rPr>
        <vertAlign val="superscript"/>
        <sz val="10"/>
        <rFont val="Cambria"/>
        <family val="1"/>
      </rPr>
      <t>®</t>
    </r>
    <r>
      <rPr>
        <sz val="10"/>
        <rFont val="Cambria"/>
        <family val="1"/>
      </rPr>
      <t xml:space="preserve"> AAF category/ies</t>
    </r>
  </si>
  <si>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</si>
  <si>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</si>
  <si>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</si>
  <si>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</si>
  <si>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</si>
  <si>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</si>
  <si>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</si>
  <si>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</si>
  <si>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</si>
  <si>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</si>
  <si>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</si>
  <si>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</si>
  <si>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</si>
  <si>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Example: Group member with 2 FMU's:</t>
  </si>
  <si>
    <t>No</t>
  </si>
  <si>
    <t>Community</t>
  </si>
  <si>
    <t>Year visited by SA</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</si>
  <si>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</si>
  <si>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</si>
  <si>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</si>
  <si>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</si>
  <si>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</si>
  <si>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</si>
  <si>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</si>
  <si>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</si>
  <si>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</si>
  <si>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</si>
  <si>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</si>
  <si>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</si>
  <si>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</si>
  <si>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</si>
  <si>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</si>
  <si>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</si>
  <si>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</si>
  <si>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</si>
  <si>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</si>
  <si>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</si>
  <si>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</si>
  <si>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</si>
  <si>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</si>
  <si>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</si>
  <si>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</si>
  <si>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</si>
  <si>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</si>
  <si>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</si>
  <si>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</si>
  <si>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INSERT THE INDICATIVE 5-YEAR AUDIT PROGRAMME HERE - CREATED BY SA STAFF USING HEADINGS FROM THE RELEVANT CHECKLIST</t>
  </si>
  <si>
    <t>ANNEX 2 - STAKEHOLDER SUMMARY REPORT (note: similar issues may be grouped together)</t>
  </si>
  <si>
    <t>Audit (MA, S1 etc..)</t>
  </si>
  <si>
    <t>Positive / 
Negative/ Other</t>
  </si>
  <si>
    <t>Soil Association response</t>
  </si>
  <si>
    <t xml:space="preserve">BASIC INFORMATION </t>
  </si>
  <si>
    <t>Soil Association Certification Ltd</t>
  </si>
  <si>
    <t>1.1.2.1</t>
  </si>
  <si>
    <t>PEFC ONLY - Norway and Sweden -  it is also necessary that you have ISO 14001 certification - please provide a copy of your certificate.</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</si>
  <si>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</si>
  <si>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</si>
  <si>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</si>
  <si>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</si>
  <si>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1.3.1.b</t>
  </si>
  <si>
    <t>Wood procurement organisation(s), or
Forest contractor(s):
- Felling operations contractor
- Silvicultural contractor, or
- Forest management planning contractor.</t>
  </si>
  <si>
    <t>1.3.10b</t>
  </si>
  <si>
    <t xml:space="preserve">Public/State/Community/Private (please give total # ha for each type)
</t>
  </si>
  <si>
    <t>Indigenous/Concession/Low intensity/Small producer</t>
  </si>
  <si>
    <t>Church</t>
  </si>
  <si>
    <t xml:space="preserve">Public/State/Community/Private
</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</si>
  <si>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</si>
  <si>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</si>
  <si>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</si>
  <si>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</si>
  <si>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</si>
  <si>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</si>
  <si>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</si>
  <si>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</si>
  <si>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</si>
  <si>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</si>
  <si>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</si>
  <si>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</si>
  <si>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</si>
  <si>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</si>
  <si>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</si>
  <si>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</si>
  <si>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</si>
  <si>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</si>
  <si>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</si>
  <si>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</si>
  <si>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</si>
  <si>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</si>
  <si>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</si>
  <si>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</si>
  <si>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</si>
  <si>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</si>
  <si>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</si>
  <si>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</si>
  <si>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</si>
  <si>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</si>
  <si>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</si>
  <si>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</si>
  <si>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</si>
  <si>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</si>
  <si>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</si>
  <si>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</si>
  <si>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</si>
  <si>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</si>
  <si>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</si>
  <si>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</si>
  <si>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</si>
  <si>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</si>
  <si>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</si>
  <si>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</si>
  <si>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</si>
  <si>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</si>
  <si>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</si>
  <si>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</si>
  <si>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</si>
  <si>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</si>
  <si>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</si>
  <si>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</si>
  <si>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</si>
  <si>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</si>
  <si>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</si>
  <si>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</si>
  <si>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</si>
  <si>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</si>
  <si>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</si>
  <si>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</si>
  <si>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</si>
  <si>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</si>
  <si>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</si>
  <si>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</si>
  <si>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Oliviu Iorgu</t>
  </si>
  <si>
    <t>21-22.10.2020</t>
  </si>
  <si>
    <t>PEFC endorsed standard for Romania PEFC-RO DST 8000:2017</t>
  </si>
  <si>
    <t>Annex 1b PEFC FM Standard and Checklist</t>
  </si>
  <si>
    <t>Adapted Standard version:</t>
  </si>
  <si>
    <t>PEFC Forest Management Standard for Romania 2018</t>
  </si>
  <si>
    <t>Romania</t>
  </si>
  <si>
    <t>Approved Standard date:</t>
  </si>
  <si>
    <t>1.04.2018</t>
  </si>
  <si>
    <r>
      <t xml:space="preserve">Indicative Audit Programme for Certfication Cycle
</t>
    </r>
    <r>
      <rPr>
        <i/>
        <sz val="10"/>
        <color theme="1"/>
        <rFont val="Cambria"/>
        <family val="1"/>
        <scheme val="major"/>
      </rPr>
      <t>NOTE - This Programme will be subject to change. This programme will be updated at each audit.
Some Indicators will be audited more than once, due to CARs, presence of High Conservation Factors (High Nature Values), etc</t>
    </r>
  </si>
  <si>
    <t>RA</t>
  </si>
  <si>
    <t>Maintenance and appropriate enhancement of forest resources and their contribution to global carbon cycles</t>
  </si>
  <si>
    <t>●</t>
  </si>
  <si>
    <t>Preserving and maintaining the health and vitality of forest ecosystems</t>
  </si>
  <si>
    <t>Maintaining and encouraging productive functions of forests (wood and non-wood products)</t>
  </si>
  <si>
    <t>4.</t>
  </si>
  <si>
    <t>Maintaining, preserving and adequately enhancing biological diversity in forest ecosystems</t>
  </si>
  <si>
    <t>5.</t>
  </si>
  <si>
    <t>Maintaining and improving protective functions in forest management</t>
  </si>
  <si>
    <t>6.</t>
  </si>
  <si>
    <t>Maintenance of other socio-economic and cultural functions and conditions of forests</t>
  </si>
  <si>
    <t>NB - this checklist shall be used in conjunction with the guidance in the Romanian PEFC Standard</t>
  </si>
  <si>
    <r>
      <rPr>
        <b/>
        <sz val="11"/>
        <color theme="1"/>
        <rFont val="Calibri"/>
        <family val="2"/>
        <scheme val="minor"/>
      </rPr>
      <t>Note to Auditors</t>
    </r>
    <r>
      <rPr>
        <sz val="11"/>
        <rFont val="Palatino"/>
        <family val="1"/>
      </rPr>
      <t xml:space="preserve"> - include references where applicable to the Certificate Holder Sustainability Report and/or other required documents.</t>
    </r>
  </si>
  <si>
    <t>CAR?</t>
  </si>
  <si>
    <t>A.2</t>
  </si>
  <si>
    <t>Has the FMU or the group scheme a PEFC trademark license agreement with the National PEFC body and hereinunder a written procedure for use of the PEFC logo?</t>
  </si>
  <si>
    <t>1.1</t>
  </si>
  <si>
    <t>Qualitative indicators</t>
  </si>
  <si>
    <t>1.1.1 The certification area must be endowed with management plans, elaborated, approved and updated in compliance with the technical norms in the field, and going through all stages stipulated by law, considering the cycle of inventory and planning, implementation, monitoring and evaluation, including an appropriate assessment of the social, environmental and economic impacts of forest management operations</t>
  </si>
  <si>
    <t>1.1.2 The area covered by the certification must be identifiable in relation to the categories of use, production subunits and assigned functions.</t>
  </si>
  <si>
    <t>1.1.3 The planned management measures should take into account the functions assigned by the management plans.</t>
  </si>
  <si>
    <t>1.1.4 The forest owners, their managers, representatives of the public authority and, where appropriate, the civil society will take all necessary steps to find technical solutions that meet the economic, technical, ecological and social objectives at the I. management planning conference, making full use of related services and tools that support land-use planning and nature conservation.</t>
  </si>
  <si>
    <t>1.1.5</t>
  </si>
  <si>
    <t>1.1.5 Conversion of forests to other types of land use, including conversion of primary forests to forest plantations, shall not occur unless in justified circumstances, does not have a negative impact on threatened forest ecosystems, culturally and socially significant areas, important habitats of threatened species or other protected areas.</t>
  </si>
  <si>
    <t>Quantitative indicators</t>
  </si>
  <si>
    <t>1.1.a</t>
  </si>
  <si>
    <t>Data on the total area of the forest fund included in the certification, by category of use</t>
  </si>
  <si>
    <t>1. Area of the forest fund (ha)
2. Area of forests and lands for afforestation (ha)
3. Area of land with other destinations (ha)</t>
  </si>
  <si>
    <t>1.1.b</t>
  </si>
  <si>
    <t>Distribution of forests included in the certification, in relation to the type of property (area and weight)</t>
  </si>
  <si>
    <t>1.1.c</t>
  </si>
  <si>
    <t>Distribution of forests included in the certification, in relation to the assigned protection and production functions</t>
  </si>
  <si>
    <t>1. Area of forests in functional group I (ha), out of which:
- Forests with water protection role (ha)
- Forests with soil protection role (ha)
- Forests with protective role against climate factors (ha)
- Forests of social interest (ha)
- Forests with biodiversity protection role (ha)
2. Area of forests in functional group II (ha)</t>
  </si>
  <si>
    <t>1.1.d</t>
  </si>
  <si>
    <t>Distribution of forests included in the certification, in relation to the types of functional categories</t>
  </si>
  <si>
    <t>1.2</t>
  </si>
  <si>
    <t>1.2.1 The forest management plans must provide a growing stock in accordance with established economic, environmental and social functions.</t>
  </si>
  <si>
    <t>1.2.2 The management plan must ensure the maintenance of the medium and long term resources in terms of quantity and quality, through a balance between growth and harvesting indices.</t>
  </si>
  <si>
    <t>1.2.3 The volume of wood harvested as principal yield in a unit of management cannot exceed the allowable cut of the principal yield of this unit, established by forest management plans, for the period of its validity.</t>
  </si>
  <si>
    <t>1.2.a</t>
  </si>
  <si>
    <t>Size of growing and protection stock at management plan level</t>
  </si>
  <si>
    <t>1. Total production and protection stock (thousand m3)
2. Average production and protection stock per hectare (m3/ha)
3. Percentage change in the average size of the production and protection stock as compared to the previous management plan (%)</t>
  </si>
  <si>
    <t>1.2.b</t>
  </si>
  <si>
    <t>Data on the ratio between forest growth and harvest at management plan level</t>
  </si>
  <si>
    <t>1.3.2</t>
  </si>
  <si>
    <t>1.3.2 Management plans solutions will aim to direct the management unit to a balanced age distribution that ensures continuity of long-term yields and functions</t>
  </si>
  <si>
    <t>1.3.3 The forest resource manager implements appropriate management measures to reduce the share of derived, partially derived and sub-productive stands</t>
  </si>
  <si>
    <t>1.3.a</t>
  </si>
  <si>
    <t>Area of forests by age classes, at forest management plan level</t>
  </si>
  <si>
    <t>I (1-20) (ha)
II (21-40) (ha)
III (41-60) (ha)
IV (61-80) (ha)
V (81-100) (ha)
VI (101-120) and over (ha)</t>
  </si>
  <si>
    <t>1.3.b</t>
  </si>
  <si>
    <t>Distribution of the areas included in the certification, in relation to the current character of the forest type</t>
  </si>
  <si>
    <t>Natural fundamental of superior and medium productivity (ha)
Natural fundamental of inferior productivity (ha) 
Artificial of superior and medium productivity (ha)
Artificial of inferior productivity (ha)
Partial derivated (ha)
Total derivated (ha)</t>
  </si>
  <si>
    <t>2.1</t>
  </si>
  <si>
    <t>2.1.1</t>
  </si>
  <si>
    <t>2.1.1 Forest management must ensure the health and vitality of forests</t>
  </si>
  <si>
    <t>2.1.2</t>
  </si>
  <si>
    <t>2.1.2 All abiotic, biotic or anthropogenic factors affecting the health, productivity and stability of the forest must be monitored at all times, following the affected area, the frequency and intensity of the factor, as well as the impact on the stands</t>
  </si>
  <si>
    <t>2.1.3</t>
  </si>
  <si>
    <t>2.1.3 The emergence, evolution and harmful influences on forests are pursued for the following factors:
- Abiotic factors: Wind and snow (falls, breakages), negative temperatures, landslides, floods and fires; 
- Biotic factors: micro-fauna (insects, mites, gastropods, etc.), phytopathogens, hunting animals and macro-fauna species (rodents, birds, grazing mammals, etc.), domestic animals; 
- Anthropic factors: forest management (e.g. harvesting damage), forms of pollution, non-organic waste and litter;</t>
  </si>
  <si>
    <t>2.1.a</t>
  </si>
  <si>
    <t>The existence of forest protection documentation:
a. Statistics of biotic and abiotic pests (Yes / No)
b. Prognosis of forest pests (Yes / No)
c. Evidence of harvesting damages (Yes / No)</t>
  </si>
  <si>
    <t>2.1.b</t>
  </si>
  <si>
    <t>Evolution of the affected area by harmful factors, in the certification included nurseries</t>
  </si>
  <si>
    <t>Affected (cumulative) area, in the last year (m2), by:
- Abiotic factors
- Biotic factors
- Anthropic factors
Changes over the last 5 year’s average (%):
- Abiotic factors
- Biotic factors
- Anthropic factors</t>
  </si>
  <si>
    <t>2.1.c</t>
  </si>
  <si>
    <t>Evolution of the affected area by harmful factors, in the certification included stands</t>
  </si>
  <si>
    <t>2.1.d</t>
  </si>
  <si>
    <t>Situation of harvesting damages produced, in the certification included stands</t>
  </si>
  <si>
    <t>Cumulative volume of trees damaged by harvesting during the last year of production (m3)
Changes over the last 5 years average (%)</t>
  </si>
  <si>
    <t>2.1.e</t>
  </si>
  <si>
    <t>Volume evolution of abnormal stand drying, in the certification included area</t>
  </si>
  <si>
    <t>Cumulative volume of incidental cuts due to abnormal drying in the last year of production (m3)
Changes over the last 5 years average (%)</t>
  </si>
  <si>
    <t>2.1.f</t>
  </si>
  <si>
    <t>Evolution of forest fires, in the certification included area</t>
  </si>
  <si>
    <t>Forest stands area affected by fire in the last production year (ha / m3)
Changes over the last 5 years average (%)</t>
  </si>
  <si>
    <t>2.2.</t>
  </si>
  <si>
    <t>2.2.1</t>
  </si>
  <si>
    <t>2.2.1 Integrated forest protection is based on systematic prevention and environmentally acceptable control of harmful factors. It consists of specific (preventive and curative) protective measures doubled by preventive, revitalizing, sanitary or appropriate forestry measures</t>
  </si>
  <si>
    <t>2.2.2</t>
  </si>
  <si>
    <t>2.2.2 Maintaining and increasing the health and vitality of forest ecosystems and the rehabilitation (reconstruction) of degraded forest ecosystems will be done whenever possible through forestry measures</t>
  </si>
  <si>
    <t>2.2.3</t>
  </si>
  <si>
    <t>2.2.3 All measures, which will be documented and verified, will be conducted in accordance with national and European legislation as well as international agreements</t>
  </si>
  <si>
    <t>2.2.4</t>
  </si>
  <si>
    <t>2.2.4 Forest ecosystems disturbed by combining the effect of harmful biotic, abiotic and anthropic agents will be subject to revitalization</t>
  </si>
  <si>
    <t>2.2.a</t>
  </si>
  <si>
    <t>Planning of integrated measures</t>
  </si>
  <si>
    <t>Have integrated (forestry and protection) measures been planned to avoid, combat harmful factors or restore the stands after their action? (Yes/No)</t>
  </si>
  <si>
    <t>2.2.b</t>
  </si>
  <si>
    <t>Evidence of integrated measures for the protection and restoration of stands, in the
certification included area</t>
  </si>
  <si>
    <t>2.3.1</t>
  </si>
  <si>
    <t>2.3.1 The use of chemicals is limited by national and international usage regulations. It is not allowed to use herbicides and pesticides which are prohibited by international conventions or without proper equipment and training</t>
  </si>
  <si>
    <t>2.3.2</t>
  </si>
  <si>
    <t>2.3.2 Herbicides and pesticides are only used on a limited scale and where possible they are replaced by forestry measures or biological methods</t>
  </si>
  <si>
    <t>2.3.3</t>
  </si>
  <si>
    <t>2.3.3 Fertilizers or stimulants shall be applied in a controlled and environmentally responsible manner</t>
  </si>
  <si>
    <t>2.3.4</t>
  </si>
  <si>
    <t>2.3.4 All chemicals must comply with standards, thresholds and conditions (hygienic, toxicological and ecological) on nature protection</t>
  </si>
  <si>
    <t>2.3.a</t>
  </si>
  <si>
    <t>Use of allowed substances (pesticides, herbicides, repellents, etc.)</t>
  </si>
  <si>
    <t>Pesticides were used:
 - of the WHO 1-2 lists (Yes/No)
 - of the Stockholm Convention (Yes/No)
 - outside the National list of approved substances (Yes/No)
Have the standards, thresholds and conditions been met according to the National List of Approved Substances? (Yes/No)
In the case of use of an unauthorized substance from previous lists or use above the admitted thresholds, is there an expertise to prove that it was the only possible option to effectively combat an extremely dangerous agent? (Yes/No)</t>
  </si>
  <si>
    <t>2.3.b</t>
  </si>
  <si>
    <t>Evolution of pesticide treatments, applied in the certification included area</t>
  </si>
  <si>
    <t>Area treated in the last year (S) (ha)
 - in nurseries
 - in stands
Volume of pesticides used in the last year (V) (l/kg)
 - in nurseries
 - in stands
Changes over the last 5 years average: (%)
 - in nurseries (V%/S%/)
 - in stands (V%/S%/)</t>
  </si>
  <si>
    <t>2.3.c</t>
  </si>
  <si>
    <t>Evolution of herbicide treatments, applied in the certification included area</t>
  </si>
  <si>
    <t>Area treated in the last year (S) (ha)
 - in nurseries
 - in stands
Volume of herbicide used in the last year (V) (l/kg)
 - in nurseries
 - in stands
Changes over the last 5 years average: (%)
 - in nurseries (V%/S%)
 - in stands (V%/S%)</t>
  </si>
  <si>
    <t>2.3.d</t>
  </si>
  <si>
    <t>Evolution of fertilizers treatments, applied in the certification included area</t>
  </si>
  <si>
    <t>Area treated in the last year (S) (ha)
 - in nurseries
 - in stands
Volume of fertilizers used in the last year (V) (l/kg)
 - in nurseries
 - in stands
Changes over the last 5 years average: (%)
 - in nurseries (V%/S%)
 - in stands (V%/S%)</t>
  </si>
  <si>
    <t>3.1.</t>
  </si>
  <si>
    <t>3.1.1</t>
  </si>
  <si>
    <t>3.1.1 The volume of harvested wood cannot exceed a level that can be sustained quantitatively and qualitatively over the long term, and optimum use shall be made of the harvested forest products, with due regard to nutrient off-take</t>
  </si>
  <si>
    <t>3.1.2</t>
  </si>
  <si>
    <t>3.1.2 There must be a balance between the growth and the harvested volume in the last 10 years, the cuts cannot exceed the growth, just in the cases provided by the regulations in force</t>
  </si>
  <si>
    <t>3.1.a</t>
  </si>
  <si>
    <t xml:space="preserve">Balance between the allowable cut and the volume harvested during the implementation period of management plan, in the certified area </t>
  </si>
  <si>
    <t>3.2</t>
  </si>
  <si>
    <t>3.2.1 The amount of non-wood products harvested from flora or fauna must not exceed a level that can be sustained in the long run, and optimum use shall be made of the harvested forest products, with due regard to nutrient off-take</t>
  </si>
  <si>
    <t>3.2.2</t>
  </si>
  <si>
    <t>3.2.2 The commercial use of non-wood products will be limited to an environmentally sustainable level</t>
  </si>
  <si>
    <t>3.2.3</t>
  </si>
  <si>
    <t>3.2.3 The extraction of forest products, of non-biological origin, is done following legal approvals, respecting the environmental requirements</t>
  </si>
  <si>
    <t>3.2.4</t>
  </si>
  <si>
    <t>3.2.4 Commercial resin harvesting is not allowed in certified forests</t>
  </si>
  <si>
    <t>3.2.a</t>
  </si>
  <si>
    <t>Hunting activity and total value of direct benefits</t>
  </si>
  <si>
    <t>Number of hunting grounds overlapping the area included in the certification (Number)
Hunting grounds have an approved management plan (Yes/No)
The owner / owners of the area included in the certification have an agreement with the hunting ground administrator regarding the payment of the legal obligations (Yes/No)
Annual value of direct benefits from hunting activity at the level of area included in the certification (Lei)
Changes in annual direct benefits compared to the average of the last 5 years (%)</t>
  </si>
  <si>
    <t>3.2.b</t>
  </si>
  <si>
    <t>Total value and dynamics of other non-timber products used from the area covered by the certification</t>
  </si>
  <si>
    <t>There is own activity of capitalizing on non-timber products (Yes/No)
There are divestiture contracts for harvesting wood products (Yes/No)
There are all legal documents regarding the use of non-timber products (environmental permits, phytosanitary advice etc.) (Yes/No/ Not applicable)
Total value of benefits to non-timber product categories in the last year of production (if applicable) (lei)
Changes in annual direct benefits compared to the average of the last 5 years (%)</t>
  </si>
  <si>
    <t>3.2.c</t>
  </si>
  <si>
    <t>Percentage ratio of income between non-timber products and wood products</t>
  </si>
  <si>
    <t>Income ratio between non-timber products and wood products in the last year of production (%) 
Dynamics of the ratio over the past 5 years (%)</t>
  </si>
  <si>
    <t>3.3.1</t>
  </si>
  <si>
    <t>3.3.1 Marketable services are only used to an extent that will not endanger the sustainable management of forests from an ecological, economic or socio-economic point of view (tourism services, leasing, educational services, etc.), taking into account any available market studies and possibilities for new markets and economic activities in connection with all relevant goods and services of forests</t>
  </si>
  <si>
    <t>3.3.a</t>
  </si>
  <si>
    <t>Type of marketable services</t>
  </si>
  <si>
    <t>Type of services (number)
Total value of benefits resulting from the use of services in the last year (Lei)
Changes in benefits resulted from the sale of services compared with the average of the last 5 years (%)</t>
  </si>
  <si>
    <t>3.4.1</t>
  </si>
  <si>
    <t>3.4.1 The forest management system is based on a detailed study of the situation, maps and plans for forest planning according to legal requirements and voluntary management guidelines</t>
  </si>
  <si>
    <t>3.4.2</t>
  </si>
  <si>
    <t>3.4.2 Periodically, there are monitoring of how management plans are implemented and their results will also be taken into account when new management plans are being made</t>
  </si>
  <si>
    <t>3.4.a</t>
  </si>
  <si>
    <t>Management plans and / or equivalent documents for the certification area</t>
  </si>
  <si>
    <t>3.5.1</t>
  </si>
  <si>
    <t>3.5.1 Treatment methods and tending operations for the management of stands are applied in such a way that the productive potential of the site is not reduced in time</t>
  </si>
  <si>
    <t>3.5.2</t>
  </si>
  <si>
    <t>3.5.2 Appropriate infrastructure, such as forest roads, tractor roads and bridges, are planned, built and maintained to ensure efficient transport of goods and services, minimizing the negative environmental impact</t>
  </si>
  <si>
    <t>3.5.a</t>
  </si>
  <si>
    <t>Treatments applied to the certification area</t>
  </si>
  <si>
    <t>3.5.b</t>
  </si>
  <si>
    <t>Area and ratio of tending operations applied to the certification area (see also indicator 2.2.b)</t>
  </si>
  <si>
    <t>3.5.c</t>
  </si>
  <si>
    <t>Impact of the harvesting technologies used in treatment methods and tending operations</t>
  </si>
  <si>
    <t>3.5.d</t>
  </si>
  <si>
    <t>Infrastructure will be designed and built in such a way that the impact on the ecosystem is minimized / minimized</t>
  </si>
  <si>
    <t>Existence of measures, part of the design and construction of the infrastructure, aiming to minimize the impact on the ecosystem (Yes/No)</t>
  </si>
  <si>
    <t>4.1</t>
  </si>
  <si>
    <t>4.1.1</t>
  </si>
  <si>
    <t>4.1.1 Promoting maintenance and / or installation of mixed tree stands with tree species adapted to the crop sites. Pure stands, naturally installed (from seed, coppice shoots, root shoots), are exempted from this recommendation</t>
  </si>
  <si>
    <t>4.1.2</t>
  </si>
  <si>
    <t>4.1.2 The target composition of the stands should include a sufficient proportion of tree species of the fundamental type of the natural forest</t>
  </si>
  <si>
    <t>4.1.3</t>
  </si>
  <si>
    <t>4.1.3 By applying the tending operations and management of stands and forestry treatment methods, rare species of trees and shrubs will be promoted</t>
  </si>
  <si>
    <t>4.1.a</t>
  </si>
  <si>
    <t>Composition of stands, in the certification included area</t>
  </si>
  <si>
    <t>Area occupied by mixed stands according to management plans (ha)
Proportion of mixed stands (%)
Area occupied by pure stands according to management plans (ha)
Proportion of pure stands (%)
The regeneration compositions recommended by the management plans are respected (Yes/No)</t>
  </si>
  <si>
    <t>4.1.b</t>
  </si>
  <si>
    <t>Area of virgin (natural) stands identified according to legal requirements (ha) 
Share of virgin (natural) stands (%)
Area of quasi-virgin (semi-natural) stands identified according to legal requirements (ha)
The share of quasi-virgin (semi-natural) stands (%)
Area of cultivated stands (installed naturally or artificially) (ha)
Share of cultivated stands (installed naturally or artificially) (%)
Protected status attributed to the "virgin and quasi-virgin" stands is respected (Yes/No)</t>
  </si>
  <si>
    <t>4.1.c</t>
  </si>
  <si>
    <t>4.1.d</t>
  </si>
  <si>
    <t>Dead wood</t>
  </si>
  <si>
    <t>There is a procedure for identifying, registering and storing dead wood (Yes/No)
Number of dead standing trees identified and kept (ex/ha)</t>
  </si>
  <si>
    <t>4.1.e</t>
  </si>
  <si>
    <t>Closure and storying of stands included in the certification area</t>
  </si>
  <si>
    <t>Share of stands by consistency categories (%):
− 0,1-0,3;
− 0,4-0,6;
− 0,7-1,0
Share of even-aged and relatively even-aged stands (%)
Share of relatively uneven-aged stands (%)
Share of uneven-aged stands (%)</t>
  </si>
  <si>
    <t>4.1.f</t>
  </si>
  <si>
    <t>Fragmentation of stands (through public roads, forest roads, access roads) and corridors (forest shelter-belts)</t>
  </si>
  <si>
    <t>4.1.g</t>
  </si>
  <si>
    <t>Proportion of arbustive species in tree stands</t>
  </si>
  <si>
    <t>Area occupied by the underwood according to the management plans (ha)
Share of stands where the underwood was identified (%)</t>
  </si>
  <si>
    <t>4.1.h</t>
  </si>
  <si>
    <t>Use of genetically modified trees</t>
  </si>
  <si>
    <t>Are there genetically modified trees in the forests included for certification? (Yes/No)
Share of stands where genetically modified trees have been identified (%)</t>
  </si>
  <si>
    <t>4.2</t>
  </si>
  <si>
    <t>4.2.1</t>
  </si>
  <si>
    <t>4.2.1 Special forest management measures will be taken to protect representative forest ecosystems, stands in protected areas, threatened, protected wild animal and plant species</t>
  </si>
  <si>
    <t>4.2.2</t>
  </si>
  <si>
    <t>4.2.2 Maps/Plans of areas with high concentrations of representative ecosystems, endemic species, endangered species (of animals and plants), Natura 2000 sites, are available</t>
  </si>
  <si>
    <t>4.2.a</t>
  </si>
  <si>
    <t>Forests with significant concentrations of representative ecosystems, Natura 2000 sites, endemic species, threatened species (wild animals and plants)</t>
  </si>
  <si>
    <t>4.2.b</t>
  </si>
  <si>
    <t>Maps / Plans of areas with high concentrations of representative ecosystems, Natura 2000 sites, endemic species, endangered species (of animals and plants)</t>
  </si>
  <si>
    <t>Maps/Plans for special protected stands included in the functional subgroup 1.5
Forests of scientific interest and protection of the gene pool and forest ecofund (Yes/No/Not applicable)
Maps/Plans of areas with high concentrations of representative ecosystems (Yes/No/Not applicable)
Maps/Plans of Natura 2000 sites (Yes/No/Not applicable)</t>
  </si>
  <si>
    <t>4.2.c</t>
  </si>
  <si>
    <t>Number and list of threatened species (wild animals and plants)</t>
  </si>
  <si>
    <t>Number of threatened species (wild animals and plants) identified in the surveyed area (Number)</t>
  </si>
  <si>
    <t>4.2.d</t>
  </si>
  <si>
    <t>Measures to protect environmentally important forest areas listed above</t>
  </si>
  <si>
    <t>4.3.1</t>
  </si>
  <si>
    <t>4.3.1 Where possible, natural regeneration of seed shall be preferred, with the condition it is adapted to the site and satisfactory from a qualitative and quantitative point of view. If necessary, the empty areas from natural regenerations can be completed by planting</t>
  </si>
  <si>
    <t>4.3.2</t>
  </si>
  <si>
    <t>4.3.3</t>
  </si>
  <si>
    <t>4.3.4</t>
  </si>
  <si>
    <t>4.3.5</t>
  </si>
  <si>
    <t>4.3.5 Genetically modified trees will not be used in afforestation / reforestation activities</t>
  </si>
  <si>
    <t>4.3.a</t>
  </si>
  <si>
    <t>Area of naturally regenerated stands (seed, shoots, root-shoots) (ha)
Share of naturally regenerated stands (seed, shoots, root-shoots) (%)
Area of artificially regenerated stands (seedlings, cuttings) (ha)
Share of artificially regenerated stands (seedlings, cuttings) (%)</t>
  </si>
  <si>
    <t>4.3.b</t>
  </si>
  <si>
    <t>Source of afforestation material</t>
  </si>
  <si>
    <t>Documents of origin for the afforestation material (Yes/No)</t>
  </si>
  <si>
    <t>5.1</t>
  </si>
  <si>
    <t>5.1.1</t>
  </si>
  <si>
    <t>5.1.1 The management of water protection forests will maximize the hydrological function of the stands, ensuring the protection of water resources, aquatic and riparian ecosystems</t>
  </si>
  <si>
    <t>5.1.2</t>
  </si>
  <si>
    <t>5.1.2 Water courses, mineral and drinking water sources and accumulations of drinking or industrial water should not be affected by forestry activities. Particular attention should be paid to riparian areas and the quality of surface and deep water in the perimeters of water sources</t>
  </si>
  <si>
    <t>5.1.3</t>
  </si>
  <si>
    <t>5.1.3 The management of stands in torrential basins is a way of controlling the runoff and reducing the impact of torrential floods on endangered social economic objectives</t>
  </si>
  <si>
    <t>5.1.4</t>
  </si>
  <si>
    <t>5.1.4 The management of forests designated for water protection must lead to structures capable of improving the runoff regime, to protect the banks, the undammed riversides, the dam-bank zones and the hydro-technical installations for the regularization of large water courses</t>
  </si>
  <si>
    <t>5.1.5</t>
  </si>
  <si>
    <t>5.1.5 Wood harvesting technologies as well as adjacent activities must be so chosen and executed that the impact on water drainage and the quality of the water is minimal</t>
  </si>
  <si>
    <t>5.1.6</t>
  </si>
  <si>
    <t>5.1.6 Particular attention should be paid to the management of harvesting residues as well as waste resulting from forestry activities (hydrocarbons, household waste, etc.) so that river-beds and waters remain clean</t>
  </si>
  <si>
    <t>5.1.7</t>
  </si>
  <si>
    <t>5.1.7 In special situations, for the protection of water, forest management can include, besides specific forestry works, the improvement by biological, hydro-technical and biotechnical works of the river-beds to regulate runoff, alluvial retention, flood flow reduction, etc</t>
  </si>
  <si>
    <t>5.1.a</t>
  </si>
  <si>
    <t>Area of forests designed for water protection</t>
  </si>
  <si>
    <t>Area (ha) 
Share of total area (%)
Dynamics of the areas occupied by forests for the protection of water (% of the initial area)
Are the proposed forestry measures by the management plans in the water protection areas respected? (Yes/No)</t>
  </si>
  <si>
    <t>5.1.b</t>
  </si>
  <si>
    <t>Special, structural and non-structural, measures and works to ensure water protection</t>
  </si>
  <si>
    <t>5.2</t>
  </si>
  <si>
    <t>5.2.1</t>
  </si>
  <si>
    <t>5.2.1 The forest, as a land-use, ensures the best protection of soils against rain and wind erosion, having in special environmental and structural conditions, special functions for unstable soil and soil consolidation and water balance adjustment in the soil. The way these forests are managed must maintain and improve the protective capacities designated for the concerned forests</t>
  </si>
  <si>
    <t>5.2.2</t>
  </si>
  <si>
    <t>5.2.2 Specific management, measures and work should focus on soil protection and reducing the impact of operations at its level</t>
  </si>
  <si>
    <t>5.2.3</t>
  </si>
  <si>
    <t>5.2.3 On lands prone to erosion and landslides, it is to be avoided that hauling operations take place in defrosted and wet soil conditions. It is also recommended that these operations are not executed by semi-crawling or crawling regardless of the ground conditions</t>
  </si>
  <si>
    <t>5.2.4</t>
  </si>
  <si>
    <t>5.2.4 To support forest vegetation, forest management can also include special construction works (supporting walls, simple terraces, drainages, etc.) or biotechnical works (terraces supported on fences, wattle-works, etc.) on the areas of vulnerable land and those adjacent to them</t>
  </si>
  <si>
    <t>5.2.a</t>
  </si>
  <si>
    <t>Area of forests designed for land and soil protection</t>
  </si>
  <si>
    <t>5.2.b</t>
  </si>
  <si>
    <t>Special, structural and non-structural, measures and works to ensure land and soil protection</t>
  </si>
  <si>
    <t>Consolidation of unstable land and soils, vulnerable to surface and deep erosion (Yes/No) (ha)
Restoration of lateral support of sliding lands in the affected functional categories (Yes/No) (m)
Water drainage in sliding and marshy lands (Yes/No) (m)
Special works to combat and reduce the effect of snow avalanches (Yes/No) (ha)</t>
  </si>
  <si>
    <t>5.3.1 In the case of forests in the immediate vicinity of infrastructure elements of local or national interest (motorways, public roads, normal railways, waterways, cultural monuments, etc.), their management, forestry techniques and technologies must be made to avoid the interruption of the protective effect on the protected objectives, and by the specific technological processes not to be harmed</t>
  </si>
  <si>
    <t>5.3.2 The construction and maintenance of forest roads and access roads must be made in such a way that the impact on the soil is minimal and the material resulting from excavations does not reach the watercourses. Crossing the watercourses should be used bridges and beam bridges whose hydraulic section can ensure the transit of exceptional flows for each watercourse</t>
  </si>
  <si>
    <t>5.3.a</t>
  </si>
  <si>
    <t>Area of forests designed for infrastructure protection</t>
  </si>
  <si>
    <t>Area (ha)
Share of total area (%)
Dynamics of the areas occupied by forests for the protection of infrastructure (% of the initial area)
Are the proposed forestry measures by the management plans in the infrastructure
protection areas respected? (Yes/No)</t>
  </si>
  <si>
    <t>5.4.1 Forestry drainage works are only recommended in the case of the improvement of marshy or sliding land to be afforested, unless other viable solutions exist. Existing drainage works can be preserved, but the protection and, if possible, ecological rebuilding of swamps and other wetlands of particular value is encouraged</t>
  </si>
  <si>
    <t>5.4.2 For the protection of waters and soils, the use of biodegradable hydraulic oils should be promoted, and in the event of leakage, measures to neutralize and remove effects should be urgently taken</t>
  </si>
  <si>
    <t>5.4.3</t>
  </si>
  <si>
    <t>5.4.3 Under certain environmental conditions, forests must, as a matter of priority, also provide protection against harmful climatic factors (especially those found in Romania's steppe and silvo-steppe), against pollution or located on the altitude limit of the natural forests. The management of these forests should lead to the strengthening of the protective capacities specific to each forest area and the creation of structures that have a positive effect on harmful climatic and industrial factors</t>
  </si>
  <si>
    <t>5.4.a</t>
  </si>
  <si>
    <t>Area of forests designed for other protective functions</t>
  </si>
  <si>
    <t>6.1</t>
  </si>
  <si>
    <t>6.1.1</t>
  </si>
  <si>
    <t>6.1.1 The ownership right must be clear to any forest to be certified. Ownership must be complete, legally unquestionable, and cannot be a reason for further disputes, in order not to compromise the sustainability of the management of the forest to be certified</t>
  </si>
  <si>
    <t>6.1.2</t>
  </si>
  <si>
    <t>6.1.2 Forests for which ownership is not clarified cannot be included in the certification process</t>
  </si>
  <si>
    <t>6.1.3</t>
  </si>
  <si>
    <t>6.1.3 All forests subject to certification, irrespective of the type of property, must be managed on the basis of a legally accepted form of planning</t>
  </si>
  <si>
    <t>6.1.4</t>
  </si>
  <si>
    <t>6.1.4 All forests subject to certification, irrespective of the form of ownership, must be managed/administered by a legally recognized public or private entity, hereinafter referred to as the "certified area manager". Only areas for which there is a service/administration contract in place, according to the legal provisions, can be included in the certification process</t>
  </si>
  <si>
    <t>6.1.5</t>
  </si>
  <si>
    <t>6.1.5 The certified forest manager must demonstrate that the certified area has clear boundaries, materialized both on the management plan maps and on the ground through conventional signs. Within these limits ownership rights must be clearly defined and proven through property acts</t>
  </si>
  <si>
    <t>6.1.a</t>
  </si>
  <si>
    <t>Legal documents attesting ownership</t>
  </si>
  <si>
    <t>There are legal documents attesting ownership of the entire area included in the
certification process (Yes/No) 
Areas included in the certification process can be delimited on the management plan
map (Yes/No)</t>
  </si>
  <si>
    <t>6.1.b</t>
  </si>
  <si>
    <t>Legal documents attesting the quality of administrator for the certified area</t>
  </si>
  <si>
    <t>6.2.1</t>
  </si>
  <si>
    <t>6.2.1 Forest planning shall aim to respect the multiple functions offered by the forest to society, taking into account the role of the forest in rural development. Therefore, the planning process will grant great importance to the proper identification of all the social, economic and environmental functions according to the functional zoning criteria existing in the technical regulations in force at the time of certification</t>
  </si>
  <si>
    <t>6.2.2</t>
  </si>
  <si>
    <t>6.2.3</t>
  </si>
  <si>
    <t>6.2.3 In the forest management process, it is also recommended to market non-wood products in the possession of the forest owner, as an alternative source of income both for the owner and for the local communities</t>
  </si>
  <si>
    <t>6.2.a</t>
  </si>
  <si>
    <t>Workforce involved in forest management</t>
  </si>
  <si>
    <t>Number of employees at the level of the administrator of the certification areas (Number)
Share of employees residing in communities in certified forest area or its adjacent area (%)</t>
  </si>
  <si>
    <t>6.2.b</t>
  </si>
  <si>
    <t>Workforce involved in the execution of forestry works</t>
  </si>
  <si>
    <t>6.3.1 Both the owner and the manager of certified areas must ensure employment on non-discriminatory basis, in accordance with conventions initiated by the International Labor Organization and implemented by Romanian legislation</t>
  </si>
  <si>
    <t>6.3.2</t>
  </si>
  <si>
    <t>6.3.2 Prevention of occupational accidents and occupational diseases in the forest sector is an important social aspect of sustainable management. The certified area manager must implement and systematically pursue occupational health and safety activities, in accordance with national legislation</t>
  </si>
  <si>
    <t>6.3.3</t>
  </si>
  <si>
    <t>6.3.a</t>
  </si>
  <si>
    <t>Work conditions</t>
  </si>
  <si>
    <t>6.3.b</t>
  </si>
  <si>
    <t>Work safety standards</t>
  </si>
  <si>
    <t>6.3.c</t>
  </si>
  <si>
    <t>Work-related accidents</t>
  </si>
  <si>
    <t>There is a register with records of accidents at work registered at the level of the certified area manager (Yes/No)
Registered work-related accidents are considered as seriousness and causes leading
to additional prevention measures (Yes/No)</t>
  </si>
  <si>
    <t>6.4.1 The certified area manager and/or the owner must formally inform the forestry contractors about the conditions imposed by the certification standard in carrying out the contracted works</t>
  </si>
  <si>
    <t>6.4.2 In Romania, forestry education is offered at all levels. The certified area manager will, however, ensure that all employees receive continuous training activities to understand and implement the certification requirements of this standard</t>
  </si>
  <si>
    <t>6.4.3 The manager of the administrated areas will support the research and data collection activities necessary for the sustainable management of the managed forests</t>
  </si>
  <si>
    <t>6.4.4</t>
  </si>
  <si>
    <t>6.4.4 In the process of planning and execution of forestry works it is recommended to use the results of the relevant research activities obtained by itself or by dissemination by the research organizations</t>
  </si>
  <si>
    <t>6.4.a</t>
  </si>
  <si>
    <t>Dissemination of the principles of forest management certification</t>
  </si>
  <si>
    <t>The forest owner knows and accepts the principles of certification (Yes/No)
The certification principles, criteria and indicators of the national standard were presented to the technical staff responsible for forest management (Yes/No)
The certification principles as well as the relevant criteria and indicators were presented to the contractors of the forestry works (Yes/No)</t>
  </si>
  <si>
    <t>6.4.b</t>
  </si>
  <si>
    <t>Continuous training</t>
  </si>
  <si>
    <t>Courses or training / specialization meetings attended by technical staff responsible for forest management and / or forest owners over the last five years (Total number of courses) (Total number of staff)</t>
  </si>
  <si>
    <t>6.4.c</t>
  </si>
  <si>
    <t>Scientific research</t>
  </si>
  <si>
    <t>Students who have practiced in forests administered by the certified area manager (Number)
Independent research projects carried out within the administrative reach of the
certified area administrator (Number)
Research projects carried out in partnership with the certified area administrator (Number)</t>
  </si>
  <si>
    <t>6.5.1</t>
  </si>
  <si>
    <t>6.5.1 Recreational activities involving the use of motorized vehicles are permitted only with the consent of the owner and the manager of the forest. The manager/owner of the certified areas will ensure access to the marked routes and will appropriately mark areas where public access is restricted, to avoid potential conflicts between the public and the owner</t>
  </si>
  <si>
    <t>6.5.2</t>
  </si>
  <si>
    <t>6.5.2 In the certified areas in protected areas, access with motorized vehicles will be restricted, as required by law</t>
  </si>
  <si>
    <t>6.5.3</t>
  </si>
  <si>
    <t>6.5.3 The forest planning system will aim to maintain and increase the quality of the recreational services offered by the forest, respecting the principles of functional zoning</t>
  </si>
  <si>
    <t>6.5.4</t>
  </si>
  <si>
    <t>6.5.4 In the areas identified by the management plans as having a recreational role, elements of structural and compositional diversity will be promoted to increase the aesthetic value of the forest</t>
  </si>
  <si>
    <t>6.5.a</t>
  </si>
  <si>
    <t>Assigned recreational functions</t>
  </si>
  <si>
    <t>6.5.b</t>
  </si>
  <si>
    <t>Unrestricted public access</t>
  </si>
  <si>
    <t>Share of forest areas with restricted public access to the total certified area (%)
Share of areas where public access to motorized vehicles is restricted (%)</t>
  </si>
  <si>
    <t>6.6.1</t>
  </si>
  <si>
    <t>6.6.1 It will be followed by management planning assignment of forest recreation functions in the vicinity of recognized historical/cultural monuments</t>
  </si>
  <si>
    <t>6.6.2</t>
  </si>
  <si>
    <t>6.6.2 The manager/owner of the certified area must make an assessment of the areas of historical, cultural and spiritual values, that cannot be identified by the management plans, integrating forests with historical, literary or cultural significance certified by legal documents</t>
  </si>
  <si>
    <t>6.6.3</t>
  </si>
  <si>
    <t>6.6.3 In the forest areas identified by the management plans or by the manager/owner as having historical, cultural and spiritual values, forestry works will be applied to preserve their natural structure</t>
  </si>
  <si>
    <t>6.6.a</t>
  </si>
  <si>
    <t>Forests with recognized historical, spiritual and cultural values</t>
  </si>
  <si>
    <t>6.7.1</t>
  </si>
  <si>
    <t>6.7.1 The manager/owner of the certified area must prepare and make available to those concerned a summary of management plan fundamentals used in the certified area containing information on: the assigned functions, the constituent subunits of production, the harvesting age, the composition and the treatment methods applied in the certified area</t>
  </si>
  <si>
    <t>6.7.2</t>
  </si>
  <si>
    <t>6.7.2 The certified site manager and or the owner shall, at least once a year, consult stakeholders (local communities, NGOs, institutions, harvesting and processing companies) on the impact of forest management</t>
  </si>
  <si>
    <t>6.7.3</t>
  </si>
  <si>
    <t>6.7.3 The certified area manager shall record, document, and settle any complaint regarding deviations from the implementation of the provisions of the management plans in relation to the legal provisions</t>
  </si>
  <si>
    <t>6.7.a</t>
  </si>
  <si>
    <t>Informing the public</t>
  </si>
  <si>
    <t>A public summary of the fundamentals of management plan, used for the certified area, is available (Yes/No)</t>
  </si>
  <si>
    <t>6.7.b</t>
  </si>
  <si>
    <t>Public participation</t>
  </si>
  <si>
    <t>There is a register of complaints and claims publicly available at the level of the certified area manager (Yes/No)
There is a record of how complaints and claims have been resolved (Yes/No)</t>
  </si>
  <si>
    <t>Annex A</t>
  </si>
  <si>
    <t>Legislation - International and Romanian Conventions
• Romanian Constitution,
• Forestry Code 2008 (in its current amended version) and subsequent legal
regulations,
• Hunting Act 2008 (in its current amended version)
• Nature protection regulations, including the 2007 Protected Areas Act (in its current
amended version)
• Water Act 1996 (in its current amended version)
• Legislation on plant protection products and substances
• Fiscal Code 2015 (in its current amended version)
• Labor Code 2003 (in its current amended version)
• Technical rules (Norms) in forestry
• International Treaties and Declarations ratified by Romania</t>
  </si>
  <si>
    <t>No agreement signed yet, however discussions were started by Tornator managers with the national PEFC representative.</t>
  </si>
  <si>
    <t>Y</t>
  </si>
  <si>
    <t>Type I – Forests with special functions for nature protection, where the harvesting of trees is prohibited (ha)
Type II – Forests with special protection functions requiring special conservation
works (ha)
Type III – Forests with special protection functions for which only intensive treatments
are admitted (ha)
Type IV – Forests with special protection functions for which other treatments are
admitted with imposed special restrictions to the application (ha)
Type V – Forests with production and protection functions destined for the production of high quality wood (ha)
Type VI – Forests with production and protection functions in which it is possible to apply differently the whole range of the treatments provided in the technical norms (ha)</t>
  </si>
  <si>
    <t>None</t>
  </si>
  <si>
    <t>The management plans corresponding to the certification area are made and approved according to the legal requirements (Yes/No)
Management plans describe management goals and management fundamentals (Yes/No)
There is a cartographic base to identify the stands to be certified (Yes/No)
There is evidence of tracking and respecting the provisions of the management plans during its application period (Yes/No)</t>
  </si>
  <si>
    <t>Area of stands with special protection functions included in the functional subgroup 1.5 "Forests of scientific interest and protection of the gene pool and forest ecofund (ha)"
Area of stands included in Natura 2000 sites (ha)
Area of representative ecosystems (coastal areas, wetlands / meadows, including
endemic, rare or threatened species) (ha)</t>
  </si>
  <si>
    <t>There are approved management plans for protected areas including stands in the certification area (Yes/No/Not applicable)
There are special protection measures for the identified representative ecosystems (Yes/No/Not applicable)
There are special protection measures for areas with endemic species (Yes/No/Not applicable)
There are special protection measures for areas with threatened species (wild animals and plants) (Yes/No/Not applicable)
The provisions of management plans for protected areas and representative ecosystems are known and implemented (Yes/No/Not applicable)</t>
  </si>
  <si>
    <t>Area (ha)
Share of the total area (%)
Dynamics of the areas occupied by forests with other protection functions (% of the initial area)
Are the forestry measures proposed in the management plan, respected according to the protection functions? (Yes/No)</t>
  </si>
  <si>
    <t>There are service / administration contracts for the entire area included in the certification process (Yes/No)
The payment of fees for forestry management / service contracts is up to date (Yes/No)
Provisions of service / administration contracts make it possible to resolve disputes legally between the owner and any third party (Yes/No)</t>
  </si>
  <si>
    <t>Number of firms contracted for the execution of forestry and exploitation works in the certified area (Number)
Estimated number of employed workers permanently engaged in forestry works in the last year for the certified area (Number)</t>
  </si>
  <si>
    <t>There are legal forms of employment for each employee at the level of the certified area manager (Yes/No)
There is evidence of the findings of the inspections carried out by the field inspectors regarding the provision of working conditions and the implementation of imposed measures (Yes/No)</t>
  </si>
  <si>
    <t>There is evidence of periodic work safety training for each employee at the level of the manager of certified area (Yes/No)
There is evidence of the findings of the inspections carried out by the field inspectors regarding the implementation of the labor safety rules (Yes/No)
Contractors of forestry and harvesting services, working in the certified area are contractually specified to meet the requirements of the labor safety rules (Yes/No)
Workers who work in forestry activities will wear protective equipment according to legal requirements (Yes/No)</t>
  </si>
  <si>
    <t xml:space="preserve">No occupational accident recorded in the past year. </t>
  </si>
  <si>
    <t>Information is provided in trainings sessions carried out with employees, OS employees and contractors. Last training with contractors in relation with certification requirements was carried out on 14.10.2020.
In addition training is provided to workers at the time of handing-over of the logging area for harvesting (as per Annex 13 to the Manual of procedures)</t>
  </si>
  <si>
    <t>Agreements signed with Forestry Faculty of Brasov on the tending operations in beech stands in OS Oituz signed 04.03.2020 
Forest Design - contract for evaluation of growing stock based on specific method (3D scanning + drone referencing)
Survey for PhD thesis in SDG Action Manager - analysis and report.</t>
  </si>
  <si>
    <t>For 2016-2020: Total number of trainings - mostly those involving knowledge delivered by external experts : 6 .
Total number of participating staff: 167 (considering also that several employees participated in multiple trainings).
In addition, during the monthly meetings held by each OS with the forestry personnel various training sessions were provided depending of the seasonal works during the month (e.g.: training in relation to planting techniques; tree marking; tending operations; biodiversity management; tree felling and harvesting techniques; forest protection and pest control etc.). Such trainings are several per year in every OS, involving participation of all staff.</t>
  </si>
  <si>
    <t>No complaint recorded</t>
  </si>
  <si>
    <t>Area of forests with assigned recreational functions, according to the management plans (functional category 1.4.) (ha)
Share of forests with assigned recreational functions, according to the management plans from the total certified area (%)
Length of the tourist routes in the certified area (km)
Number of information panels / places for recreation. (Number)</t>
  </si>
  <si>
    <t>U.P. I Lesunt</t>
  </si>
  <si>
    <t>N 519437.99;
E 610550.56</t>
  </si>
  <si>
    <t>U.P. II Oituz</t>
  </si>
  <si>
    <t>U.P. II Dunette</t>
  </si>
  <si>
    <t>U.P. I Dealul Lung</t>
  </si>
  <si>
    <t>U.P. VIII Negras</t>
  </si>
  <si>
    <t>N 429228.97;            
 E 560895.77</t>
  </si>
  <si>
    <t>U.P. V Nucsoara</t>
  </si>
  <si>
    <t>N 483932.51;
E 449483.78</t>
  </si>
  <si>
    <t>U.P. IX Tornator</t>
  </si>
  <si>
    <t xml:space="preserve"> N 533477.13;        
 E 427243.80</t>
  </si>
  <si>
    <t>S.C. Ocolul Silvic Privat Oituz S.R.L.</t>
  </si>
  <si>
    <t>Ocolul Silvic Vlasia</t>
  </si>
  <si>
    <t>S.C. Ocolul Silvic Ialomicioara SRL</t>
  </si>
  <si>
    <t>Roundwood (logs)
Fuel wood
Twigs</t>
  </si>
  <si>
    <t>Yes</t>
  </si>
  <si>
    <t xml:space="preserve"> </t>
  </si>
  <si>
    <t>English Name</t>
  </si>
  <si>
    <t>European silver fir</t>
  </si>
  <si>
    <t>Abies alba</t>
  </si>
  <si>
    <t>European larch</t>
  </si>
  <si>
    <t>Larix decidua</t>
  </si>
  <si>
    <t>Weymouth pine</t>
  </si>
  <si>
    <t>Pinus strobus</t>
  </si>
  <si>
    <t>Canadian hemlock</t>
  </si>
  <si>
    <t>Tsuga canadensis</t>
  </si>
  <si>
    <t>Grey alder</t>
  </si>
  <si>
    <t>Alnus incana</t>
  </si>
  <si>
    <t>South European flowering ash</t>
  </si>
  <si>
    <t>Fraxinus ornus</t>
  </si>
  <si>
    <t>Common walnut</t>
  </si>
  <si>
    <t>Juglans regia</t>
  </si>
  <si>
    <t>Norway maple</t>
  </si>
  <si>
    <t>Acer platanoides</t>
  </si>
  <si>
    <t>Common aspen</t>
  </si>
  <si>
    <t>Populus tremula</t>
  </si>
  <si>
    <t>White poplar</t>
  </si>
  <si>
    <t>Populus alba</t>
  </si>
  <si>
    <t>Populus euramericana</t>
  </si>
  <si>
    <t>Wild service tree</t>
  </si>
  <si>
    <t>Sorbus torminalis</t>
  </si>
  <si>
    <t>Mountain ash</t>
  </si>
  <si>
    <t>Sorbus auquparia</t>
  </si>
  <si>
    <t>Black locust</t>
  </si>
  <si>
    <t>Robinia pseudacacia</t>
  </si>
  <si>
    <t>Silver lime</t>
  </si>
  <si>
    <t>Tilia tomentosa</t>
  </si>
  <si>
    <t>Small-leaved lime</t>
  </si>
  <si>
    <t>Tilia cordata</t>
  </si>
  <si>
    <t>J08/1282/2008
Tax Reg. No: RO23842024</t>
  </si>
  <si>
    <t>Melinda Szabo-Sandi</t>
  </si>
  <si>
    <t>Albatrosului 7, ap.11-17, Brașov  </t>
  </si>
  <si>
    <t>0040 745 021 941</t>
  </si>
  <si>
    <t>0040 268 255 101</t>
  </si>
  <si>
    <t>melinda.sandi@tornator.ro</t>
  </si>
  <si>
    <t>http://www.tornator.ro/</t>
  </si>
  <si>
    <t>Forest owned by S.C. TORNATOR S.R.L.</t>
  </si>
  <si>
    <t>N/A</t>
  </si>
  <si>
    <t>SE Europe</t>
  </si>
  <si>
    <t>7 Production Units (UP) each having own Forest Management Plan.</t>
  </si>
  <si>
    <t>Broad-leaved and/or conifer dominant</t>
  </si>
  <si>
    <t>See Annex 3</t>
  </si>
  <si>
    <t>Round wood/ Firewood</t>
  </si>
  <si>
    <t>Standing</t>
  </si>
  <si>
    <t>Tornator Central Office
m: 6
f: 3
Staff not directly employed by Tornator but involved in the forest management (this is the staff of OS):
m: 30
f: 4</t>
  </si>
  <si>
    <t>m: 331
f: 36</t>
  </si>
  <si>
    <t xml:space="preserve">THE CERTIFICATION ASSESSMENT PROCESS </t>
  </si>
  <si>
    <t>26-27.10.2020</t>
  </si>
  <si>
    <t>The assessment involved review of relevant management planning documentation and records, discussion with forest managers and workers and completion of the forest management checklist. The number of sites selected was based on the sampling calculation given in Annex 8. Sites were selected to include areas of recent or on-going operations, areas of public access, areas of conservation value, areas where infrastructure projects were developed.</t>
  </si>
  <si>
    <t>The forest management was evaluated against the PEFC-endorsed national standard for Romania, entitled PEFC-RO DST 8000:2017. A copy of the standard is available at www.pefc.org</t>
  </si>
  <si>
    <t>Each non-compliance with the forestry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</si>
  <si>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 xml:space="preserve">THE FOREST </t>
  </si>
  <si>
    <t>A Manual of procedures was developed for forest management in order to ensure compliance with specific standard requirements.</t>
  </si>
  <si>
    <r>
      <t xml:space="preserve">SUMMARY OF ORGANISATIONAL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</si>
  <si>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r>
      <t>SUMMARY OF FOREST MANAGEMENT</t>
    </r>
    <r>
      <rPr>
        <b/>
        <i/>
        <sz val="11"/>
        <rFont val="Cambria"/>
        <family val="1"/>
      </rPr>
      <t xml:space="preserve"> </t>
    </r>
  </si>
  <si>
    <t>TORNATOR S.R.L.</t>
  </si>
  <si>
    <t>CARs from PA</t>
  </si>
  <si>
    <t>2020.1</t>
  </si>
  <si>
    <r>
      <t>Forest Name</t>
    </r>
    <r>
      <rPr>
        <sz val="14"/>
        <rFont val="Cambria"/>
        <family val="1"/>
      </rPr>
      <t xml:space="preserve">: </t>
    </r>
  </si>
  <si>
    <r>
      <rPr>
        <b/>
        <sz val="11"/>
        <rFont val="Cambria"/>
        <family val="1"/>
        <scheme val="major"/>
      </rPr>
      <t>PA</t>
    </r>
    <r>
      <rPr>
        <sz val="11"/>
        <rFont val="Cambria"/>
        <family val="1"/>
        <scheme val="major"/>
      </rPr>
      <t xml:space="preserve"> </t>
    </r>
    <r>
      <rPr>
        <b/>
        <sz val="11"/>
        <rFont val="Cambria"/>
        <family val="1"/>
        <scheme val="major"/>
      </rPr>
      <t>desk audit</t>
    </r>
  </si>
  <si>
    <t xml:space="preserve">Tornator shall ensure that the use of biodegradable hydraulic oils is promoted </t>
  </si>
  <si>
    <t>before the Main Assessment</t>
  </si>
  <si>
    <t>Checklist 5.4.2</t>
  </si>
  <si>
    <t xml:space="preserve">PEFC-RO DST 8000:2017 3.1.2.2 </t>
  </si>
  <si>
    <t xml:space="preserve">A report for the whole group which parlty responds to the PEFC Romania Scheme Requirements is available.  </t>
  </si>
  <si>
    <t>A report for the whole TORNATOR group is available. The report does not fully respond to the PEFC Romania Scheme requirements</t>
  </si>
  <si>
    <t>Tornator supported several contractors to attend a study tour which included amongst the others, aspects related to the use of biodegradable oils. Procedures to promote the biodegradable hydraulic oils are not yet developed.</t>
  </si>
  <si>
    <t>NGO</t>
  </si>
  <si>
    <t>UP IX Tornator</t>
  </si>
  <si>
    <t>UP VIII Negras</t>
  </si>
  <si>
    <t>Contractor</t>
  </si>
  <si>
    <t>1,3,4</t>
  </si>
  <si>
    <t>1, 2, 3, 5, 6</t>
  </si>
  <si>
    <t>1. 11923,68 ha
2. 11810,18 ha
3.  113,5 ha</t>
  </si>
  <si>
    <t>100%  Private Forest, one owner (Tornator SRL): 11923,68 ha</t>
  </si>
  <si>
    <t xml:space="preserve"> Area of forests in functional group I: 4649,28 ha
- Forests with water protection role  1539,49 (ha)
- Forests with soil protection role 2279,19 (ha)
- Forests with protective role against climate factors 0 (ha)
- Forests of social interest 232,28 (ha)
- Forests with biodiversity protection role 426,92 (ha)
Area of forests in functional group II 7160,9 (ha)</t>
  </si>
  <si>
    <t>I (1-20) (ha)  	965,91
II (21-40) (ha)  	1848,07
III (41-60) (ha)  	1624,87
IV (61-80) (ha)  	675,98
V (81-100) (ha)  	1769,16
VI (101-120) and more (ha)   	4925,49</t>
  </si>
  <si>
    <t>No fires in the certified area</t>
  </si>
  <si>
    <t>No abnormal drying in the certified area</t>
  </si>
  <si>
    <t xml:space="preserve">Other specific management objectives include: 
1. profitable development; 
2. competitive growth; 
3. responsible lobby </t>
  </si>
  <si>
    <t>Omission to include in the procedure of stakeholder consultation (harvesting companies)</t>
  </si>
  <si>
    <t>Implementation of a procedure to promote the biodegradable hydraulic oils, including informative actions and update of selection criterias for contractors.</t>
  </si>
  <si>
    <t>see coordinates of each forest in Section A7 Members &amp; FMUs</t>
  </si>
  <si>
    <r>
      <rPr>
        <b/>
        <i/>
        <sz val="10"/>
        <rFont val="Cambria"/>
        <family val="1"/>
      </rPr>
      <t xml:space="preserve">1 Coniferous </t>
    </r>
    <r>
      <rPr>
        <i/>
        <sz val="10"/>
        <rFont val="Cambria"/>
        <family val="1"/>
      </rPr>
      <t xml:space="preserve">
Abies alba
Larix decidua
Picea abies
Pinus nigra
Pinus strobus
Pinus sylvestris
Tsuga canadensis
</t>
    </r>
    <r>
      <rPr>
        <b/>
        <i/>
        <sz val="10"/>
        <rFont val="Cambria"/>
        <family val="1"/>
      </rPr>
      <t>3 Non-coniferous others</t>
    </r>
    <r>
      <rPr>
        <i/>
        <sz val="10"/>
        <rFont val="Cambria"/>
        <family val="1"/>
      </rPr>
      <t xml:space="preserve">
Acer campestre
Acer platanoides
Acer pseudoplatanus
Alnus glutinosa
Alnus incana
Betula pendula
Carpinus betulus
Corylus avellana
Fagus sylvatica
Fraxinus excelsior
Fraxinus ornus
Juglans regia
Populus alba
Populus euramericana
Populus tremula
Prunus avium
Quercus petraea
Quercus robur
Robinia pseudacacia
Salix caprea
Sorbus auquparia
Sorbus torminalis
Tilia cordata
Tilia tomentosa
Ulmus glabra</t>
    </r>
  </si>
  <si>
    <t xml:space="preserve">Fuelwood </t>
  </si>
  <si>
    <t>Raport Public Certificare Forestiera SA</t>
  </si>
  <si>
    <t>Manager/Proprietar padure/organizatie (Detinator de certificat):</t>
  </si>
  <si>
    <t>Cod Licenta PEFC:</t>
  </si>
  <si>
    <t>Denumirea padurii:</t>
  </si>
  <si>
    <t>Regiunea si tara:</t>
  </si>
  <si>
    <t>Cod Certificat:</t>
  </si>
  <si>
    <t>Data emiterii certificatului:</t>
  </si>
  <si>
    <t>Data de expirare a certificatului:</t>
  </si>
  <si>
    <t>Data evaluarii</t>
  </si>
  <si>
    <t>Verificat de</t>
  </si>
  <si>
    <t>Aprobat de</t>
  </si>
  <si>
    <t>Data finalizarii/actualizarii raportului</t>
  </si>
  <si>
    <t>Auditor SA</t>
  </si>
  <si>
    <r>
      <rPr>
        <b/>
        <sz val="11"/>
        <rFont val="Cambria"/>
        <family val="1"/>
        <scheme val="major"/>
      </rPr>
      <t>PA</t>
    </r>
    <r>
      <rPr>
        <sz val="11"/>
        <rFont val="Cambria"/>
        <family val="1"/>
        <scheme val="major"/>
      </rPr>
      <t xml:space="preserve"> </t>
    </r>
    <r>
      <rPr>
        <b/>
        <sz val="11"/>
        <rFont val="Cambria"/>
        <family val="1"/>
        <scheme val="major"/>
      </rPr>
      <t>audit la birou</t>
    </r>
  </si>
  <si>
    <t>INFORMATII GENERALE</t>
  </si>
  <si>
    <t>Organismul de certificare</t>
  </si>
  <si>
    <t>Cod de înregistrare a certificatului</t>
  </si>
  <si>
    <t xml:space="preserve">DOAR PEFC - ROMANIA - Va rugam adaugati si Raportul de Sustenabilitate la aplicatia dvs., conform Schemei de Cerinte PEFC pentru Romania.  </t>
  </si>
  <si>
    <t>Detalii referitoare la administratorul/proprietarul padurii (Detinatorul certificatului)</t>
  </si>
  <si>
    <t>Numele companiei si forma legala in limba locala</t>
  </si>
  <si>
    <t>Numarul de inregistrare al companiei</t>
  </si>
  <si>
    <t>Persoana de contact</t>
  </si>
  <si>
    <t xml:space="preserve">Adresa </t>
  </si>
  <si>
    <t>Tara</t>
  </si>
  <si>
    <t>pagina web</t>
  </si>
  <si>
    <t xml:space="preserve">Informatiile din aplicatie sunt completate de reprezentantul legal autorizat </t>
  </si>
  <si>
    <t>Informatii logistice referitoare la transportul la locatie sau intre locatii</t>
  </si>
  <si>
    <t>Sfera certificatului</t>
  </si>
  <si>
    <t xml:space="preserve">Tipul certificatului </t>
  </si>
  <si>
    <t>Unic</t>
  </si>
  <si>
    <t>Tipul operatiunii</t>
  </si>
  <si>
    <t>Detinatorul padurii (padurilor)</t>
  </si>
  <si>
    <t xml:space="preserve">Numele padurii/organizatiei la care se refera certificatul </t>
  </si>
  <si>
    <t>Numarul membrilor grupului</t>
  </si>
  <si>
    <t xml:space="preserve">Numar de ocoale silvice </t>
  </si>
  <si>
    <t>Regiune</t>
  </si>
  <si>
    <t>Emisfera</t>
  </si>
  <si>
    <t>Nord</t>
  </si>
  <si>
    <t>Zona forestiera sau Biom</t>
  </si>
  <si>
    <t>Temperata</t>
  </si>
  <si>
    <t>Padurea detinuta de S.C. TORNATOR S.R.L.</t>
  </si>
  <si>
    <t>Taxa Notificare PEFC:</t>
  </si>
  <si>
    <t>SE Europei</t>
  </si>
  <si>
    <t>Management forestier</t>
  </si>
  <si>
    <t>Tipul intreprinderii</t>
  </si>
  <si>
    <t>Privata</t>
  </si>
  <si>
    <t>Natura detinerii</t>
  </si>
  <si>
    <t>Forma de proprietate</t>
  </si>
  <si>
    <t>Procese externalizate, sau consultanta de la terte parti</t>
  </si>
  <si>
    <t>Suprafata totala (hectare)</t>
  </si>
  <si>
    <t xml:space="preserve">Tip padure </t>
  </si>
  <si>
    <t>Semi-Naturala &amp; Mix Plantatie &amp; Padure Naturala</t>
  </si>
  <si>
    <t xml:space="preserve">Diviziunea OS </t>
  </si>
  <si>
    <t>Numar</t>
  </si>
  <si>
    <t>Suprafata</t>
  </si>
  <si>
    <t>Mai putin de 100 ha</t>
  </si>
  <si>
    <t xml:space="preserve">Mai mult de 10,000 ha </t>
  </si>
  <si>
    <t>Compozitie</t>
  </si>
  <si>
    <t>Lista Valorilor Ridicate de Conservare</t>
  </si>
  <si>
    <t>Foioase si/sau predominant conifere</t>
  </si>
  <si>
    <t>Vedeti Anexa 3</t>
  </si>
  <si>
    <t xml:space="preserve">Plantatie - categorie specii </t>
  </si>
  <si>
    <t>Specii principale</t>
  </si>
  <si>
    <t>Posibilitatea anuala (m3/an)</t>
  </si>
  <si>
    <t>Volum recoltat (m3/an)</t>
  </si>
  <si>
    <t>Categorii produse</t>
  </si>
  <si>
    <t>Punct de vanzare</t>
  </si>
  <si>
    <t>Numar muncitori  – angajati</t>
  </si>
  <si>
    <t>Contractori/Comunitate/alti muncitori</t>
  </si>
  <si>
    <t xml:space="preserve">Proiect Pilot </t>
  </si>
  <si>
    <t>Lemn rotund/lemn de foc</t>
  </si>
  <si>
    <t>Pe picior</t>
  </si>
  <si>
    <t>REGISTRU ACTIUNI CORECTIVE</t>
  </si>
  <si>
    <t>Nr.</t>
  </si>
  <si>
    <t>Gradare</t>
  </si>
  <si>
    <t>Actiuni corective de la PA</t>
  </si>
  <si>
    <t>Actiuni corective de la MA</t>
  </si>
  <si>
    <t xml:space="preserve"> Actiune corectiva solicitata</t>
  </si>
  <si>
    <t>Termen limita</t>
  </si>
  <si>
    <t>Ne-conformitate (sau ne-conformitate potentiala in cazul Observatiilor)</t>
  </si>
  <si>
    <t>Analiza Cauzei Originare propuse de client la sedinta de inchidere</t>
  </si>
  <si>
    <t>Actiunea Corectiva propusa de client la sedinta de inchidere</t>
  </si>
  <si>
    <t>Inainte de Evaluarea Principala</t>
  </si>
  <si>
    <t>Lista de verificare 5.4.2</t>
  </si>
  <si>
    <t xml:space="preserve">Omiterea includerii in procedura de consultare a factorilor interesati (companiile de exploatare) </t>
  </si>
  <si>
    <t xml:space="preserve">Tornator a sustinut cativa contractori in participarea la un tur de studiu care a inclus, printre altele, aspecte legate de uzul uleiurilor biodegradabile. Procedurile de promovare a uzului uleiurilor hidraulice biodegradabile nu sunt inca elaborate. </t>
  </si>
  <si>
    <t>Tornator se va asigura ca se promoveaza uzul uleiurilor hidraulice biodegradabile.</t>
  </si>
  <si>
    <t>Implementarea procedurii de promovare a uleiurilor hidraulice biodegradabile, incluzand actiunile informative si actualizarea criteriilor de selectie pentru contractori.</t>
  </si>
  <si>
    <t xml:space="preserve">Abordare la nivel de grup, neacoperind toate cerintele Standardului National </t>
  </si>
  <si>
    <t>Tornator se va asigura ca se elaboreaza un raport de sustenabilitate conform cerintelor specificate de Schema PEFC pentru Romania</t>
  </si>
  <si>
    <t>Este disponibil un raport pentru intregul grup TORNATOR. Raportul nu raspunde pe de-a intregul cerintelor Schemei PEFC pentru Romania.</t>
  </si>
  <si>
    <t xml:space="preserve">Elaborarea raportului national de sustenabilitate pe baza indicatorilor la nivel de grup si a cerintelor Schemei PEFC pentru Romania </t>
  </si>
  <si>
    <t>Data &amp; Evaluarea Cauzei Originare &amp; Dovada actiunii corective</t>
  </si>
  <si>
    <t>ANEXA 2 - RAPORT SUMAR AL CONSULTARII FACTORILOR INTERESATI  (nota : problemele similare pot fi grupate impreuna)</t>
  </si>
  <si>
    <r>
      <t>Audit (</t>
    </r>
    <r>
      <rPr>
        <b/>
        <i/>
        <sz val="10"/>
        <rFont val="Cambria"/>
        <family val="1"/>
      </rPr>
      <t>MA, S1..etc</t>
    </r>
    <r>
      <rPr>
        <b/>
        <sz val="10"/>
        <rFont val="Cambria"/>
        <family val="1"/>
      </rPr>
      <t>)</t>
    </r>
  </si>
  <si>
    <t>Relația / tipul părților interesate</t>
  </si>
  <si>
    <t>Numele site-ului (in cazul multi-site sau grup)</t>
  </si>
  <si>
    <t>Categoria problemei</t>
  </si>
  <si>
    <t>Referinta din standard</t>
  </si>
  <si>
    <t>Pozitiv / 
Negativ/ alte</t>
  </si>
  <si>
    <t>Rezumatul problemei</t>
  </si>
  <si>
    <t>Raspunsul Soil Association</t>
  </si>
  <si>
    <t>Luat la cunostinta</t>
  </si>
  <si>
    <t>Toate</t>
  </si>
  <si>
    <t>ONG</t>
  </si>
  <si>
    <t>De mediu, Legal</t>
  </si>
  <si>
    <t>Pozitiv</t>
  </si>
  <si>
    <t>Social, De mediu</t>
  </si>
  <si>
    <t>PADUREA</t>
  </si>
  <si>
    <t>DATE GENERALE DESPRE ACTIVITATE</t>
  </si>
  <si>
    <t xml:space="preserve">Alte obiective specifice de management includ:
1. crestere profitabila; 
2. dezvoltare competitiva; 
3. lobby responsabil </t>
  </si>
  <si>
    <t xml:space="preserve">A fost elaborat un Manual de proceduri pentru management forestier, pentru a asigura conformitatea cu cerintele specifice ale standardului. </t>
  </si>
  <si>
    <t>Obiectivele de management</t>
  </si>
  <si>
    <t>Descrierea Sistemului de Management</t>
  </si>
  <si>
    <t>Acolo unde au fost aspecte greu de evaluat sau unde s-au identificat dovezi contradictorii, aceste aspecte sunt discutate in sectiunea de mai jos ca Probleme, iar concluziile trase sunt listate.</t>
  </si>
  <si>
    <t>Problema</t>
  </si>
  <si>
    <t>Nici una</t>
  </si>
  <si>
    <t>PROBLEME</t>
  </si>
  <si>
    <t>Rezultate, concluzii si recomandari</t>
  </si>
  <si>
    <t>Procesul de consultare a factorilor interesati</t>
  </si>
  <si>
    <t>Rezumatul procesului de consultare a factorilor interesati</t>
  </si>
  <si>
    <t>Adaptari/Modificari aduse standardului</t>
  </si>
  <si>
    <t>Vedeti A2 pentru rezumatul aspectelor ridicate de factorii interesati, si raspunsul SA Cert.</t>
  </si>
  <si>
    <t>Observatii</t>
  </si>
  <si>
    <t>PROCESUL DE EVALUARE A CERTIFICARII</t>
  </si>
  <si>
    <t>Datele evaluarii</t>
  </si>
  <si>
    <t>Data Pre-evaluarii</t>
  </si>
  <si>
    <t>Data evaluarii principale</t>
  </si>
  <si>
    <t>Itinerariu</t>
  </si>
  <si>
    <t xml:space="preserve">Estimare zile/om pentru implementarea evaluarii </t>
  </si>
  <si>
    <t>Deviatii de la planul de audit si motivele pentru acestea? Nu exista</t>
  </si>
  <si>
    <t>Probleme semnificative care afecteaza programul auditului? Nu exista</t>
  </si>
  <si>
    <t>Echpa de evaluare formata din: (nume si organizatie)</t>
  </si>
  <si>
    <t>CV-urile membrilor echipei sunt pastrate la dosar.</t>
  </si>
  <si>
    <t>Analiza Raportului  de catre specialisti externi</t>
  </si>
  <si>
    <t>Raportul inspectiei si versiunea preliminara a deciziei SA Cert au fost revizuite inter pares de catre:</t>
  </si>
  <si>
    <t xml:space="preserve">Raportul si versiunea preliminara a deciziei SA Cert au fost trimise si clientului pentru comentarii. </t>
  </si>
  <si>
    <t>Decizia de certificare</t>
  </si>
  <si>
    <t>Vedeti Anexa 11</t>
  </si>
  <si>
    <t>Autorul raportului</t>
  </si>
  <si>
    <t xml:space="preserve">Justificarea modului de selectare a punctelor si locurilor inspectate </t>
  </si>
  <si>
    <t>Argumentare mod de lucru</t>
  </si>
  <si>
    <t>Obiectivele auditului, criteriile si standardul utilizat (incl. versiunea si data aprobate)</t>
  </si>
  <si>
    <t>Padurea detinuta de S.C. TORNATOR S.R.L</t>
  </si>
  <si>
    <t>Tipul certificării</t>
  </si>
  <si>
    <t>Numarul de referinta a factorilor consultati</t>
  </si>
  <si>
    <t>Managementul forestier s-a evaluat conform standardului national PEFC aplicat pentru Romania, intitulat PEFC-RO DST 8000:2017. O copie a standardului este disponibila la www.pefc.org</t>
  </si>
  <si>
    <t xml:space="preserve">Fiecare neconformitate cu standardul forestier este descrisa in Sectiunea 2, impreuna cu o descriere a actiunii corective propuse (Pre-Conditie, Conditie, Observatie). Aceasta sectiune ofera si detalii cu privire la orice actiuni intreprinse pentru inchiderea Conditiilor. Conditiile identificate se vor inchide in cadrul temporar identificat, si vor face subiectul evaluarii si raportarii la vizitele ulterioare de monitorizare- vedeti sectiunile 6-9 ale raportului pentru detaliile vizitelor de monitorizare, si Sectiunea 2 a raportului pentru detaliile inchiderilor. </t>
  </si>
  <si>
    <t>Informatii primite de la agentii guvernamentale externe, precum agentiile responsabile cu protectia padurilor, naturii si mediului de munca, si portaluri de date nationale online)</t>
  </si>
  <si>
    <t>1. Forests owned by the state (ha), (%)
2. Forests owned by the municipalities (ha), (%)
3. Forests of undivided ownership of associations (ha), (%)
4. Forests owned by the worship units (ha), (%)
5. Forests owned by the individuals (ha), (%)</t>
  </si>
  <si>
    <t xml:space="preserve">Analysis of the derived, partially derived and sub-productive stands, together with the proposed measures is carried out in every FMP - section 6.
The two sampled Ups:
UP I Lesunt - 66,7 ha and in UP VIII 15,2 ha are stands included in these categories.  In the past decades there were implemented operations of substitution of derived/partially derived stands with naturally occurring species (by removing the existing derived stand). In the current situation it is considered that the existing stands in these categories are mostly located in difficult site conditions and are using adequately the existing conditions, not needing replacement. FMPs include specific measures for management of the stands impacted by adverse factors (e.g. poor soils), by timely execution of tending operations and sanitary operations, as well as carefully planning and implementing the conservation operations. </t>
  </si>
  <si>
    <t>Detecting, preventing and controlling harming factors</t>
  </si>
  <si>
    <t>Yes - "memoriu OS and raport annual GF"
Yes - "memoriu OS and raport anual GF"
Yes - in every logging area folder - if damages occur.</t>
  </si>
  <si>
    <t>Cumulative volume: 852,3 m3
Changes over the last years average: 108,1%</t>
  </si>
  <si>
    <t>Forestry measures are specified at 2.2.1. 
In addition: no pesticides used</t>
  </si>
  <si>
    <t>No case of forest ecosystems disturbed by combining the effect of harmful biotic, abiotic and anthropic agents identified in the area included in certification.</t>
  </si>
  <si>
    <t>Yes: mechanical fighting, pheromone traps; no pesticides</t>
  </si>
  <si>
    <t>Area on which were carried out tending operations on natural seedlings, during the last year of production (ha)
Changes over the last 5 years average (%)
Area covered with release cuttings/weeding, in the last year of production (ha)
Ratio between the area and the management plan provisions (%)
Area covered by cleaning cuts in the last year of production (ha)
Ratio between the area and the management plan provisions (%)
Area covered by hygiene cuts in the last year of production (ha)
Changes over the last 5 years average (%)
Restoration or substitution work carried out in the last year of production (ha)
Changes over the last 5 year’s average (%)</t>
  </si>
  <si>
    <t xml:space="preserve">No chemical are used in the Tornator certified area, nor used in the past years. </t>
  </si>
  <si>
    <t>Tornator is not using synthetic fertilisers
2 tones of manure were used in Oituz tree nursery in the last year
No other use of fertilisers in the past 5 years</t>
  </si>
  <si>
    <t xml:space="preserve">There is no commercial harvest of non-wood forest products. Local people may collect berries, mushrooms for own use. 
</t>
  </si>
  <si>
    <t xml:space="preserve">There is no commercial harvest of non-wood forest products. Local people may collect berries, mushrooms for own use. </t>
  </si>
  <si>
    <t>There is no commercial harvest of resin in the area included in certification process.</t>
  </si>
  <si>
    <t>None
None</t>
  </si>
  <si>
    <t xml:space="preserve">Tornator is not implementing marketable services in the area included in certification. Education trail in OS Oituz was not built as an income-generated activity.  </t>
  </si>
  <si>
    <t>None 
None
N/A</t>
  </si>
  <si>
    <t>Yes
Yes - FMPs section 5
Yes - FMP Maps + TornAps
Yes - "Operarea amenajamentelor"</t>
  </si>
  <si>
    <t>4900 m - remediated at the end of the works
none</t>
  </si>
  <si>
    <t>0,97ha</t>
  </si>
  <si>
    <t>6%
11%
83%
45%
50%
5%</t>
  </si>
  <si>
    <t>24,67 ha
1,85%</t>
  </si>
  <si>
    <t>219,24 ha
1256,45 ha
586,72 ha</t>
  </si>
  <si>
    <t>Yes - TornAps
Yes - TornAps, biodiversity layer
Yes - TornAps, layer SCI,SPA</t>
  </si>
  <si>
    <t>Yes ("Certificat de origine")</t>
  </si>
  <si>
    <t>Area: 1539,49 ha (In addition there are buffer zones established along watercourses - 5-10 m width or depending on the site situation)
Share: 13%
Dynamics: none, except UP Dunette, where the dynamic is 2% (159,49 ha currently, 163 ha initially - the difference was transferred to the category of forests important for wildlife management as priority function)
Yes.</t>
  </si>
  <si>
    <t>There are specific provisions in the legislation related to halting the extraction during the periods where soils are saturated. Where necessary a document is produced ("Act de constatare a fortei majore") ex in logging area no 1583421, forest compartment 38A, UP VIII Negras, the works were halted 28.09.2020 due to heavy rains and a record was issued (Proces verbal de incepere a calamitatii no 2444/01.20.2020); the works were resumed 23.10.2020</t>
  </si>
  <si>
    <t>Area: 2279,19 ha
Share: 19,3%
Dynamic: 0,4%
Yes
Yes</t>
  </si>
  <si>
    <t>No
No
No
No</t>
  </si>
  <si>
    <t>Forest Management Planning regulations (approved through Minister order 766/2018) provide requirements related to protection of infrastructure e.g. roads of national importance and other roads. Such forests are classified in the functional categories 1.4f and 1.4e. No forests meeting those characteristics were identified by the management planning experts in the area included in the certification.</t>
  </si>
  <si>
    <t>none
0
0
N/A</t>
  </si>
  <si>
    <t>Area: 830,6
Share: 7%
Dynamics: 12%
Yes</t>
  </si>
  <si>
    <t>Yes
Yes</t>
  </si>
  <si>
    <t>Yes
Yes
Yes</t>
  </si>
  <si>
    <t>32 companies 
367 employees</t>
  </si>
  <si>
    <t>6.3.3 Occupational accidents occurring in the certified area management process must be recorded and analysed (as well as number, causes and severity). Documenting how to deal with the causes and consequences of these accidents should be in compliance with the legal provisions</t>
  </si>
  <si>
    <t xml:space="preserve">Contracts signed with contractors include an annex which lists requirements related to OHS, as required in the Manual of procedures (Annexes no. 31 and 31)
Register of inspections carried out by the County Labour Inspectorate are available at the office, including inspection reports. No sanctions applied. 
Tornator: regular training provided (quarterly year). Last training carried out 07.10.2020. In July training was provided to employees on COVID-related issues.
There are specific procedures for ensuring workers are wearing PPE:
- Contracts signed with contractors
- training carried out to own employees and contractors
- field inspections in logging area where the verification of the compliance with OHAS (including PPE use) is done based on checklists (Annex 5b_to the logging area inspection report)
- Tornator is encouraging use of PPE also by supporting 50% of the costs of PPE for contractors. </t>
  </si>
  <si>
    <t>Register of accidents in place. No accident in the last year.</t>
  </si>
  <si>
    <t>Information is provided in trainings sessions carried out with employees, OS employees and contractors. E.g. training sessions records from: 14.04.2019, 16.05.2019, 03.06.2019;  on biodiversity and HCVs; on 02.03.2020 -  general FSC requirements, stakeholders, public report, and HCVs; 14.10.2020: PEFC scheme requirements etc.</t>
  </si>
  <si>
    <t>Public access with motorised vehicles is normally restricted, with some punctual exceptions/reasons i.e.: access to grazing areas, access to other properties, access in case of emergency situation.</t>
  </si>
  <si>
    <t>232,38 ha
2%
14,4 km
11 info panels/recreation places</t>
  </si>
  <si>
    <t>Area of the forests surrounding the historical / cultural monuments belonging to the functional category 1.4. Is assigned according to the management plans (ha)
Area of forests with specific historical, cultural and spiritual values identified in addition to management plans (if applicable) (ha)</t>
  </si>
  <si>
    <t>Procedures for recording and addressing complaints is developed.
No complaint received, according to interviews with managers, stakeholders, employees and review of documents and records.</t>
  </si>
  <si>
    <t xml:space="preserve">Organizatia promoveaza actiuni forestiere responsabile, precum si tehnologii inovative. Personalul este profesionist. Nu se cunosc plangeri sau aspecte negative. </t>
  </si>
  <si>
    <t>Feedback pozitiv; multe activitati intreprinse in cooperare intre organizatii. Conformitate cu cerintele de mediu- atat in termeni de cerinte legale cat si de bune practici.</t>
  </si>
  <si>
    <t>Relatie de colaborare de lunga durata. Relatie corecta, platile se fac la timp, monitorizarea activitatilor forestiere este intensa. Se efectueaza instruri in diverse domenii, inclusiv PEFC. Nu exista probleme cu privire la drepturile angajatilor, nu s-au semnalat cazuri de discriminare.</t>
  </si>
  <si>
    <t>Wood is sold standing, by Tornator SRL to various logging companies. Compliance with legal requirements (including in harvesting and transportations) is enforced by contracted Ocol Silvic (OS) and is monitored by Tornator SRL. Transport documents for wood are issued by the contractors if wood is sold standing or by the personnel of the forest district when wood is sold roadside. Invoices are issued by the forest owner (S.C. Tornator S.R.L.). All the invoices and transport documents are registered in the Enterprise Resource Planning System TornaApps.</t>
  </si>
  <si>
    <t xml:space="preserve">Lemnul se vinde pe picior, de catre Tornator SRL diverselor companii de exploatare. Conformitatea cu cerintele legale (inclusiv in exploatare si transport) este urmarita din punct de vedere legal de Ocoalele Silvice contractate si este monitorizata de Tornator SRL. Documentele de transport a lemnului sunt emise de catre contractori in cazul vanzarii masei lemnoase pe picior, sau de catre personalul ocolului silvic daca se vinde la drum auto. Facturile sunt emise de catre proprietar (S.C. Tornator S.R.L.). Toate facturile si documentele de transport sunt inregistrate in sistemul TornaApps.                </t>
  </si>
  <si>
    <r>
      <rPr>
        <b/>
        <sz val="11"/>
        <rFont val="Cambria"/>
        <family val="1"/>
        <scheme val="major"/>
      </rPr>
      <t>Descrierea resurselor disponibile: tehnice (ex. echipament) si umane (ex. nr. de oameni/instructajele relevante/acces la sfaturile expertilor):</t>
    </r>
    <r>
      <rPr>
        <sz val="11"/>
        <color indexed="12"/>
        <rFont val="Cambria"/>
        <family val="1"/>
        <scheme val="major"/>
      </rPr>
      <t xml:space="preserve">
</t>
    </r>
    <r>
      <rPr>
        <sz val="11"/>
        <rFont val="Cambria"/>
        <family val="1"/>
        <scheme val="major"/>
      </rPr>
      <t>Tehnice:
Sediul central in Brasov, 9 echipamente IT (computere, laptopuri), imprimante, programe de calculator, 9 telefoane mobile, 8 vehicule pentru angajatii Tornator. Ocoalele Silvice au sedii, iar unde este cazul alte cladiri in teren )ex: sediu de district); vehicule, echipamente fizice si programe IT. 
Contract semnat cu firme pentru intretinere</t>
    </r>
  </si>
  <si>
    <t>Tornator has developed and is operating a centralised system of internal procedures. All internal procedures are available to employees and to contracted forest management organisations, and constitute the basis for the consistency in implementation across the whole organisation in all regions.  Tornator is implementing throughout the entire activity and amongst all areas the management system and procedures developed centrally.</t>
  </si>
  <si>
    <t>Tornator a elaborat si opereaza un sistem centralizat de proceduri interne. Toate procedurile interne sunt disponibile pentru angajati si pentru ocoalele silvice contractate, si constituie baza pentru consecventa implementarii la nivel de organizatie, cat si in teren. Tornator implementeaza in mod conservent in cadrul intregii activitati cat si pe intreaga suprafata forestiera sistemul de management si procedurile interne elaborate.</t>
  </si>
  <si>
    <t>Fondul forestier este împărțit în unități de producție (UP), fiecare dintre acestea fiind gospodarita pe baza unui amenajament propriu, revizuit la fiecare 10 ani, sau datunci cand este necesar conform normativelor.
Procesul de revizuire a amenajamentelor silvice include o inventariere a resurelor forestiere si o evaluare a volumului arboretului pe specii, clasei de productie, a cresterii si posibilitatii de recoltare. Posibilitatea este stabilita sub valoarea cresterii anuale. Exista restrictii la nivelele de taiere, combinate cu o planificare pe 20-40 de ani pentru a se asigura ca productia pe termen lung nu scade. Amenajamentele sunt elaborate pentru fiecare unitate de productie - UP.</t>
  </si>
  <si>
    <t>La baza gospodaririi padurilor stau amenajamentele silvice. In baza prevederilor amenajamentelor silvice, a strategiilor si a politicilor adoptate se intocmesc planuri de management anuale ce includ atat prevederi de ordin tehnic, cat si prevederi de ordin economic, social si administrativ.
Amenajamentele silvice contin informatii despre structura actuala a arboretelor, obiectivele de management, structurile tel si tehnicile de atingere a telurilor de gospodarire.
In principal telurile de gospodarire se pot imparti in doua mari grupe: teluri de productie si teluri de protectie.  tratamente intensive (gradinarit si cvasigradinarit);</t>
  </si>
  <si>
    <t>Generally, there are many functions associated with forests e.g.:
1. Water protection
2. Soil protection
3. Protection against climatic impacts and industrial pollution
4. Recreation and protection of socio-cultural objectives 
5. Protection of gene pools, and forests of scientific interest
6. Wood production
7. Game management</t>
  </si>
  <si>
    <t>In linii mari functiile asociate padurilor vizeaza: 
1. Protectia apelor;
2. Protectia solurilor;
3. Protectia contra factorilor climatici si industriali daunatori;
4. Recreare si protejarea obiectivelor sociale si culturale deosebite;
5. Ocrotirea genofondului, ecofondului si a padurilor de interes stiintific;
6. Productia de lemn;
7. Gospodarirea vanatului.</t>
  </si>
  <si>
    <t>Evaluarea a presupus inspectarea înregistrărilor și documentelor relevante pentru  management forestier, discuții cu managerii forestieri și muncitorii, precum și completarea listei de verificare pentru management forestier. Numărul de locatii vizitate s-a bazat pe metoda de eșantionare din anexa 8. Locatiile au fost selectate astfel încat sa includa suprafete cu operatiuni recente sau in desfasurare, suprafete cu acces public, suprafete cu valori de conservare și suprafete cu proiecte de infrastructura elaborate.</t>
  </si>
  <si>
    <t>Criteriile Auditului sunt cuprinse in Schema PEFC si in documentele normative relevante, si sunt reproduse efectiv in lista de verificare si in alte elemente ale acestui Formular de Raport si in sistemul de Management al Soil Association Certification.</t>
  </si>
  <si>
    <t>Obiectivele Auditului pentru Soil Association Certification privesc evaluarea Organizatiei conform Schemei PEFC si documentelor normative relevante asociate PEFC, precum si Standardelor ISO relevante, si vor include urmatoarele: 
a) determinarea conformitatii sistemului de management al organizatiei, sau a partilor acestuia, cu criteriile auditului;
b) determinarea capacitatii sistemului de management de a asigura respectarea cerintelor statutare, reglementare si contractuale de catre organizatie; 
c) determinarea eficientei sistemului de management in garantarea atingerii obiectivelor specificate de organizatie, in mod rezonabil;
d) in functie de aplicabilitate, identificarea zonelor de potentiale imbunatatiri aduse sistemului de management.</t>
  </si>
  <si>
    <t>Data from various organisations and websites gathered</t>
  </si>
  <si>
    <t>S-au colectat date de la diverse organizatii si websit-uri.</t>
  </si>
  <si>
    <t>Nu este cazul</t>
  </si>
  <si>
    <t>Any deviation from the audit plan and their reasons? No</t>
  </si>
  <si>
    <t>Any significant issues impacting on the audit programme No</t>
  </si>
  <si>
    <r>
      <t xml:space="preserve">Assessment team </t>
    </r>
    <r>
      <rPr>
        <sz val="11"/>
        <rFont val="Cambria"/>
        <family val="1"/>
        <scheme val="major"/>
      </rPr>
      <t>- See also A15 Checklist for Opening and Closing Meeting</t>
    </r>
  </si>
  <si>
    <r>
      <t xml:space="preserve">Echipa de evaluare </t>
    </r>
    <r>
      <rPr>
        <sz val="11"/>
        <rFont val="Cambria"/>
        <family val="1"/>
        <scheme val="major"/>
      </rPr>
      <t xml:space="preserve">- Vedeti si A15 Lista de verificare pentru sedinta de deschidere si inchidere </t>
    </r>
  </si>
  <si>
    <r>
      <rPr>
        <u/>
        <sz val="11"/>
        <rFont val="Cambria"/>
        <family val="1"/>
        <scheme val="major"/>
      </rPr>
      <t xml:space="preserve">Human: </t>
    </r>
    <r>
      <rPr>
        <sz val="11"/>
        <rFont val="Cambria"/>
        <family val="1"/>
        <scheme val="major"/>
      </rPr>
      <t xml:space="preserve">
Tornator: 9 permanent employees (3 women). Every year - sustainable leadership training provided to employees (cycles of 3 years); training on a needed bases (CSR, finances, HR, IT, foreign languages (English, German). 
At OS level, there is an annual training plan - including thematic, documentation etc. 
Contracts are implemented with Bacau University for identification of biodiversity and environmental values - in all areas managed (including terrestrial and aquatic fauna and flora)
Agreement with Bucegi National Park Administration for UP IX Tornator in relation to biodiversity monitoring.
Etc.</t>
    </r>
  </si>
  <si>
    <t>2020.2</t>
  </si>
  <si>
    <t>Numele companiei si forma legala de organizare</t>
  </si>
  <si>
    <t>Vedeti coordonatele fiecarei suprafete in Sectiunea Section A7 Membri &amp; OS</t>
  </si>
  <si>
    <r>
      <t>Forest Manager/Owner</t>
    </r>
    <r>
      <rPr>
        <sz val="14"/>
        <rFont val="Cambria"/>
        <family val="1"/>
      </rPr>
      <t>/organisation (Certificate Holder):</t>
    </r>
  </si>
  <si>
    <t>Obs</t>
  </si>
  <si>
    <t>Major</t>
  </si>
  <si>
    <t>Vezi si A15 Opening &amp; Closing Meeting Checklist</t>
  </si>
  <si>
    <t>Janette McKay</t>
  </si>
  <si>
    <t xml:space="preserve">PEFC Criteria and Indicators for assessing sustainable forest management in ROMANIA, March 2017 . </t>
  </si>
  <si>
    <t xml:space="preserve">Tornator shall ensure that a sustainability report is developed as per requirements specified by the PEFC Romania Scheme </t>
  </si>
  <si>
    <t>The forest management was delegated, based on agreements, by the forest owner to forest management organisations (Ocol Silvic = OS) accredited by the Public Authority for Forests (Ministry of Environment, Waters and Forests):
Ocolul Silvic Privat Oituz S.R.L.  – Agreement No 27/11.01.2013
Ocolul Silvic Vlasia S.R.L.- Agreement No 275/22.11.2016
O.S. Domnesti (RNP-Romsilva)  -Agreement No 6312/27.11.2015
Ocolul Silvic Ialomicioara SRL - Agreement No 1749/26.10.2010</t>
  </si>
  <si>
    <t>specific management functions and/or documentation requested by the Lead Auditor which is not performed/available at the Head Office.
• stakeholder input relevant to selected office
• forest activity relevant to selected office
• other management function (eg. administration)
• geographical spread and balance to the selection
• density of personnel relevant to selected office
• efficiency with respect to time and other resources resulting from selection</t>
  </si>
  <si>
    <t>The Head or Central Office must always be included in each element of the audit cycle (initial audit, surveillance and re-certification). Where there are regional and/or local offices, an additional selection may be made (equal to no more than √ of this number of regional and/or local offices), where justifiable and shall be guided by the following factors:</t>
  </si>
  <si>
    <t>Surv</t>
  </si>
  <si>
    <t>no. FMUs</t>
  </si>
  <si>
    <t>Size</t>
  </si>
  <si>
    <t>Total FMUs to sample</t>
  </si>
  <si>
    <t>No FMUs</t>
  </si>
  <si>
    <t>Summary Table</t>
  </si>
  <si>
    <t>Decide which sites to visit</t>
  </si>
  <si>
    <t>STEP C</t>
  </si>
  <si>
    <t>Put in calculator below</t>
  </si>
  <si>
    <t>STEP B</t>
  </si>
  <si>
    <t>Segregate WMUs by size classes</t>
  </si>
  <si>
    <t xml:space="preserve">STEP A </t>
  </si>
  <si>
    <t>Specific sites chosen will take into consideration the factors listed at the end of this page.</t>
  </si>
  <si>
    <t>Random sampling should ensure sample within set is representative in terms of geographical distribution and operational personnel. A minimum of 25% of the sample should be selected at random.</t>
  </si>
  <si>
    <t>Fill in yellow squares - rest will automatically calculate (some examples given)</t>
  </si>
  <si>
    <t>IMPORTANT:</t>
  </si>
  <si>
    <t>Below are the minimum sampling requirements to be used.  SA Forestry may decide to increase sampling, on the basis of eg. Risk, Stakeholder Complaints, or previous non-conformities.</t>
  </si>
  <si>
    <t>18.06.2020</t>
  </si>
  <si>
    <t>Application date</t>
  </si>
  <si>
    <t>Full details are available in section 6.1 of IAF MD1:2018 - https://www.iaf.nu/upFiles/MD1Issue2Jan2018Pub29012018.pdf</t>
  </si>
  <si>
    <r>
      <t xml:space="preserve">FM PEFC ST 1002 2010 Group FM Certification &amp; </t>
    </r>
    <r>
      <rPr>
        <sz val="10"/>
        <color rgb="FF00B0F0"/>
        <rFont val="Arial"/>
        <family val="2"/>
      </rPr>
      <t>IAF Mandatory Document for the Certification of Multiple Sites Based on Sampling – IAF MD 1:2018</t>
    </r>
  </si>
  <si>
    <t>Reference</t>
  </si>
  <si>
    <t>MR</t>
  </si>
  <si>
    <t xml:space="preserve">Approved </t>
  </si>
  <si>
    <t>RS</t>
  </si>
  <si>
    <t>drafted by:</t>
  </si>
  <si>
    <t>Sampling methodology for Romania: PEFC™</t>
  </si>
  <si>
    <t xml:space="preserve">PEFC-RO DST 8000:2017. Romania.  01/04/2018
</t>
  </si>
  <si>
    <t>Closed out MA</t>
  </si>
  <si>
    <t>Elaboration of national sustainability report based on group level indicators and PEFC Romanian Scheme requirements</t>
  </si>
  <si>
    <t>Group level approach, not covering all the requirements of National Standard</t>
  </si>
  <si>
    <t>9658,58 ha
500,75 ha
1088,08 ha
88,67 ha
425,40 ha
18,50 ha</t>
  </si>
  <si>
    <t>23-26.11.2020</t>
  </si>
  <si>
    <t>Inchisa</t>
  </si>
  <si>
    <t>MA: Procedurile Tornator au fost modificate pentru a include promovarea uleiurilor biodegradabile (Manual, pagina 14). La 14 octombrie 2020 a fost organizată o întâlnire cu firmele de exploatare, unde a fost discutată prezentarea procesului de certificare PEFC și cerințele specifice. Manualul PEFC a fost prezentat reprezentantilor firmelor, inclusiv cerințele legate de uleiurile biodegradabile. Responsabilul PEFC a contactat furnizorii de uleiuri biodegradabile - până în prezent nu sunt multe oferte, dar sunt în curs acțiuni de a comanda acestea pe baza de cerere ferma.</t>
  </si>
  <si>
    <t>MA: A sustainability report has been developed by Tornator, including sustainability indicators, subcriteria, PEFC indicator, targets and measures</t>
  </si>
  <si>
    <t>MA: Un raport de sustenabilitate a fost elaborat de Tornator, incluzând indicatori de sustenabilitate, subcriterii, indicatori PEFC, obiective și măsuri</t>
  </si>
  <si>
    <t>2020.1b</t>
  </si>
  <si>
    <t xml:space="preserve">Este disponibil un raport de sustenabilitate la sediul Tornator si pe websit-ul firmei. </t>
  </si>
  <si>
    <t xml:space="preserve">A sustainability report is available at Tornator office and on the company's website. </t>
  </si>
  <si>
    <t>5.3 person days, including preparation, audit and report writing</t>
  </si>
  <si>
    <t xml:space="preserve">24.11.2020: office - Review of procedures, management documentation, records and reports, staff interviews
</t>
  </si>
  <si>
    <t>23.11.2020: Sedinta de deschidere a auditului, OS Oituz
Deplasare in teren UP I Lesunt si UP II Oituz. Interviuri cu factorii interesati (intalniri directe si convorbiri telefonice)</t>
  </si>
  <si>
    <t>24.11.2020: birou: verificare proceduri, documentatia de management, inregistrari si rapoarte, interviuri cu personalul de birou.</t>
  </si>
  <si>
    <t>25.11.2020: deplasare in teren - UP IX Tornator.Interviuri cu factorii interesati (intalniri directe si convorbiri telefonice)</t>
  </si>
  <si>
    <t xml:space="preserve">23.11.2020: Opening meeting, OS Oituz
Site visit UP I Lesunt and UP II Oituz. Stakeholder interviews (meetings and phone calls).
Participants:
</t>
  </si>
  <si>
    <t xml:space="preserve">26.11.2020: verificare documentatia de management, inregistrari si rapoarte, interviuri cu personalul de birou
Intalnirea de inchidere a auditului. PARTICIPANTI:
Mihai Boghean - sef serviciu administrativ/responsabil certificare
Melinda Sandi - operator introducere/validare date, de asemenea cu responsabilitati legate de certificarea PEFC
Kiss Oliver - Sef Ocolul Silvic Oituz 
Oliviu Iorgu- Auditor SACL </t>
  </si>
  <si>
    <t>5,3 zile om, inclusiv pregatire, audit si scriere raport</t>
  </si>
  <si>
    <t>1) Oliviu Iorgu, (Auditor) MSc in forestry, over 25 years experience in forest management assessment and certification, forestry business planning, biodiversity conservation and monitoring, resource evaluation, legislation, strategy and action planning and implementation. Soil Association auditor since 2004.</t>
  </si>
  <si>
    <t>1) Oliviu Iorgu, (Auditor). Masterat in Silvicultura, peste 25 ani experienta in evaluarea si certificarea managementului forestier, planificarea afacerilor forestiere, conservarea si monitorizarea biodiversitatii, evaluarea resurselor, legislatie, strategie si planificare - inclusiv implementare. Auditor Soil Association din 2004.</t>
  </si>
  <si>
    <t>Gov.</t>
  </si>
  <si>
    <t>legal, management</t>
  </si>
  <si>
    <t>P7</t>
  </si>
  <si>
    <t>Contractor, manager</t>
  </si>
  <si>
    <t>UP I Oituz</t>
  </si>
  <si>
    <t>P2, P6, P7</t>
  </si>
  <si>
    <t>Contractor worker</t>
  </si>
  <si>
    <t>social, technical, economic</t>
  </si>
  <si>
    <t>P2, P7</t>
  </si>
  <si>
    <t>UP I Lesunt</t>
  </si>
  <si>
    <t>Municipality</t>
  </si>
  <si>
    <t>Social,  economic</t>
  </si>
  <si>
    <t>P2, P5</t>
  </si>
  <si>
    <t>Tourism operator</t>
  </si>
  <si>
    <t>Economic</t>
  </si>
  <si>
    <t>P5</t>
  </si>
  <si>
    <t>P1, P5, P6, P7</t>
  </si>
  <si>
    <r>
      <t xml:space="preserve">MAIN ASSESSMENT </t>
    </r>
    <r>
      <rPr>
        <i/>
        <sz val="10"/>
        <rFont val="Cambria"/>
        <family val="1"/>
        <scheme val="major"/>
      </rPr>
      <t>/ EVALUARE PRINCIPALA</t>
    </r>
  </si>
  <si>
    <t>12 visits/interviews were held in person/by phone during audit</t>
  </si>
  <si>
    <t>12 interviuri  telefonice/directe au fost realizate pe parcursul auditului.</t>
  </si>
  <si>
    <r>
      <rPr>
        <b/>
        <sz val="11"/>
        <rFont val="Cambria"/>
        <family val="1"/>
        <scheme val="major"/>
      </rPr>
      <t>Forest District (Ocolul Silvic = OS) Oituz, Production unit (U.P) II</t>
    </r>
    <r>
      <rPr>
        <sz val="11"/>
        <rFont val="Cambria"/>
        <family val="1"/>
        <scheme val="major"/>
      </rPr>
      <t xml:space="preserve"> </t>
    </r>
    <r>
      <rPr>
        <b/>
        <sz val="11"/>
        <rFont val="Cambria"/>
        <family val="1"/>
        <scheme val="major"/>
      </rPr>
      <t>Oituz</t>
    </r>
    <r>
      <rPr>
        <sz val="11"/>
        <rFont val="Cambria"/>
        <family val="1"/>
        <scheme val="major"/>
      </rPr>
      <t xml:space="preserve">
Forest subcompartment (u.a.) 1, Logging area 1081. Regeneration cuts, authorisation no. 1667383 from 12.10.2020, carried out by contractor. Extraction routes were in good shape. Interview with logging manager (and owner of the company) and with workers. Well trained. Deadwood seen on site; standing trees retained for biodiversity marked with letter "M" painted on stem. Good coverage of young regeneration. Culverts installed at the road ditch crossings</t>
    </r>
  </si>
  <si>
    <t>u.a. 7b - tending operations, carried out by contractors on 35,4 ha
u.a. 8a -  tending operations, carried out by contractors
Culverts installed at the road ditch crossings</t>
  </si>
  <si>
    <t>u.a. 6c - conservation operations, 186 m3 removed, natural regeneration care operations</t>
  </si>
  <si>
    <t xml:space="preserve">u.a. 12D: replanting in completing the existing natural regeneration after group shelterwood cuts; currently weed control and tending operations, good status of the regeneration. </t>
  </si>
  <si>
    <t xml:space="preserve">u.a. 12c, and u.a. 12e - HCV 4.2, wetland, also seed source stand. Protected, only sanitary interventions allowed. Good status, plenty of deadwood on site. </t>
  </si>
  <si>
    <t xml:space="preserve">u.a. 17b - thinning in progress, workers not on site at the audit date. No excessive damages, culvert installed at ditch crossing. </t>
  </si>
  <si>
    <t xml:space="preserve">u.a. 18: conservation cuts, sanitary felling and salvage felling in 2019-2020; currently natural regeneration caring operations on % of the area. </t>
  </si>
  <si>
    <t xml:space="preserve">u.a. 20b - thinning. Skidding route in good shape, paved with 2 reinforced slabs in one point where the land morphology would favour erosion. Intensity of cut: 80m3/ha. </t>
  </si>
  <si>
    <t>u.a. 22a - logging area 1077, group shelterwood, "ageing island" - group of biodiversity trees retained. Buffer zone established along watercourse</t>
  </si>
  <si>
    <t xml:space="preserve">u.a. 21a, u.a. 21d - Alnus stand, identified and mapped, established as bufferzone along watercourse. </t>
  </si>
  <si>
    <t>u.a. 23A - conservation operations, sanitary cuts, salvage felling; natural regeneration care operations</t>
  </si>
  <si>
    <t>u.a. 27B - reshaping of skidding route; brash mats used to prevent erosion and runoff. Works were carried out by contracted company, experienced in road maintenance.</t>
  </si>
  <si>
    <r>
      <rPr>
        <b/>
        <sz val="11"/>
        <rFont val="Cambria"/>
        <family val="1"/>
        <scheme val="major"/>
      </rPr>
      <t>Forest District (Ocolul Silvic = OS) Oituz, Production Unit (UP) I Lesunt</t>
    </r>
    <r>
      <rPr>
        <sz val="11"/>
        <rFont val="Cambria"/>
        <family val="1"/>
        <scheme val="major"/>
      </rPr>
      <t xml:space="preserve"> 
u.a. 138, 139 - educational path 1.4 km. Interactive information boards placed along the path. Very good fir regeneration in the neighbouring forest compartment. U.a. 139 is managed as seed stand, also having identified a wetland - protection of amphibian species. </t>
    </r>
  </si>
  <si>
    <t>u.a. 137D - works carried out by contracted company in summer 2020, to ensure conditions for the installation of natural regeneration (% of 3.5 ha)</t>
  </si>
  <si>
    <t>u.a. 146A - sanitary cuts, 104 m3 extracted.</t>
  </si>
  <si>
    <t>u.a. 149C - 35 years old, thinning, salvage felling from 2020, volume 2862 m3 extracted</t>
  </si>
  <si>
    <t>u.a. 150A - thinning in progress. Culverts installed at the road ditch crossings. Interviews with workers.</t>
  </si>
  <si>
    <t xml:space="preserve">Tree nursery "Sarosa"- 0,09 ha covered with Acer pseudoplatanus seedlings, rest of the area under crop rotation. No chemicals used or stored on site. Interview with nursery manager (which is also forest ranger) and with the chief ranger. No works in progress at the time of the site visit. </t>
  </si>
  <si>
    <r>
      <rPr>
        <b/>
        <sz val="11"/>
        <rFont val="Cambria"/>
        <family val="1"/>
        <scheme val="major"/>
      </rPr>
      <t>OS Ialomicioara, UP IX Tornator,</t>
    </r>
    <r>
      <rPr>
        <sz val="11"/>
        <rFont val="Cambria"/>
        <family val="1"/>
        <scheme val="major"/>
      </rPr>
      <t xml:space="preserve"> 
u.a. 78a - thinning on 6,76 ha (also a spot of windfalls included) and u.a. 79 a - thinning on % of the forest compartment (6.7 ha). Interviews with the local foresters, including from the point of view of selection of trees for extraction. Solid technical knowledge demonstrated.</t>
    </r>
  </si>
  <si>
    <t xml:space="preserve">u.a. 30A: Replanting after cuts in the past years. Currently weed control operations. Reshaping of skidding route after the logging ended, good status. </t>
  </si>
  <si>
    <t>U.a 29I Artificial regenerations of spruce from 2018-2020- currently weed control carried out, well maintained.</t>
  </si>
  <si>
    <t>u.a. 29l %- artificial regeneration from autumn , following logging from 2 years ago. Sampling areas installed for monitoring the regeneration status during the next years (each sample area is marked with a pole stacked in the ground, the upper end having written the ID number of the sample area, the surface, and the number of seedlings from natural and from artificial regeneration; only viable seedlings are counted each year)</t>
  </si>
  <si>
    <t xml:space="preserve">u.a. 29L: replanting in 2020 after clearcuts, also natural regeneration care operations. </t>
  </si>
  <si>
    <r>
      <t xml:space="preserve">Ocolul Silvic = OS Oituz, Unitatea de Productie(UP) II Oituz
</t>
    </r>
    <r>
      <rPr>
        <sz val="11"/>
        <rFont val="Cambria"/>
        <family val="1"/>
        <scheme val="major"/>
      </rPr>
      <t>Unitatea amenajistica (u.a.) 1, parchetul de exploatare 1081. Tăieri de regenerare, autorizație nr. 1667383 din 12.10.2020, efectuat de contractant. Căile de scos-apropiat erau în stare bună. Interviu cu managerul (și proprietarul) companiei și cu muncitorii forestieri - bine instruiti. Lemn mort văzut in parchet - arborii pe picior pastrati pentru biodiversitate identificati cu litera " M " vopsita. Buna regenerare in parchet. Tuburi instalate la trecerile peste santul drumului forestier</t>
    </r>
  </si>
  <si>
    <t>u.a. 7b - lucrari de ingrijire executate de firma de exploatare pe suprafata de 35,4 ha
u.a. 8a -  lucrari de ingrijire executate de firma de exploatare. Tuburi instalate la trecerile peste santul drumului forestier</t>
  </si>
  <si>
    <t>u.a. 6c - lucrari de conservare, 186 m3 recoltati, lucrari de ajutorare a regenerarii naturale</t>
  </si>
  <si>
    <t>retea de drumuri forestier nou construita - in total 21 km:
Drumul forestier Manasca - 1.2 km; taluzurile plantate cu anin si pin silvestru - aprox. 30000 puieti plantati pana la momentul auditului.  
Solutie "prietenoasa cu mediul" - nu s-au utilizat betoane, lucrarile de arta  au fost executate din piatra.</t>
  </si>
  <si>
    <t>u.a. 12D: plantatii executate in completarea regenerarii naturale, dupa taieri progresive; actualmente se executa descoplesiti/degajari.  Regenerarile erau in forma buna.</t>
  </si>
  <si>
    <t xml:space="preserve">u.a. 12c, si u.a. 12e - VRC 4.2, zona umeda si arboret sursa de seminte. Exceptat de la lucrari, numai interventii sanitare daca este cazul. In stare buna; cantitati insemnate de lemn mort in teren. </t>
  </si>
  <si>
    <t>u.a. 17b - rarituri în curs, lucrătorii nu sunt la fața locului la data auditului. Fără prejudicii excesive, tub instalat la trecerea peste sant.</t>
  </si>
  <si>
    <t>u.a. 18: tăieri de conservare, tăieri sanitare și accidentale în 2019-2020; în prezent operațiuni de îngrijire a semintisului pe parte din suprafață.</t>
  </si>
  <si>
    <t>u.a. 22a - partida 1077, taieri progresive, „insulă de imbatranire” - grup de arbori de biodiversitate reținuți. Zona tampon constituita de-a lungul cursului de apă</t>
  </si>
  <si>
    <t>u.a. 21a, u.a. 21d - arboret de anin, identificat și cartografiat, constituit ca zonă tampon de-a lungul cursului de apă.</t>
  </si>
  <si>
    <t>u.a. 23A - operațiuni de conservare, tăieri sanitare, tăieri accidentale; operații de ajutorarea regenerarii naturale si îngrijire a semintisului</t>
  </si>
  <si>
    <t>u.a. 27B - refacerea drumului de tractor; fascine folosite pentru a preveni eroziunea și scurgerea. Lucrările au fost efectuate de o firmă contractată, cu experiență în întreținerea drumurilor.</t>
  </si>
  <si>
    <r>
      <rPr>
        <b/>
        <sz val="11"/>
        <rFont val="Cambria"/>
        <family val="1"/>
        <scheme val="major"/>
      </rPr>
      <t>Ocolul Silvic = OS Oituz, Unitatea de Productie(UP) I Lesunt</t>
    </r>
    <r>
      <rPr>
        <sz val="11"/>
        <rFont val="Cambria"/>
        <family val="1"/>
        <scheme val="major"/>
      </rPr>
      <t xml:space="preserve">
u.a. 138, 139 - traseu educațional 1,4 km. Panouri informative interactive plasate de-a lungul drumului. Regenerare de brad foarte bună în compartimentul forestier alaturat. U.a. 139 este constituit ca arboret sursa de semințe, având, de asemenea, identificată o zonă umedă - protecția speciilor de amfibieni. </t>
    </r>
  </si>
  <si>
    <t>u.a. 137D - lucrări efectuate de firma de exploatare în vara anului 2020 pentru asigurarea condițiilor de instalare a regenerării naturale (% din 3,5 ha)</t>
  </si>
  <si>
    <t>u.a. 146A - taieri de igiena, 104 m3 extrasi.</t>
  </si>
  <si>
    <t xml:space="preserve">u.a. 149C - arboret de 35 de ani, lucrari de rarituri si accidentale din 2020, volum extras 2862 m3 </t>
  </si>
  <si>
    <t>u.a. 150A - rarituri in lucru. Tuburi instalate la trecerile peste santul drumului forestier. Interviuri cu muncitorii.</t>
  </si>
  <si>
    <t>Pepinieră "Sarosa" - 0,09 ha in cultura cu Acer pseudoplatanus, restul zonei în asolament. Nu există substanțe chimice utilizate sau stocate la pepiniera. Interviu cu responsabilul de pepiniera (care este, de asemenea, pădurar de canton) și cu seful de district. Nu se derulau lucrări în pepiniera la momentul vizitei.</t>
  </si>
  <si>
    <r>
      <rPr>
        <b/>
        <sz val="11"/>
        <rFont val="Cambria"/>
        <family val="1"/>
        <scheme val="major"/>
      </rPr>
      <t>OS Ialomicioara, UP IX Tornator,</t>
    </r>
    <r>
      <rPr>
        <sz val="11"/>
        <rFont val="Cambria"/>
        <family val="1"/>
        <scheme val="major"/>
      </rPr>
      <t xml:space="preserve"> 
u.a. 78a - rarituri pe 6,76 ha (de asemenea, o suprafata cu doboraturi de vant inclusa in parchet) și u.a. 79 a - rarituri pe parte din u.a. (6,7 ha). Interviuri cu padurarul de canton, inclusiv din punct de vedere al selecției arborilor pentru extras. Cunostinte tehnice solide demonstrate. </t>
    </r>
  </si>
  <si>
    <t>u.a. 29l% - regenerare artificială din toamnă, după exploatarea forestieră de acum 2 ani. Piete de proba instalate pentru monitorizarea reusitei regenerarii în următorii ani (fiecare piata de proba este marcată cu un par infipt în pământ, la capătul superior având inscris numarul pietei de proba, suprafața și numărul puietilor din regenerarea artificială si a celor regenerati natural; numai puietii viabili sunt luati in calcul)</t>
  </si>
  <si>
    <t>u.a. 29J: rarituri, amenajamentul a recomandat 69 m3, dar 81 m3 au fost marcati și extrasi pe baza condițiilor de arboret existente</t>
  </si>
  <si>
    <t>u.a. 29L: plantatii in 2020 dupa taieri rase; de asemenea lucrari de ingrijire a semintisului.</t>
  </si>
  <si>
    <t>u.a. 29J: thinning, FMP recommended 69 m3, but 81 m3 were marked and extracted after evaluation of the existing stand conditions</t>
  </si>
  <si>
    <t>Data gathered include: information on biodiversity management, forest protection and pest control; protected areas network; hotspots; employees and contractor's relationship; salaries and forest services  payment; data on Tornator group level</t>
  </si>
  <si>
    <t>Datele includ: informatii cu privire la managementul biodiversitatii, protectia padurilor si controlul daunatorilor; reteaua de arii protejate; zone rosii de risc; relatia angajatilor cu contractorul; plata salariilor si a serviciilor forestiere; date la nivel de grup Tornator</t>
  </si>
  <si>
    <t>For every verified UP, the Forest Management Plans (FMPs) are providing the:
- category of use ("Fisa indicatorilor de caracterizare a fondului forestier")
- sub-units - in the "Fisa indicatorilor de caracterizare a fondului forestier"(e.g. "A", "M" and "K" for UP I Lesunt and UP II Oituz; SUP A and M for UP IX Tornator
- assigned functions e.g. protection or protection and production functions i.e.: protection against soil erosion, water protection, genetic resources protection, timber production etc.</t>
  </si>
  <si>
    <t>u.a. 20b - rarituri. Drum de tractor în stare bună, pavat cu 2 plăci armate într-un punct în care morfologia terenului ar favoriza eroziunea. Intensitatea interventiei: 80m3 / ha.</t>
  </si>
  <si>
    <t>u.a. 30A: Replantare după tăieri executate ultimii ani. În prezent, operațiuni de descoplesiri. Refacerea drumului de tractor după terminarea exploatării, stare bună.</t>
  </si>
  <si>
    <t>U.a 29I Regenerări artificiale cu puieti molid din perioada 2018-2020 - în prezent se efectuează descoplesiri, bine întreținut.</t>
  </si>
  <si>
    <t>u.a. 29B - arboret marcat pentru rarituri, selectarea cu prioritate a arborilor prost conformați / bolnavi și în principal a arborilor din plafonul inferior, dar si in restul coronamentului, in functie de densitate, specii etc.</t>
  </si>
  <si>
    <t xml:space="preserve">u.a. 29B - stand marked for thinning, selection with priority of bad shaped/ill trees, and mainly trees from the inferior layer, but also in the other parts of the crown layer, depending on density, species etc. </t>
  </si>
  <si>
    <t xml:space="preserve">For every Production Unit (UP) the growing stock is provided in the FMP, in various forms. E.g. data presented separately per sub-units (SUP), which are established based on functions of the forest, in section "Fisa indicatorilor de baza", and per species - total and per ha etc.
</t>
  </si>
  <si>
    <t>Tornator has not used pesticides in the last years</t>
  </si>
  <si>
    <t>Tornator is not using pesticides in the certified area - confirmed through records inspected, site visits (e.g. at nursery "Sarosa") and interviewed managers and employees.</t>
  </si>
  <si>
    <t>A certificate has been issued for the period given on the cover page and will be maintained  subject to successful performance at surveillance assessments.</t>
  </si>
  <si>
    <t>Un Certificat FSC a fost emis pentru perioada prezentata pe coperta raportului si acesta va fi mentinut daca va fi asigurat succesul performanțelor la vizitele de monitorizare.</t>
  </si>
  <si>
    <t>Pe baza observatiilor inregistrate in standardul și lista de verificare Anexa 1 si avand in vedere rezultatele prezentate in sectiunea 2 a acestui raport, se considera faptul ca sistemul de management al detinatorului de certificat, daca este implementat asa cum a fost descris, este capabil sa asigure faptul ca toate cerintele standardelor aplicabile sunt indeplinite pe toata suprafata forestiera acoperita de sfera evaluarii. Și, detinatorul de certificat a demonstrat că fiind subiectul rezultatelor detaliate in Sectiunea 2 a raportului, sistemul de management este implementat in mod consistent pe toata suprafata de padure acoperita de sfera certificatului.
Nota: acest audit se bazeaza pe procesul de esantionare a informatiilor disponibile.</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</si>
  <si>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findings detailed in Section 2 of this report, that the specified system of management is being implemented consistently over the whole forest area covered by the scope of the certificate. 
Note that this audit is based on a sampling process of the available information.</t>
  </si>
  <si>
    <t>Relevant legislation known (both European and national), including list of pesticides and related conventions, guidelines, agreements and the nationally approved chemicals for use in Romania (however, no chemical used). The measures are in compliance with legal provisions. Prevention considered, strong monitoring, no pesticides used, no pest attacks in the last years.</t>
  </si>
  <si>
    <t>Annual Allowable Cut (AAC) is determined on the basis of the increment and the age classes as determined through field inventories and growth models. AAC is set below the increment. In the sampled UPs, the harvest index was below the current increment index.
The lops, tops and small branches (below 2 cm diameter) are left on site (usually collected in piles or rows). Standing dead wood and biodiversity trees are identified, marked (painted in red with "M") and retained in harvest areas. 
Analysis of the harvest volume against the allowable cut for the entire period of current FMPs implementation shown that harvest is below the AAC.</t>
  </si>
  <si>
    <t xml:space="preserve">Verifications made, no case where the harvested volume exceed the allowable cut for main cuts or per total cuts for the period of validity of the FMPs. The volume harvested so far was smaller than the allowable cut. The current allowable cut, based on initial FMP provisions plus the non-harvested volumes in the past years would allow for the rest of the FMP validity period extraction of 152661 m3, (while the allowable cut according to initial FMP calculation is 109532 m3). </t>
  </si>
  <si>
    <t xml:space="preserve">New built road network - 21 km altogether:
Forest Road Manasca - 1.2 km roadside slope planted with alder and Scot pines - approx. 30000 seedlings so far planted. 
Environmental-friendly approach - no use of concrete, only dry masonry used. </t>
  </si>
  <si>
    <t>There are clear regulations related to forest road construction and maintenance: the legal background is set up by the Technical Regulations for Forest Roads Design 003/2011 (Normativ privind proiectarea drumurilor forestiere PD) and the Guidelines for Best Practices in Forest Roads Construction in Romania (Ghid de Bune Practici in Constructia si Reabilitarea Drumurilor Forestiere in Romania). Also, the Minister Order 1540/2011  includes specific requirements related to extracting routes construction and maintenance. 
The accessibility of the forest is ensured, including through new planned/built roads in the area of OS Oituz and in UP VIII Negras. As a environmental friendly approach, there is no use of concrete, only dry masonry.
For the forest roads there is extensive planning documentations, involving design  by accredited companies.
The extraction routes are planned on the map and approved by the OS management. 
In both cases, monitoring of the road building and exploitation is carried out.</t>
  </si>
  <si>
    <t xml:space="preserve">UP I Lesunt        	UP II Oituz 
0,09%                       0,1%	
-	                                     -	
20,00%	                  14,3%	
-	                                    -	
-	                                   -	
-	                                    -
17,6%                            -        
-                                      -
15,9%                       10,1%           
-                                     -    
-                                      -
-                                      -  
</t>
  </si>
  <si>
    <t>UP I Lesunt    	UP II Oituz
60,09	                      59,7	
69,90	                      61,4	
233,50	                     91,1	
357,7%	                     400,7	
101,7%	                    183,8%	
97,1%	                      52,8%</t>
  </si>
  <si>
    <t>Virgin+quasi-virgin: 31,12 ha
0,26%
Cultivated (more than 90% are naturally installed): 11779,06 ha
99,7%
yes - no operations planned</t>
  </si>
  <si>
    <t>Genetically modified trees are not used in the forests included in the scope of certification.</t>
  </si>
  <si>
    <t xml:space="preserve">In the TornAps (software developed by Tornator) there are data and associated maps for the protected areas, including NATURA 2000 sites, as well as the identified protected species and habitats. Also the existence of biodiversity trees selected for retention is marked on the maps. </t>
  </si>
  <si>
    <t xml:space="preserve">Sample check: UP I Lesunt: 2 species identified; UP II Oituz: 8 species (4 plant species); UP IX Tornator: 9 (6 plants)  </t>
  </si>
  <si>
    <t>Genetically modified trees are not introduced on Tornator forestland</t>
  </si>
  <si>
    <t>UP I Lesunt:
4242,7 ha
90 %
471,4 ha
10%
UP II Oituz:
3869,9ha
93%
291,3 ha
7%
UP IX Tornator:
231,77ha
46%
322,46 ha
64%</t>
  </si>
  <si>
    <t>In  UP I Lesunt: 1.4 ha - forest classified under category I2A - swamping lands (type II operations - only sanitary cuts and conservation operations allowed). In case of UP IX Tornator, 64,51 ha were classified as category I 1B - protection of slopes of water storage reservoirs (Lacul de acumulare Bolboci), provided with operation type III related to special protection forests – selective felling permitted, with specific restrictions.</t>
  </si>
  <si>
    <t xml:space="preserve">The type of operations corresponding to the assigned forest role for each stand (note that one stand could meet one or more functions)  are designed in order to maximise the role and ensure protection of soil, waters and plant/animal species. Public consultation and interviews with stakeholders did not revealed any non-compliance or cases where the forest management is leading to negative impacts.  The slopes of the new built forest roads were planted in order to ensure they are stable (30000 seedlings planted so far). </t>
  </si>
  <si>
    <t>No need for special biological, hydro-technical and biotechnical works was identified.</t>
  </si>
  <si>
    <t>The ownership is proved and specified in the Forest Management Plans (FMPs). E.g.: UP I Lesunt: purchase contract 939/14.10.2008
Up II Oituz:  purchase contract No 2582/26.08.2008 
UP IX Tornator - purchase contracts 3656 from 03.11.2008 - 475.5 ha and 4898 from 21.11.2018 - 36.57 ha;</t>
  </si>
  <si>
    <t>All forests are provided with 10 years valid FMPs (amenajament silvic). There are 7 FMPs covering the whole forest area of Tornator. All plans are valid, being issued between 2011 and 2016 (e.g.: UP I Lesunt: 2011; UP II Oituz 2011; UP IX Tornator: 2014)</t>
  </si>
  <si>
    <t xml:space="preserve">The FMPs provide an analysis of the social context of the forest management  and provides the socio-economic functions of the forest in section 5 "Stabilirea functiilor social-economice ale padurii si a bazelor de amenajare".
Tornator developed a supplementary socio-economic assessment  - Annex 8 to the Manual of procedures - "Impactul social al managementului forestier evaluare socio-economica". The document is regularly updated (last version is 2019-2020). In addition a stakeholder analysis is carried out for each OS. 
Before starting operations in a logging area, a site-specific social assessment is carried out based on checklist developed by Tornator. </t>
  </si>
  <si>
    <t>Public access with motorised vehicles is restricted, with some punctual exceptions/reasons i.e.: access to grazing areas, access to other properties, access in case of emergency situations.</t>
  </si>
  <si>
    <t xml:space="preserve">The forest land is private property, however people from local communities are traditionally collecting NTFPs. Forests (except harvesting areas and/or forest areas with particular functions) are open for recreational activities. Free access (on foot), recreational and tourism activities are allowed in the forest area. Fishing and hunting activities could be practiced in hunting areas and are regulated by licensing regime.
There are marked tourism trails in the Tornator forestland. </t>
  </si>
  <si>
    <t>Public access for NTFP harvest, recreation, of local communities is granted in all areas, except sites where forestry operations are in progress.
Public access with motorised vehicles is restricted, with some punctual exceptions/reasons i.e.: access to grazing areas, to other properties, access in case of emergency situations.</t>
  </si>
  <si>
    <t>A survey was carried out in order to identify areas of importance for local communities, historical/archaeological sites.  Consultation of local communities took place; experts were involved. No historical/cultural monuments were identified in the Tornator forest area.</t>
  </si>
  <si>
    <t xml:space="preserve">Field survey and assessment of the areas in order to identify historical, cultural and spiritual values was carried out by Tornator in 2016. Consultation of local communities and external experts took place. In addition there were surveys carried out during the FMPs review. No such area identified. </t>
  </si>
  <si>
    <t>No forest area  having historical, cultural and spiritual values identified. Procedure are developed to halt the operations and inform the manager, then the authorities (Manual of procedures) where such site would be identified.</t>
  </si>
  <si>
    <t>No such area identified.</t>
  </si>
  <si>
    <t xml:space="preserve">Summary of the forest management related to the certified areas is developed and available publicly on Tornator website: Annex 9 to the manual of procedures "'Rezumat public plan de management si monitorizare 2020 Tornator". Summaries from 2016, 2017, 2018 and 2019 also available. The summary includes the information requested by this standard indicator, plus other data. </t>
  </si>
  <si>
    <t xml:space="preserve">Tornator carried out an analysis of the existing stakeholders (Annex 15 to the Manual of Procedures), which is regularly updated (e.g. last review on 20.02.2020). 
Every year the social impact assessment is carried out for all forest areas managed by organization, outlining the main social impacts which may arise. Also, during the annual stakeholder consultations, stakeholders are invited to provide any information related to existing and potential social impacts resulting from organization's management activities.
In addition a survey of clients (e.g.: logging companies etc.) satisfaction was carried out and results analysed and published. </t>
  </si>
  <si>
    <t xml:space="preserve">Public summaries  of the fundamentals of management plan for each of the last 5 years are  available on the Tornator website: https://tornator.ro/ro/silvicultură+responsabilă/certificarea+managementului+forestier/
</t>
  </si>
  <si>
    <t>The new built road embankments were planted. Brash mats were used in reducing erosion on the skidding routes.</t>
  </si>
  <si>
    <t>Area (ha)
Share of total area (%)
Dynamics of the areas occupied by forests for the protection of soils and lands (% of the initial area)
Are the proposed forestry measures by the management plans in the soil protection areas respected? (Yes/No)
Are the specific harvesting rules respected in stands with soil protection role? (Yes/No)</t>
  </si>
  <si>
    <t xml:space="preserve">There is no case of forests for which ownership is not clarified in the forestland included within the scope of certification. A dispute regarding borders of an area of 40.16 ha is under settlement (more accurate measurements are carried out). This area is not included within the scope of the certificate until the borders are clear. </t>
  </si>
  <si>
    <t>Tornator has identified the protected areas within its area of management. NATURA 2000 sites management plans are available at the office. 
According to the law the NATURA 2000 manager (which could be the National Agency for Natural protected Areas or the specific administrator of the area) is notified before starting the process of tree marking in order to receive the specific conditions for implementing the operations.  E.g. Ocolul Silvic Ialomicioara, UP IX Tornator - this was confirmed through site visit and interviews held with forestry personnel and with the representative of the protected area. 
Not in all visited logging areas the documentation showing identified values, impacts and protective/mitigation measure was available on site (annex to the logging area handing-over document - "PV de predare a parchetului". The site managers confirmed that the documentation was provided, and also proved to be aware of the requirements. Although this is not a non-compliance, the absence of this information from the site may lead to non-compliances in the future, as some information might be overlooked.</t>
  </si>
  <si>
    <t>Not in all visited logging areas the documentation showing identified values, impacts and protective/mitigation measure was available on site (annex to the logging area handing-over document - "PV de predare a parchetului". The site managers confirmed that the documentation was provided, and also proved to be aware of the requirements. Although this is not a non-compliance, the absence of this information from the site may lead to non-compliances in the future, as some information might be overlooked.</t>
  </si>
  <si>
    <t>Documentația referitoare la valorile identificate, impacturi și măsuri de protecție / atenuare ale acestora (Procesul verbal de predare a parchetului de exploatare si anexele aferente) nu era disponibila in unele parchete de exploatare. Managerii firmelor de exploatare au confirmat că documentația a fost transmisa și au dovedit in general cunoasterea cerintelor referitoare la locatiile vizitate. Chiar daca aceasta nu este o neconformitate, absența acestor documente de la parchetul de exploatare poate duce la neconformități în viitor, deoarece unele informații ar putea fi trecute cu vederea.</t>
  </si>
  <si>
    <t xml:space="preserve">The forest borders are clearly marked on the maps annexed to the FMPs and in the application TornAps. In the field the limits are painted in red, according to conventional signed described in the forest management planning regulations. Borders are clear and, visible, reading "H" at the limits with other properties. Milestones are located at certain forest sub-compartment crossings, with marking on the maps, for easier reference in the field. </t>
  </si>
  <si>
    <t>25.11.2020: site visit - UP IX Tornator. Stakeholder interviews (meetings and phone calls)</t>
  </si>
  <si>
    <t>The Audit Criteria are contained in the relevant PEFC Scheme and normative documents, and are effectively reproduced through the checklists and other elements of this Report Template and Soil Association Certification's Management system.</t>
  </si>
  <si>
    <t>No conversion of forests to other type of land use took place in Tornator forestland.</t>
  </si>
  <si>
    <t>The area included has clear reference to age class structure and forest type. For every UP (and SUP), the area is analysed by various indicators, including the structure on Age classes (located in "Fisa indicatorilor de baza") and also information from section 4 "Studiul Statiunii si al Vegetatiei Forestiere" .
E.g. UP II Oituz: the forest structure by forest type is shown in the chapter 4.5 "Tipuri de padure"e.g. forest type Pine stand with Vaccinium myrtillus si Calluna vulgaris (code 3.1.2.1)  covers 20.2 ha (approx. 0.5% of the UP area); Mountain beech with Rubus hirtus (code 4.1.3.2) covers 239.7 ha (approx. 5.7% of the UP area). The structure on age classes and per each UP sub-division (SUP) shows:
SUP A (production): Class I = 280.5 ha; class II=759.6ha; class III=179.7ha; class IV=85.3 ha; class V=505.6ha; class VI=0ha; class VII=875.3 ha
SUP M (conservation): Class I = 19.1 ha; class II=5.7ha; class III=49.4ha; class IV=52.4 ha; class V=116.3ha; class VI=77.5ha; class VII= 586.8 ha
SUP K (genetic resources - seed stands): Class I = 0 ha; class II=0ha; class III=0ha; class IV=34 ha; class V=3.5ha; class VI=80ha; class VII= 586.8 ha.
As the FMP templates is similar for all forests in Romania, the FMPs for the other UPs show same type of info.</t>
  </si>
  <si>
    <t>The achievement of balanced class distribution is an aim of each FMP. In this regard, the planned forest operation as a whole took into consideration this aim, including by planning the felling based on emergency of intervention. However, there are situations where the unbalanced classes could not easily be addressed e.g.: areas included in SUP M or K (which, according to the assigned role of the stands - special conservation purpose - are provided with sanitary cuts and and/or conservation operations only) or SUP E - where cuts are not allowed. 
Per total Tornator area, there is a deficit in classes 4 and 6 and exceeding in classes 2,3 and 5.
Analysis of the age classes distribution trend in the last 2 decades in UP II Oituz revealed that the 2 extremes - smallest and larges % - (which were: 1% in age class II and 31% in age class VII) were attenuated i.e. smallest is 6% while largest proportion is 28%. In UP I Lesunt, the distribution in the last decades was better balanced e.g. in 2005, 2010 etc.</t>
  </si>
  <si>
    <t xml:space="preserve">Procedures are in place in the Manual with regards to the use of chemicals. Lists of substances prohibited by international conventions is available at Tornator office, and is shared with forest management organisations - OSs.  
Pesticides are not used and there is no plan to use them on Tornator area - at least for the next year, according to the forest protection department budget and action plan. </t>
  </si>
  <si>
    <t>Fertilisers were only used in the tree nursery,  - organic fertilisers only (manure) - 2 tones, on the area of 0,5 ha. The use is registered and controlled. 
Tornator did not use synthetic fertilizers.</t>
  </si>
  <si>
    <t xml:space="preserve">No pesticides used. 
Fuels and lubricants are used in accordance with the environmental protection and OHAS requirements. Special canisters used for fuelling chainsaws. </t>
  </si>
  <si>
    <t xml:space="preserve">This provision is set into the forestry legislation. Verification of volumes harvested during the FMPs implementation period against the allowable cut did not revealed cases where the harvest exceeded the allowable cut in the last 10 years. The FMPs Inspections carried out regularly by the Forest Guard (Garda Forestiera), within the Ministry of Environment, Waters and Forests did not identify any case of non-compliance in this regard. Calculation of volume harvested along the validity period of the FMP against the allowable cut shown that not the entire annual allowable cut was harvested year by year, thus there is a reserve of non-harvested timber (harvest is bellow the allowable cut). </t>
  </si>
  <si>
    <t>Forest Management Plans include management prescription for each forest sub-compartment defined in accordance to Forest Code and technical regulations. In the young stands tending operations are implemented, then thinning in pre-mature stands and regeneration felling in mature stands (shelterwood, group-shelterwood,  irregular-shelterwood and small areas of clear-cuts. Conservation felling is applied in the stands with protection functions. Sanitary felling is used in stands affected by natural hazards. No evidence of non-compliance with the FMP prescriptions found during documents and records inspection and field visits. FMP includes projections for the next 20-40 years with regard to forest production sustainability. There are calculation made to ensure that this capacity is not decreasing. The comparison of the growth index and harvest index shown that the system allow for accumulation of timber along the years.</t>
  </si>
  <si>
    <t>The fundamental type of the natural forest is a goal of management planning and forestry regulations. Regeneration composition (which might differ from the target composition of mature stands, depending on species needs and behaviour) is established by the forestry regulations. Species planted are autochthonous:  Picea abies, Abies alba, Larix decidua, Acer pseudoplatanus, Alnus glutinosa. 
Sample check e.g. species target composition in UP I Lesunt is 53Beech+ 42Fir+ 1Pine+ 1Sessile oak+ 3various hard species (local)
In UP IX Tornator, the target composition is - in SUP A: 71 Spruce+ 7Fir+ 6beech+ 14 Larch+ 2other local species</t>
  </si>
  <si>
    <t xml:space="preserve">Felling and thinning regimes consider the target composition according to Forest Management Plans. Tending operations and felling are designed to maintain target species but not to remove all individuals of species which are considered less interest from economical point of view. Valuable trees for maintaining genotypic diversity are taken into account in forest management. Detailed procedures are applied in thinning and regeneration felling where each single tree is evaluated, marked and measured. Usually positive selection is undertaken, meaning that valuable trees and tree species are selected even in young stands. No evidence of intention to eliminate genotypic varieties of species.
Observed during the site visits that cherry tree, sorbus species and other fruit trees are maintained. In the glades and ecotone areas various species of shrubs are retained. </t>
  </si>
  <si>
    <t>Allochthonous species (introduced species, non-indigenous species, exotic species)</t>
  </si>
  <si>
    <t>Stands area, which includes allochthonous species according to the management plan (ha)
Share of stands that include allochthonous species in the total certification area (%)
There are measures to limit the extension of the allochthonous species to natural regeneration of species corresponding to the natural type of the forest (Yes/No)</t>
  </si>
  <si>
    <t>Yes
Procedure developed in the Manual of Procedures, page 10. A number of minimum 2-3 trees/ha are retained. Preferred species and diameters are specified, as well as  preferred distribution.</t>
  </si>
  <si>
    <t>Length of permanent transport installations in the certified area (km)
Length of shelter-belts (km)
Density of public roads and forest roads (m/ha)</t>
  </si>
  <si>
    <t>No allochthonous species planted in the area included in certification</t>
  </si>
  <si>
    <t>4.3.4 The forest seeds and the afforestation material used for the planting of forests must be of known and verifiable origin. They are required to come from seed-source stands seed orchards included in the National catalogue of forest reproductive material</t>
  </si>
  <si>
    <t>At each FMP review, the forest is assessed from the point of view of roles and services provided to the environment and society. Depending on the situation, the forest is assigned with specific functions e.g.:  protection of watersheds and water sources, protection against pollution, erosion control, protection of local settlements, landscape protection etc. 
In UP I Lesunt, sections 4.2 provides an assessment of the environment characteristics, including geomorphology (4.2.2), geology (4.2.1) and hydrology (4.2.3). Following the field survey and assessment of the situation, the forests were included in various functional categories, including: category I 2A: protection against erosion and landslides and I 2I: protection of wetlands (swamps). These forests are provided with type II operations - only sanitary cuts and conservation operations allowed.
UP IX Tornator: the assessment resulted in placing part of the forests in category I2A - 25,77 ha -  type II operations - only sanitary cuts and conservation operations allowed; I2C (marginal habitats - subalpine forest vegetation)- 95,69 ha -  type II operations - only sanitary cuts and conservation operations allowed; I5B - nature parks (protected landscape) - 353,19 ha - Type III operations allowed (cuts allowed subject to restrictions)</t>
  </si>
  <si>
    <t xml:space="preserve">The Manual of procedures include specific provisions in relation to protection of watercourses, including: management of wastes; handling and storage of fuels and lubricants. Such requirements are included in the harvesting documentation; training is provided to contractors and monitoring of implementation is carried out, with written reports at the time of inspections carried out in logging areas (Proces verbal de controlul exploatarii). In the visited areas  the water banks of the lake Bolboci were well maintained </t>
  </si>
  <si>
    <t xml:space="preserve">River-beds improved with torrent correction works (Yes/No) 
Consolidated length of the improved riverbeds in the last 5 years (Km)
</t>
  </si>
  <si>
    <t>No  (No cases of river-beds improved with torrent correction works or consolidated length of the improved riverbeds in the last 5 years).</t>
  </si>
  <si>
    <t xml:space="preserve">The FMPs provide these forests with operation Type II - sanitary cuts and conservation operations (e.g. very low intensity interventions - normally not more than 10% of the volume in a decade is removed). 
Forests survey carried out by Tornator for identification of forests having critical roles lists also management measures an monitoring procedures for the identified High Nature Values.
The forest operations are designed to minimize the erosion, where such cases occurred (some skidding routes), these were identified and situations remediate promptly, by reshaping the route, use of brash mats and contracting specialised companies in road maintenance. </t>
  </si>
  <si>
    <t>6.2.2 Forest management and the execution of forestry work are done by engaging, as far as possible, local labour force. Where possible, it is advisable to prefer local contractors to execute the harvesting and primary processing of wood</t>
  </si>
  <si>
    <t>An assessment of NTFP and services is carried out in FMPs (Chapter 7 - "Valorificarea superioara a altor produse ale fondului forestier in afara lemnului"). Managers assessed the potential of NTFPs and services; the decisions is that such activities are not economically feasible.
The local people may harvest NTFPs - in the frame of the existing regulations and procedures, in areas where this is not impacting the management goals. 
OS Oituz is managing a hunting ground in their area (Hunting Area 20 Oituz). Hunting activities are generating incomes from the taxes and the venison sold. Also other hunting area managers are paying fees for the use of Tornator forestland in hunting activities (as provided in the law).  
Tornator and OSs are also generating incomes through services provided to other forest owners (not certified) e.g. forest guarding and protection, marking of trees for felling, issuing transport documents etc.</t>
  </si>
  <si>
    <t xml:space="preserve">There are specific procedures and requirements related to non-discrimination in any regards, of employees, contractors or other person: Manual of Procedures, criterion 6.3, page 16.
The procedure for hiring personnel is available on the Tornator website. 
There are no complaints regarding situations of discrimination recorded or brought into attention by the employees/contractors. Interviews were held with Tornator and OSs personnel, including women. No case of discrimination expressed by the interviewed persons. </t>
  </si>
  <si>
    <t>Tornator and OS Oituz hired external companies accredited in OHAS domain, for dealing with the aspects related to compliance with occupational accidents and diseases. A responsible person is also nominated as being in charge with H&amp;S compliance for day-to-day activities in Tornator. Occupational risk assessment carried out and reviewed whenever necessary. 
Tornator is carrying out H&amp;S risk assessment for every new logging area;  the assessment report together with the preventing measures are provided to logging companies (annexes to logging area handing-over documentation)
H&amp;S training carried out to contractors by their site managers regularly (usually monthly) but also at the time of handing-over the area for harvesting, with short sessions every morning - this was specified by the workers at site. 
Annual health survey for all employees, on contractors expenses.</t>
  </si>
  <si>
    <t xml:space="preserve">UP IX Tornator: includes measures resulted from researches and recommendations provided within the Bucegi Natural Park Management plan; UP V Nucsoara: includes measures related to Natura 2000-RO SCI 0122-Munţii Făgăraş. Also in co-operation with Faculty of Biology Bacau and Faculty of Forestry Suceava, Tornator and OSs are carrying out researches and field surveys; the data resulted are used in day to day implementation of management activities. </t>
  </si>
  <si>
    <t xml:space="preserve">Yes. The forest owner (Tornator) clearly accepts the principles of certification.
Yes. Interviews with employees taken by sampling e.g. of Tornator, OS Oituz and OS Ialomicioara shown they are aware of the certification principles, requirements and specific responsibilities
Yes. Presented in several training sessions. </t>
  </si>
  <si>
    <t>An educational trail of 1.4 km was built by Tornator in 2018. That forest is visited by groups of children and students as well as by other people for educational purpose. The forest on the left side of the trail, mainly deciduous, is protected from commercial harvesting. On the right side, the forest is younger, regeneration is very strong; participation of coniferous is much higher.</t>
  </si>
  <si>
    <t>Cristina Laza</t>
  </si>
  <si>
    <t>26.11.2020: review of management documentation, records and reports, staff interviews
Closing meeting. ATTENDANCE:
Mihai Boghean - chief of the administration service and PEFC representative from Management
Melinda Sandi - database operator also having responsibilities in PEFC 
Kiss Oliver - OS Oituz Manager
Oliviu Iorgu - SACL Auditor</t>
  </si>
  <si>
    <t>Selective cuts and conservation operations are provided for the areas around water storage reservoirs - lacul "Bolboci". Buffer zone along watercourses, culverts at crossings (see 3MA Cert process for examples of sites visited)</t>
  </si>
  <si>
    <t>PEFC 100% Certified</t>
  </si>
  <si>
    <t>UP II Dunnette   UP VIII Negras
0,0	                           0,0	
0,0	                        10,44	
70,06	                 	 176,09
N/A	                      0,0%	
0,0%	                     174%	
310%	                 116,8%</t>
  </si>
  <si>
    <t>1000 m - remediated at the end of the works
none</t>
  </si>
  <si>
    <t xml:space="preserve">There is no commercial harvest of resin in the forestland owned by Tornator or in other areas under Tornator management. </t>
  </si>
  <si>
    <t xml:space="preserve"> - 8 hunting grounds in total which are overlapping small Tornator forestlands, except one which covers approx. 6000 ha (managed by OS Oituz)
- Interviews with managers shown there are approved management plans for the hunting areas. Checked for "Fondul cinegetic 20 OITUZ" - management plan in place. 
- No. Manager confirmed that payment is made as per legal provisions. There is no need for agreements with the hunting ground managers in this regard.  
- 21128,39 RON (taxes paid by hunting manager to land owner)
- 101,9% (small increase)</t>
  </si>
  <si>
    <t xml:space="preserve">Yes
Yes
Yes
Yes
</t>
  </si>
  <si>
    <t>The forest management was delegated, based on agreements, by the forest owner to forest management organisations (Ocol Silvic = OS) accredited by the Public Authority for Forests (Ministry of Environment, Waters and Forests):
Ocolul Silvic Privat Oituz S.R.L.  – Agreement No 27/11.01.2013
Ocolul Silvic Vlasia S.R.L.- Agreement No 275/22.11.2016
O.S. Stejarii Muscelului - Agreement No 17/07.12.2020
Ocolul Silvic Ialomicioara SRL - Agreement No 1749/26.10.2010</t>
  </si>
  <si>
    <t>43 employees (36 men + 7 women) in certified areas
77% residing in local communities</t>
  </si>
  <si>
    <t>32 companies 
428 employees</t>
  </si>
  <si>
    <t xml:space="preserve">Yes. One accident - hand finger cut by a cable, currently under investigations. </t>
  </si>
  <si>
    <t xml:space="preserve"> - In 2020: 9 students were hired during summer holiday by Tornator. Also in the frame of the contract signed with Brasov Forest Faculty, part of project activities are implemented with students involvement. 
- Research projects in partnership - 3 (Forest Faculty + Forest Design SRL + Bucegi Park Administration)
</t>
  </si>
  <si>
    <t xml:space="preserve">2021: 8 students (4 male, 4 female)
Research projects: 3 </t>
  </si>
  <si>
    <t>22-25.11.2021</t>
  </si>
  <si>
    <t>All</t>
  </si>
  <si>
    <t>Positive</t>
  </si>
  <si>
    <t>Tornator company is managing well their forests; implementation of advanced  technologies (hardware, software) is a strong point. Not aware of issues.</t>
  </si>
  <si>
    <t>Thank you for your comment</t>
  </si>
  <si>
    <t>Tornator își gestionează bine pădurile; implementarea tehnologiilor avansate (hardware, software) este un punct forte. Nu stie sa existe nici un fel de probleme legate de Tornator</t>
  </si>
  <si>
    <t>Multumim pentru comentariile dvs.</t>
  </si>
  <si>
    <t>contractor</t>
  </si>
  <si>
    <t>UP II Dunnette</t>
  </si>
  <si>
    <t>Social, Economic</t>
  </si>
  <si>
    <t>positive</t>
  </si>
  <si>
    <t xml:space="preserve">The relationship with Tornator and OS Oituz employees is stated by the stakeholders as being "very good, correct, established based on mutual respect". Tornator is asking for high standards in implementation of forest operations. </t>
  </si>
  <si>
    <t>Relația cu angajații Tornator și OS Oituz este considerata de părțile interesate ca fiind „foarte bună, corectă, stabilită pe baza respectului reciproc”. Tornator cere aplicarea unor standarde înalte în implementarea operațiunilor forestiere.</t>
  </si>
  <si>
    <t>Părțile interesate au declarat că drepturile lor sunt respectate; salariile și alte drepturi sunt echitabile și plătite la timp. Angajații Tornator patrulează în mod regulat în zonă; lucrările sunt sistematic monitorizate</t>
  </si>
  <si>
    <t>municipality</t>
  </si>
  <si>
    <t>Social, Legal Environmental</t>
  </si>
  <si>
    <t>P1, P4, P5, P9</t>
  </si>
  <si>
    <t xml:space="preserve">The Tornator activity in the area is highly appreciated; seen as an opportunity for local development, including mainly wood processing and tourism etc. The roads are kept in very good shape.  No water supply facility exists on the Tornator forestland overlapping the municipality area; however,  co-operation is in place for building water supply facilities. Also the municipality is preparing other projects where co-operations with Tornator is envisaged. </t>
  </si>
  <si>
    <t>municipalitate</t>
  </si>
  <si>
    <t>Prezenta Tornator din zonă este foarte apreciată; văzută ca o oportunitate de dezvoltare locală, incluzând în principal prelucrarea lemnului și turism dar si alte aspecte. Drumurile sunt menținute în stare foarte bună. Nu există nicio captare de apă pe terenul forestier al Tornator care se suprapune pe suprafața comunei; totuși, există o cooperare pentru construirea in viitor a unor captari. De asemenea, municipalitatea pregătește și alte proiecte în care sunt avute în vedere cooperări cu Tornator.</t>
  </si>
  <si>
    <t>contractor, local community  member</t>
  </si>
  <si>
    <t>contractor, membru in comunitatea locala</t>
  </si>
  <si>
    <t>Părțile interesate sunt într-o relație de afaceri cu Tornator de câțiva ani. Apreciază în special abordarea deschisă a managerilor companiei; consideră că instuirea și dezvoltarea capacităților personalului este unul dintre punctele forte ale Tornator. Tornator monitorizează îndeaproape activitățile in teren.</t>
  </si>
  <si>
    <t>Părțile interesate lucrează de mai mult timp pentru firma contractoare. Consideră că salariile lor sunt printre cele mai mari din sistemul forestier. Condițiile de muncă sunt foarte bune, atât din punct de vedere profesional, cât și social, adică inalta tehnologie utilizata în pădure, dar și facilități de recreare oferite de compania lor. Oamenii din comunitatile locale au acces la resursele forestiere pentru a-și satisface necesarul de material lemnos.</t>
  </si>
  <si>
    <t xml:space="preserve">Service provider to Tornator. There are very well developed systems to ensure the forest is well protected and monitored; activities are planned in co-operation by the two organisations; there are good opportunities for employees professional development offered by Tornator. </t>
  </si>
  <si>
    <t>Furnizor de servicii pentru Tornator. Există sisteme foarte bine dezvoltate pentru a se asigura că pădurea este bine protejată și monitorizată; activitățile sunt planificate în cooperare de către cele două organizații; Există oportunități bune pentru angajați de dezvoltare profesională oferite de Tornator.</t>
  </si>
  <si>
    <t xml:space="preserve">Recently established and small company, considers they have fair access to wood resources from Tornator area. No complaints to raised. </t>
  </si>
  <si>
    <t>Microintreprindere recent infiintata, considera ca au acces corect la resursele lemnoase din zona Tornator. Fara aspecte negative de sesizat</t>
  </si>
  <si>
    <t xml:space="preserve">The stakeholder expressed the satisfaction of working with Tornator; communication is excellent; contractual provisions are respected exactly; payments are made in due time. </t>
  </si>
  <si>
    <t>Partea interesată și-a exprimat satisfacția de a lucra cu Tornator; comunicarea este excelentă; sunt respectate întocmai prevederile contractuale; plățile se fac în timp util.</t>
  </si>
  <si>
    <t xml:space="preserve">Happy to provide services to Tornator. The compliance with legal requirements is strict. Access to information is prompt; regular training provided. Is interested in working with Tornator on long term. </t>
  </si>
  <si>
    <t>Factorul interesat este multumit de oportunitatea de a să furniza servicii către Tornator. Respectarea cerințelor legale este strictă. Accesul la informații este o pregătire periodică promptă. Accesul la informații este prompt și bine organizat;se asigura instruiri periodice. Isi doreste sa continue colaborarea</t>
  </si>
  <si>
    <t>S1 Interviews</t>
  </si>
  <si>
    <t>Interviuri prima monitorizare</t>
  </si>
  <si>
    <t>PEFC (the forest is also certified according to FSC scheme)</t>
  </si>
  <si>
    <t>PEFC (Padurea este certificata si in conformitate cu schema de certificare FSC)</t>
  </si>
  <si>
    <t>J08/1282/2008
Nr TVA: RO23842024</t>
  </si>
  <si>
    <t>The Central office is located in Brasov but the forest is spread in 4 counties. Sufficient time for travel between sites shall be foreseen.</t>
  </si>
  <si>
    <t xml:space="preserve">Sediul Central se afla in Brasov, dar padurea este distribuitra in 4 judetei. Se va lua in calcul timp suficient pentru deplasare intre locatii. </t>
  </si>
  <si>
    <t>7 Unitati de Productie (UP), fiecare cu propriul amenajament silvic.</t>
  </si>
  <si>
    <t>Managementul forestier este contractat cu 4 ocoale silvice acreditate conform Codului Silvic
Planurile amenajistice se elaboreaza de companii atestate pentru aceasta activitate 
Proiectare si constructie drumuri forestiere</t>
  </si>
  <si>
    <t>RA, 22.11.2021: training was provided to both Tornator employees and to contractors to ensure documentation is available on site. Inspections carried out in the harvesting area during the audit  (See Section RA Cert Process) confirmed that the documentation is available on site.</t>
  </si>
  <si>
    <t>Closed out S1</t>
  </si>
  <si>
    <t>RA, 22.11.2021: s-a asigurat instruire atât angajaților Tornator, cât și contractorilor pentru a se asigura că documentația este disponibilă la fața locului. Inspecțiile efectuate în parchetele de exploatare in timpul auditului (vezi Secțiunea Procesul de certificare RA) au confirmat că documentația este disponibilă la fața locului.</t>
  </si>
  <si>
    <t>Inchisa S1</t>
  </si>
  <si>
    <t>CARs from S1</t>
  </si>
  <si>
    <t>2021.1</t>
  </si>
  <si>
    <t>Tornator SRL shall ensure that water courses, mineral and drinking water sources and accumulations of drinking or industrial water should not be affected by forestry activities.</t>
  </si>
  <si>
    <t xml:space="preserve">Logging area 2100006400240: although a pipe was installed, water siltation was seen through soil runoff into the creek, due to infiltration of water coming from an additional ground spring along the pipe </t>
  </si>
  <si>
    <t>Partida 2100006400240: deși a fost instalată o conductă, s-a observat colmatarea apei din cauza infiltrării apei provenite de la un izvor suplimentar subteran pe langa conducta, ceea ce a determinat impingerea solului in cursul de apa</t>
  </si>
  <si>
    <t xml:space="preserve">Tornator SRL se va asigura ca nu sunt afectate de activitatile forestiere cursurile de apa, sursele de apa minerala si potabila si acumularile de apa potabila sau industriala </t>
  </si>
  <si>
    <t>In termen de un an, se va verifica la urmatorul audit de monitoirizare</t>
  </si>
  <si>
    <t>22.11.2021: Audit:  Review of FM documentation, inspection of reports and records,  staff interviews</t>
  </si>
  <si>
    <t xml:space="preserve">24.11.2021: site visit,  UP VIII Negras. Interviews with stakeholders. Visit at the contractor Migab Forest - inspected premises, documents and records, interviews with workers and office staff. </t>
  </si>
  <si>
    <t>25.11.2021: Review of FM documentation, inspection of reports and records,  staff interviews</t>
  </si>
  <si>
    <t>25.11.2021: Closing meeting, as per topics listed in Annex A15 "Opening &amp; Closing Meetings"</t>
  </si>
  <si>
    <t>22.11.2021: Opening meeting as per topics listed in Annex A15 "Opening &amp; Closing Meetings". Introducing auditing and CH teams; discussing the draft audit plan; discussing the scope/product groups; reviewing of Obs. raised during previous audit; selection of sites for visiting etc.</t>
  </si>
  <si>
    <t>Any deviation from the audit plan and their reasons? - NO</t>
  </si>
  <si>
    <r>
      <t xml:space="preserve">Any significant issues impacting on the audit programme </t>
    </r>
    <r>
      <rPr>
        <sz val="11"/>
        <rFont val="Cambria"/>
        <family val="1"/>
      </rPr>
      <t>- NO</t>
    </r>
  </si>
  <si>
    <r>
      <t xml:space="preserve">1) </t>
    </r>
    <r>
      <rPr>
        <sz val="11"/>
        <rFont val="Cambria"/>
        <family val="1"/>
      </rPr>
      <t>Oliviu Iorgu, (Auditor) MSc in forestry, 30 years experience in forest management, FM and COC assessment and certification, forestry business planning, biodiversity conservation and monitoring,. SA Cert. auditor since 2004.</t>
    </r>
  </si>
  <si>
    <t>The following criteria were assessed: Criteria 3 and Criteria 6</t>
  </si>
  <si>
    <t xml:space="preserve">Criteria were selected for assessment based on •areas of potential weakness /related to previous CARs or issues, •  relating to key objectives and on going activities and • to ensure that all principles are assessed at least once during the 4 surveillance visits.
</t>
  </si>
  <si>
    <t>39 consultees were contacted</t>
  </si>
  <si>
    <t>1 response was received</t>
  </si>
  <si>
    <t>Consultation was carried out on 12.10.2021</t>
  </si>
  <si>
    <t>18 visits/interviews were held in person during audit.</t>
  </si>
  <si>
    <t xml:space="preserve">u.a. 151A, 153A, 152A, Logging area 2100006400240, extraordinary cuts for building a new forest road. Volume: 1695 m3 harvested by Tehnoster Compact SRL. Logging authorisation A210000640044/19.07.2021, ongoing, (deadline 31.12.2021). Almost finalised - the current stock of timber in the logging area = 167 m.  Interviews with workers. Small wetland marked on map; RTE species: Rana temporaris, various species of Lissotriton vulgaris in 152A. HCV identified  - 2 individuals of Taxus baccata in u.a. 152A. All marked on maps, specified in documents, including safeguards. Protection measures respected by the harvesting contractor. Although culvert was installed, water siltation seen due to soil runoff into the creek. See Minor CAR 2021.1 </t>
  </si>
  <si>
    <t>u.a. 154B, 154A, Logging area 0250, extraordinary cuts for building a new forest road. Volume: 1581 m3 harvested by Tehnoster Compact SRL. Logging authorisation A…0076/19.07.2021, ongoing, (deadline 11.03.2022). RTE species identified Orchis maculata in 154A; Neotia nidus-avis in 152b; Small wetland marked on map; Rana temporaris in 154. Marked on maps, specified in documents, including safeguards. Protection measures respected by the harvesting contractor.  All timber harvested by the time of the audit.</t>
  </si>
  <si>
    <t>u.a. 1153A, 152A, 154A, 151A, Logging area 1880, sanitary cuts, volume 418 m3 harvested by Tehnoster Compact SRL. Logging authorisation A…0075/03.09.2021, ongoing, (deadline 31.12.2021).</t>
  </si>
  <si>
    <t xml:space="preserve">152B, logging area 7997 - conservation cuts for soil protection, volume 149 m3, area 3.42 ha harvested by Tehnoster Compact SRL. Logging authorisation …9245 / 28.01.2021, finished 07.07.2021. HCV 4.2.a - soil protection against erosion' specific measure: implementation of conservation cuts, low intensity operation (small volume extracted; the goal is maintaining the forest anti-erosion role, not commercial). </t>
  </si>
  <si>
    <t>24.11.2021: UP VIII Negras (OS Vlasia)</t>
  </si>
  <si>
    <t xml:space="preserve">Interviews with local stakeholders/community </t>
  </si>
  <si>
    <t>Visit contractor Migab Forest , interviews with staff and workers, inspection of premises, documents inspection</t>
  </si>
  <si>
    <t xml:space="preserve">u.a. 45C, logging area No 0520, area 0.6 ha - tractor road. Volume: 35.53 m3 harvested by Migab Forest SRL. Logging authorisation A...0034/05.04.2021, deadline 06.08.2021. Works finished by the time of the field visit.  No damages to the remaining stand, soil, water and vegetation. Biodiversity trees/deadwood seen in the field. </t>
  </si>
  <si>
    <t xml:space="preserve">u.a. 50 - Aquila pommarina nest, under monitoring by the field forester. Initially identified 2017 as inactive. Annually under monitoring. In 2021 it was reported as inhabited. </t>
  </si>
  <si>
    <t>u.a. 45 B - biodiversity value identified: Salamandra salamandra.</t>
  </si>
  <si>
    <t>Valea Lunga and Cotu cu Aluni: Rehabilitation of 2 bridges by Tornator, on the road belonging to state forests.</t>
  </si>
  <si>
    <t>25.11.2021: office, stakeholder consultation</t>
  </si>
  <si>
    <t xml:space="preserve">FIRST SURVEILLANCE </t>
  </si>
  <si>
    <t xml:space="preserve">The assessment team reviewed the current scope of the certificate in terms of certified forest area and products being produced. 
No change in the products being produced. The certified area slightly increased from 11923.68 ha to 11948.39 ha, as a result of more precise cadastral measurements and rectification of boundaries. </t>
  </si>
  <si>
    <t>Close monitoring of the operations; placing silt traps where necessary</t>
  </si>
  <si>
    <t>Monitorizarea atenta a operatiunilor forestiere; amplasarea de camere de linistire unde este cazul</t>
  </si>
  <si>
    <t>The procedure for water protection does not completely mitigate the operation impacts</t>
  </si>
  <si>
    <t>Procedura actuala de protectie a apelor nu adreseaza in mod suficient impactul operatiunilor forestiere.</t>
  </si>
  <si>
    <t>597.42 EUR</t>
  </si>
  <si>
    <t xml:space="preserve">PRIMA MONITORIZARE </t>
  </si>
  <si>
    <t>Date privind vizita de monitorizare</t>
  </si>
  <si>
    <t>Estimare nr persoane/zile necesare personalului efectuarii vizitei de monitorizare</t>
  </si>
  <si>
    <t>Echipa de evaluatori in cadrul monitorizarii</t>
  </si>
  <si>
    <t>Echipa de evaluatori este formata din:</t>
  </si>
  <si>
    <t>Procesul de evaluare</t>
  </si>
  <si>
    <t>Criteriile evaluate in cadrul auditului</t>
  </si>
  <si>
    <t>Consultarea factorilor interesati</t>
  </si>
  <si>
    <t>Revizuirea actiunilor corective</t>
  </si>
  <si>
    <t>Justificarea pentru selectia subiectelor discutate si locatiilor verificate</t>
  </si>
  <si>
    <t>Locatii principale vizitate in fiecare ocol silvic</t>
  </si>
  <si>
    <t>Confirmarea obiectului certificatului</t>
  </si>
  <si>
    <t>Rezultatele evaluarii de monitorizare</t>
  </si>
  <si>
    <t>Probleme speciale</t>
  </si>
  <si>
    <t>22.11.2021: Ședință de deschidere conform subiectelor enumerate în Anexa A18 „Sedintele de deschidere și de închidere”. Introducerea echipelor de audit și ale organizatiei; discutarea planului de audit; discutarea scopului certificatului/grupurilor de produse; revizuirea actiunii corective si observatiei ridicate la auditul anterior; selectarea locatiilor pentru deplasarea in teren etc.</t>
  </si>
  <si>
    <t>22.11.2021: Audit: Revizuirea documentației FM, inspecția rapoarare, amenintate, periclitatelor și înregistrărilor, interviuri cu personalul</t>
  </si>
  <si>
    <t>23.11.2021: deplasare in teren, UP II Dunette. Interviuri cu părțile interesate</t>
  </si>
  <si>
    <t>24.11.2021: deplasare in teren, UP VIII Negras. Interviuri cu părțile interesate. Vizită la firma Migab Forest -  inspectat documentele și înregistrările, interviuri cu muncitorii și personalul de birou.</t>
  </si>
  <si>
    <t>25.11.2021: verificarea documentației de management forestier si a rapoarare, amenintate, periclitatelor și înregistrărilor, interviuri cu personalul</t>
  </si>
  <si>
    <t>25.11.2021: Ședință de închidere, conform subiectelor enumerate în Anexa A18 „Ședințele de deschidere și de închidere”</t>
  </si>
  <si>
    <t xml:space="preserve">Data evaluarii </t>
  </si>
  <si>
    <t>Probleme speciale care au afectat programul de audit? - Nu</t>
  </si>
  <si>
    <t>0.25 days preparation + 0.5 days public consultation + 2.5 days audit + 0.5 day report writing = 3.75 person days</t>
  </si>
  <si>
    <t>0,25 zile pregătire + 0,5 zile consultare publica + 2.5 zile audit + 0.5 zi scriere raport = 3,75 zile om</t>
  </si>
  <si>
    <t>1) Oliviu Iorgu, (Auditor) Masterat in Silvicultura, peste 30 ani experienta in sector, inclusiv managementul, evaluarea si certificarea forestiera, planificarea afacerilor forestiere, conservarea si monitorizarea biodiversitatii. Auditor Soil Association Woodmark din 2004.</t>
  </si>
  <si>
    <t>CV- urile membrilor echipei de evaluare sunt păstrate într-un dosar la sediul Woodmark.</t>
  </si>
  <si>
    <t xml:space="preserve">The assessment involved review of relevant management planning documentation and records, site visits, discussion with forest managers and workers and completion of the  forest management checklist. The number of sites selected was based on the sampling calculation given in Annex 8. Sites were selected to include areas of recent or on-going operations, areas of public access, areas of conservation value, infrastructure projects and to include sites not previously visited by SA Certification </t>
  </si>
  <si>
    <t>Evaluarea a presupus revizuirea amenajamentelor, a înregistrărilor și documentelor relevante deplasari pe teren, discuții cu responsabilii de compartimente din cadrul organizatiei, personal de teren și muncitori precum și completarea listei de verificare pentru management forestier. Numărul de locatii vizitate s-a bazat pe metoda de eșantionare din anexa 8. Locatiile au fost selectate astfel încat sa includa suprafete cu operatiuni recente sau in desfasurare, zone cu acces public, suprafete cu valori de conservare, proiecte de infrastructura si pentru a include locatii care nu au fost inca inspectate de SA Certification</t>
  </si>
  <si>
    <t>A fost primit 1 raspuns</t>
  </si>
  <si>
    <t>Consultarile au avut loc in data de 12.10.2021</t>
  </si>
  <si>
    <t>Actiunile intreprinse in legattura cu conditiile emise anterior sunt prezentate in sectiunea 2 a acestui raport.</t>
  </si>
  <si>
    <t>Au fost evaluate urmatoarele criterii: Criteriul 3 si Criteriul 6</t>
  </si>
  <si>
    <t>u.a. 151A, 153A, 152A, Partida 2100006400240, taieri accidentale pentru construirea unui nou drum forestier. Volum: 1695 mc recoltat de Tehnoster Compact SRL. Autorizație de exploatare A210000640044/19.07.2021, în derulare, (termen limită 31.12.2021). Aproape finalizat - stocul actual de cherestea din parchet de exploatare = 167 m. Interviuri cu muncitori. Mica zonă umedă marcată pe hartă; Arbori de biodiversitate /lemn mort vazut; Specii rare, amenintate, periclitate: Rana temporaris, diverse specii de Lissotriton vulgaris în 152A. VRC identificate - 2 indivizi de Taxus baccata în u.a. 152A. Toate marcate pe hărți, specificate în documente, inclusiv garanții. Măsuri de protecție respectate de firma de exploatare. Deși a fost instalat un tub, s-a observat malirea apei. A se vedea Actiunea Corectiva Minora (CAR) 2021.1</t>
  </si>
  <si>
    <t>u.a. 1153A, 152A, 154A, 151A, Partida 1880, taieri de igiena, volum 418 mc recoltat de firma Tehnoster Compact SRL. Autorizație de exploatare A…0075/03.09.2021, în curs de executie, (termen limită 31.12.2021).</t>
  </si>
  <si>
    <t>Interviuri cufactorilor interesati locale/comunitate</t>
  </si>
  <si>
    <t>Deplasare la firma Migab Forest, interviuri cu personalul de birou și muncitorii, inspecția spațiilor, inspecția documentelor</t>
  </si>
  <si>
    <t>u.a. 45C, Partida nr. 7973, suprafata 22 ha taieri de regenerare - progresive, a doua interventie in curs. Volum: 3130 mc recoltat de Migab Forest SRL. Autorizație de exploatare A...0026, termen limită 28.02.2022. Interviuri cu personalul de teren ai ocolului și muncitorii firmei de exploatare. Extras cu forwarder și TAF. Fără prejucierea arboretului rămas, solului, apei și vegetației. Arbori de biodiversitate /lemn mort observați pe teren (50 de arbori specificați în dosarul partizii).</t>
  </si>
  <si>
    <t>u.a. 45C, Partida Nr 0520, suprafata 0,6 ha - drum tractor. Volum: 35,53 mc recoltat de Migab Forest SRL. Autorizație de exploatare A...0034/05.04.2021, termen 06.08.2021. Lucrări terminate la momentul deplasarii in teren. Fără prejudicierea arboretului rămas, solului, apei și vegetației. Arbori de biodiversitate /lemn mort pastrati in parchet.</t>
  </si>
  <si>
    <t>u.a. 49A, Partida A0940, suprafata 3 ha, volum 162 mc, in exploatare, recoltat de Vicfor Expo Forest SRL. Stare bună a arboretului rămas, bine implementat din punct de vedere tehnic. Extras cu cai. Nu s-au observat prejudicii. Interviuri cu managerul și fasonatorul mecanic</t>
  </si>
  <si>
    <t>u.a. 50 - Cuib de Aquila pommarina, aflat sub monitorizare de catre padurarul de canton. Inițial, 2017 a fost identificat ca inactiv. În 2021 a fost raportat ca locuit.</t>
  </si>
  <si>
    <t>u.a. 45 B - specie identificată: Salamandra salamandra.</t>
  </si>
  <si>
    <t>u.a. 51A - tăieri de conservare, lemn extras cu funicularul în 2017. Bârlog de ursi (VRC 1.3) identificat.</t>
  </si>
  <si>
    <t>Valea Lunga si Cotu cu Aluni: Reabilitare 2 poduri de catre Tornator, pe drumul apartinand fond forestier de stat.</t>
  </si>
  <si>
    <t>25.11.2021: birou, consultarea factorilor interesati</t>
  </si>
  <si>
    <t>In cazul in care un aspect a fost dificil de analizat sau s-au gasit informatii contradictorii, aceasta este discutata in sectiunea de mai jos, cu emiterea unei concluzii</t>
  </si>
  <si>
    <t>Echipa de evaluare a revizuit obiectul certificatului în ceea ce privește suprafața forestieră certificată și produsele certificate.
Nicio schimbare în produsele certificate. Suprafața certificată a crescut ușor de la 11923,68 ha la 11948,39 ha, ca urmare a măsurătorilor cadastrale mai precise și a rectificării limitelor.</t>
  </si>
  <si>
    <t>Echipa de evaluare a revizuit situația managementului.
De la evaluarea principala, gospodarirea UP V Nucșoara a fost contractată cu Ocolul Silvic Stejarii Muscelului.</t>
  </si>
  <si>
    <t xml:space="preserve">Rezultatele evaluării de monitorizare sunt înregistrate în standardul și lista de verificare Anexa 1 și orice neconformități identificate sunt prezentate în secțiunea 2 a acestui raport. A se vedea, de asemenea, sectiunea Probleme care apar mai jos.
Rețineți că acest audit se bazează pe un proces de eșantionare.
</t>
  </si>
  <si>
    <t>Suprafata inclusa in SUP M -  fără recoltare comercială, destinată protecției solului și a biodiversității. Doar tăieri de conservare, volum redus, lemnul extras cu cai sau funicular pentru a proteja solul.</t>
  </si>
  <si>
    <t>152A, Partida 7998, suprafață 20ha, rărituri, 1566 mc, recoltat de Tehnoster Compact SRL. Autorizație de exploatare …1705525/15.01.2021. Zonă umedă marcată pe hartă; Specii rare, amenintate, periclitate: Rana temporaris, diverse specii de Lissotriton vulgaris, marcate pe hărți, specificate în documente, inclusiv masuri de proetctie, care au fost respectate de firma de exploatare. Lucrari terminate in data de 07.07.2021, stare buna a arboretului ramas pe picior, bine realizat tehnic.</t>
  </si>
  <si>
    <t>u.a. 154B, 154A, Partida 0250, taieri accidentale pentru construirea unui nou drum forestier. Volum: 1581 mc recoltat de Tehnoster Compact SRL. Autorizație de exploatare A…0076/19.07.2021, în curs, (termen limită 11.03.2022). Speciile rare, amenintate, periclitate  identificate: Orchis maculata în 154A; Neotia nidus-avis (cuib) 152b; zonă umedă marcată pe hartă; arbori de biodiversitate /lemn mort vazut; Rana temporaris în 154. Marcat pe hărți, specificat în documente, inclusiv masuri de protectie, care au fost respectate de firma de exploatare. Tot lemnul recoltat până la momentul auditului.</t>
  </si>
  <si>
    <t>152B, Partida 7997 - taieri de conservare (arboret condus in principal pentru controlul eroziunii), volum 149 mc, suprafata 3,42 ha recoltata de Tehnoster Compact SRL. Autorizație de exploatare …9245 / 28.01.2021, lucrare finalizată 07.07.2021. HCV 4.2.a - protecția solului împotriva eroziunii; măsură specifică: implementarea tăierilor de conservare, exploatare cu intensitate redusă (volum mic extras; scopul este menținerea rolului antieroziune al pădurilor, nu comercial).</t>
  </si>
  <si>
    <t>u.a. 50B- regenerari artificiale din 2014; plantate cu fag și molid. Suprafata 0,4 ha, vitalitate foarte buna. Acolo unde a fost necesar, puieții au fost tratați cu substante repelente împotriva pășunatului</t>
  </si>
  <si>
    <t xml:space="preserve">Criteriile au fost selectate pentru evaluare pe baza: • potentialelor puncte slabe/legate de actiuni corective sau probleme anterioare, • legate de obiectivele cheie și activitățile în curs de desfasurare și • pentru a se asigura că toate principiile sunt evaluate cel puțin o dată în timpul celor 4 vizite de supraveghere.
</t>
  </si>
  <si>
    <t>Au existat deviatii de la planul de audit? - Nu</t>
  </si>
  <si>
    <r>
      <t xml:space="preserve">Schimbari privind managementul- </t>
    </r>
    <r>
      <rPr>
        <b/>
        <sz val="11"/>
        <color rgb="FFFF0000"/>
        <rFont val="Cambria"/>
        <family val="1"/>
      </rPr>
      <t xml:space="preserve"> rezultatele revizuirii managementului/auditului intern
Eficacitatea sistemului de management
Descrierea activităților de îmbunătățire continuă</t>
    </r>
  </si>
  <si>
    <r>
      <t xml:space="preserve">Revizuirea reclamatiilor sau </t>
    </r>
    <r>
      <rPr>
        <b/>
        <sz val="11"/>
        <rFont val="Cambria"/>
        <family val="1"/>
      </rPr>
      <t>probleme speciale identificate</t>
    </r>
  </si>
  <si>
    <t>Obiectivele auditului pentru Soil Association Certification sunt de a evalua Organizația în raport cu Schema PEFC relevantă, cu documentele normative PEFC asociate și Standardele ISO relevante și vor include următoarele:
a) determinarea conformității sistemului de management al clientului, sau a unor părți din acesta, cu criteriile de audit;
b) determinarea capacității sistemului de management de a se asigura că clientul îndeplinește cerințele legale, de reglementare și contractuale aplicabile;
c) determinarea eficacității sistemului de management pentru a se asigura că clientul se poate aștepta în mod rezonabil la atingerea obiectivelor specificate;
d) după caz, identificarea domeniilor de potențială îmbunătățire a sistemului de management.</t>
  </si>
  <si>
    <t>Criteriile de audit sunt cuprinse în Schema PEFC și documentele normative relevante și sunt reproduse efectiv prin listele de verificare și alte elemente ale acestui formular de raport și ale Sistemului de Management al Soil Association Certification</t>
  </si>
  <si>
    <t>Au fost contactati 39 de factori interesati</t>
  </si>
  <si>
    <t>au avut loc 18 interviuri fata-in-fata in timpul auditului.</t>
  </si>
  <si>
    <t>Vezi Foaia A2 pentru un rezumat al problemelor expuse de factorii interesați si raspunsul SA Cert</t>
  </si>
  <si>
    <t xml:space="preserve">No issues occurred and no complaint received as a result of stakeholder consultation carried out by Soil Association.
Since MA, Tornator received one complaint related to the potential danger due to falling of rocks from the road bank. The complaint was addressed i.e. a protection fence was built along the road on the section which presented danger of falling rocks. </t>
  </si>
  <si>
    <t>Nu au fost identificate probleme speciale și nu au fost primite reclamatii ca urmare a consultării părților interesate efectuate de Soil Association. 
De la evaluarea principala Tornator a primit o sesizare legată de pericolul potențial creat de rostogolirea pietrelor de pe taluzul drumului. Sesizarea a fost soluționată: s-a construit un gard de protecție de-a lungul drumului pe tronsonul care prezenta pericol de cădere de pietre.</t>
  </si>
  <si>
    <t xml:space="preserve"> - One type of services - guiding services provided to visitors 
- 7140 RON in the last year
- N/A -No incomes from such services in the previous 5 years. </t>
  </si>
  <si>
    <t xml:space="preserve">New roads planned in UP II Dunnette, UP VIII Negras to ensure forest accessibility and to ensure efficient transport, with minimisation of negative environmental impacts. As per legal requirements and in line with Tornator procedures, the road design was made by an accredited company. Assessment of impacts carried out, prevention and mitigation measures described; the design plan was submitted to EPA for endorsement. Environmental protection Agency (EPA) decision No 105 from 16.07.2020; Minister Order 125 from 01.02.2021; Forest Guard Inspection decision No 236 from 02.09.2021 approving: implementation of construction activities; changing the land use to forest road; cutting of trees on the road path. 
At the time of the audit, the harvest of the timber along the road path was in progress. Road construction did not started yet. 
</t>
  </si>
  <si>
    <t>UP II Dunnette   UP VIII Negras
-                                -	
-	                                -	
-	                        13,62%	
26,72%	                      -	
-	                                  -	
-	                                  -
-                                  -        
-                                   -
-                             0,0%           
-                                   -    
-                                   -
-                                   -  
NOTE: this is calculated as the area with proposed cuts out of the FMU (UP) area.</t>
  </si>
  <si>
    <t>A small income (7140 RON) came from guiding services to visitors. This type of services is not provided on a regular  basis. No other marketable services provided by Tornator.</t>
  </si>
  <si>
    <t>N</t>
  </si>
  <si>
    <t>All FMPs are approved according to the law: UP II Dunnette (new FMP developed) -  No. 1187 from 19.07.2021 and UP VIII Negras - with No 190/25.02.2014</t>
  </si>
  <si>
    <t xml:space="preserve">The FMPs and the annually updated Socio-economic survey provides informationon the range of resources and ecosystem services that could strengthen and diversify the local economy. Public consultations were organised with participation of various stakeholders, including representatives of local communities and businesses.  Tornator employees participated in the reviewing the Tornator strategy for the next 3 years at the group level and in Romania. Amongst the identified opportunities in the area there are: tourism, entertainment, hunting, NTFPs. </t>
  </si>
  <si>
    <t xml:space="preserve">Local companies are contracted for wood harvest e.g.: Migab Forest SRL, Tehnoster Compact SRL, Vicfor Expo Forest SRL are all local timber harvesting companies and have contracted largest part of the volumes sold by Tornator. </t>
  </si>
  <si>
    <t>42 employees (35 men + 7 women) 
On the certified areas only: 33 (29 men, 4 women)
76% residing in local communities</t>
  </si>
  <si>
    <t xml:space="preserve">A register of accidents is in place at Tornator office and it was inspected during the audit. No major incident/accident recorded. Since previous surveillance two light accidents occurred - to one of Tornator employee and to a contractor's worker (in each case one hand finger was damaged). Measures taken e.g. last one (recently happen); procedure implemented - first step taken is the expert investigation, which is currently ongoing. </t>
  </si>
  <si>
    <t xml:space="preserve">Besides the information from MA: one Tornator employee attended the university courses - Tornator ensured free time for exams; all employees benefit of English language, including by exchange tours paid by Tornator.
Tornator is also providing training to workers i.e. - based on Forest Worker Manuals and other documentation obtained from various other European countries. 
Training also provided during the monthly meetings on seasonal works. </t>
  </si>
  <si>
    <t xml:space="preserve">Information is provided systematically e.g. trainings in PEFC requirements provided to contractors: 28.07.2021 in Oituz and 22.09.2021 in Valea Doftanei; 
Tornator is planning support for local forestry high school from Valea Doftanei, including by exchange experience for certain students in Finland - several months every year. 
Before starting operations at each site, Tornator/OS/s employees are providing training to workers involved at site (Annex 13 to logging area handing over minute, which is completed for each logging areas - see section 6S1 for the visited sites at S1) </t>
  </si>
  <si>
    <t xml:space="preserve">Training in  PEFC Criteria and indicators; internal procedures PEFC manual provisions and responsibilities was provided every 3 months to the forestry personnel of the four forest districts e.g.: OS Stejarii Muncelului 24.02.2021; OS Vlasia: 14.04.2021; </t>
  </si>
  <si>
    <t xml:space="preserve">Procedures are developed to ensure preservation of such sites, including monitoring procedures and templates (e.g. Annexes 10, 11, 22 to the Manual of procedures). No areas of historical, cultural and spiritual values were identified. </t>
  </si>
  <si>
    <t>No change since MA:
Public access for NTFP harvest, recreation, of local communities is granted in all areas, except sites where forestry operations are in progress. These are not permanent areas.
Public access with motorised vehicles is restricted in all areas, with some punctual exceptions/reasons i.e.: access to grazing areas, to other properties, access in case of emergency situations.</t>
  </si>
  <si>
    <t>none identified</t>
  </si>
  <si>
    <t>Summary of the Monitoring and Management plan for2021  is also publicly available on Tornator website</t>
  </si>
  <si>
    <t>Yes
 https://www.tornator.fi/ro/certificarea-managementului-forestier/</t>
  </si>
  <si>
    <t>PEFC/46-23-01</t>
  </si>
  <si>
    <t>Agreement signed with PEFC Romania.</t>
  </si>
  <si>
    <t>No commercial harvest of forest products of non-biological origin on the Tornator forestland.</t>
  </si>
  <si>
    <t>ANNEX 6a SA Certification MULTISITE CERTIFICATION STANDARD (MSC) CHECKLIST</t>
  </si>
  <si>
    <t>NB this checklist reflects requirements for PEFC Certification to 17021 standards and IAF Mandatory Document for the Audit and Certification of a Management System Operated by a Multi-Site Organization, which include the following requirements for eligibility:</t>
  </si>
  <si>
    <t>Std Ref/
Audit</t>
  </si>
  <si>
    <t>MCS Requirement</t>
  </si>
  <si>
    <t>CAR</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</si>
  <si>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</si>
  <si>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</si>
  <si>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</si>
  <si>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</si>
  <si>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</si>
  <si>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O.S. Stejarii Muscelului</t>
  </si>
  <si>
    <t>Management review is caried out at least annually; However, intermediate analysis and reviews of the functioning and efficiency of the management system are done monthly E.g.: last review carried out on 11.11.2021</t>
  </si>
  <si>
    <t>Records of participation and issues raised at the I-st Conference with involved parties are available for the inspected UPs  e.g. request for Adequate assessment ("Studiu de evaluare adecvata") - for the NATURA 2000 sites. 
Forest operations are allowed only after the EPA endorsement (this shall be done in max 2 months from the II-nd conference).</t>
  </si>
  <si>
    <t xml:space="preserve">The harvest is below the allowable cut for the period of implementation so far, except in case of secondary cuts in UP II Dunnette (32,6%); however even in those cases the allowable cut for 10 years is not exceeded. Note: for secondary cuts, the volume is indicative, as the intensity of the operation is decided by the foresters, in the field, based on the stand conditions. 
UP VIII Negras: annual increment (cresterea curenta) = 8.5 m3/year/ha 
UP II Dunette: annual increment (cresterea curenta) = 8.9 m3/year/ha  </t>
  </si>
  <si>
    <t>No commercial harvest of non-wood products on Tornator forestland. The company allow harvest of such products for personal use by local people. Hunting is regulated based on approved allowance. Inspection of documents and records and interviews with stakeholders did not revealed any non-sustainable use of non-wood products.</t>
  </si>
  <si>
    <t>Area covered in the last year of production with works of (ha):
- release cutting/weeding
- cleaning cuts
- thinning
Proportion to the management plans for the (%):
- release cutting/weeding
- cleaning cuts
- thinning</t>
  </si>
  <si>
    <t>4.3.2 Allochthonous tree species can be used in afforestation/ reforestation works in accordance with the provisions of specific guidelines/technical regulations on regeneration/ afforestation target compositions</t>
  </si>
  <si>
    <t>4.3.3 Allochthonous tree species can be used in mixed stands if they do not, by their natural regeneration, affect the regeneration potential of indigenous tree species, leading to their elimination</t>
  </si>
  <si>
    <t>The ownership of the areas included within the scope of the certificate is demonstrated. The ownership documents were checked i.e.
- UP II Dunette: land purchase contract No 4353 from 09.12.2010
- UP VIII Negras: land purchase contract 2582 from 26.08.2008
The land is not under dispute, with the exception of an area of 19,09 ha, which is excluded from the scope of the certificate, being in process of revision due to overlapping boundaries between properties)</t>
  </si>
  <si>
    <t>No unclear ownership on the forests subject to certification. An area of 19.09 ha owned by Tornator, having boundaries of these are subject to dispute (overlapping boundaries between properties) due to cadastral issues dating back from before 1990 or from the land restitution process (post 1990) was not included in the scope of the certificate. Actions to rectify the borders are in progress, with accredited cadastre company is doing more precise measurements based on which boundaries will be settled.  Clear safeguards are in place to avoid further disputes until the issue is settled: all such areas are known to the FMU staff, they are clearly mapped and although these are included in the respective FMPs, no forestry activities including harvesting are planned in there.</t>
  </si>
  <si>
    <t xml:space="preserve">The forests visited during S2 (UP II Dunette and UP VIII Negras) have clearly marked borders in the field in red paint ("H" letter). The forest sub-compartments borders were painted as well - one vertical strip of red paint. The signs are painted on trees in such a way that the next sign is visible from the location of the previous one. </t>
  </si>
  <si>
    <t xml:space="preserve">Other incomes come from: services provided to other owners (on the area of approx. 14000 ha); guiding services. Local population is free to harvest NTFPs; there are several hunting territories overlapping the Tornator forestland - which are managed by association of hunters and anglers. OS Oituz  (Tornator subsidiary) is managing one hunting territory ("Fondul cinegetic 20 Oituz"). </t>
  </si>
  <si>
    <t xml:space="preserve"> Tornator has adopted an internal policy on harassment at work, developed on the basis of national legislation, included in the Tornator Code of Conduct. The internal policy contains anti-harassment measures and a procedure for receiving and resolving harassment complaints of employees. No sexual harassment and discrimination based on gender, marital status, parenthood or sexual orientation recorded or reported.
There are 9 employees in Tornator. Three of them - the HR and financial manager; the CSR and FSC responsible as well the IT management and technical development responsible are women. Interviews with Tornator employees and contractors' workers, as well as stakeholder consultation carried out did not reveal cases of discrimination.</t>
  </si>
  <si>
    <t>Agreement with Forest faculty - tending operations and selection of trees for harvest.
Agreement with Forest Design - scanning and 3D representation 
Agreement with Administration of Nature Park Bucegi - biodiversity survey.</t>
  </si>
  <si>
    <t xml:space="preserve">Tornator uses the results of the researches in practice - i.e. use of biodiversity survey report in management planning; training provided in relation to technical aspects in co-operation with forest faculty professors:
17-18.04.2021 - (implementation of group shelterwood), 
22-23.05.2021 - thinning techniques
12-13.06.2021 - selective cuts techniques
</t>
  </si>
  <si>
    <t>There is no change since previous audit. Motorised vehicle access is restricted, exceptions are rare - e.g. in case of accessing the properties. No evidence of damages by access of motorised vehicles by the public seen during the site visits.</t>
  </si>
  <si>
    <t xml:space="preserve">As a rule, access with motorized vehicles is restricted. Tornator and OS's employees (forest guards, etc.) are monitoring the forest area, the roads and trails, as well as the public access into the forest. There is no evidence that motorised vehicles accessed the restricted areas. </t>
  </si>
  <si>
    <t xml:space="preserve">Existing tourism trails are in place and maintained. Plan to built an education trail in the forestland located in Bucegi Nature Park. In the hunting area FV 20 Oituz hunting is permitted - based on clear rules. </t>
  </si>
  <si>
    <t xml:space="preserve">Educational trail was used in 2021 by students. No operations carried out to impact the species and ages diversity. In UP II Dunette 228.97 ha of forests were identified as having recreational functions - especially hunting. 
The forest management system is based on permanent forest cover concept, with implementation of group shelterwood/group selection systems in most cases. Natural regeneration is promoted. Clearcuts are rarely carried out -  4 hectares of forest was clearcut in total in the last 2 years. certain amounts of deadwood and biodiversity tress are retained. This approach promote the diversity of species, ages and shapes. </t>
  </si>
  <si>
    <t>Surveys for identification of areas of importance for communities - either for historical/archaeological point of view or cultural/religious. Consultations of local stakeholders were carried out. As a result, no recognized historical/cultural monuments were identified.</t>
  </si>
  <si>
    <t>Tornator carried out field surveys, including by involving external experts. Stakeholder consultations were organised each year - last ones in May 2021 in form of  meetings with stakeholders organised in three locations (physically, followed by meetings on social media platforms for those who could not attend the  meetings in person). No areas of historical, cultural and spiritual values were identified.</t>
  </si>
  <si>
    <t>Procedures for engagement of stakeholders is developed in the FM manual.  Managers demonstrated awareness of the procedures. Stakeholder list with contact and address available at the office; stakeholders analysis are developed as Annexes 15, 15a and 15b to the FM manual.  
 Invitations were sent to over 100  stakeholders inviting them to take part in the public consultations related to various topics. Consultations were carried out in on 04.05.2021 in Oituz (UP II, I), 19.05.2021 in Prahova and Dambivita (UP VIII and IX) and 20.05.2021 in Arges (UP V) - organised physically and followed by sessions on social media platforms. Reports produced following each meeting. 
The stakeholders were also consulted within the process of reviewing the FMPs (public consultation 45 days open)</t>
  </si>
  <si>
    <t>Register of complaints is available at the forest district office, one complaint recorded and addressed. Received on 29.03.2021 to: stabilise the bank of the forest road against falling rocks; trees along the road - danger of falling and refurbishing a potable water spring . Tornator sent first response on 16.04.2021, providing the actions which will be implemented. Then: built a fence along the road to stop the potential falling rocks; notified that the trees are not in Tornator forestland and redirected the person to the Oituz forest district for marking the trees; and renovated the wheel. Sent a final letter to complainant on 02.07.2021, informing that all proposed measures were implemented. No further complaints</t>
  </si>
  <si>
    <t>23.11.2021: site visit, UP II Dunnette. Interviews with stakeholders</t>
  </si>
  <si>
    <t>23.11.2021 - UP II Dunnette (OS Oituz)</t>
  </si>
  <si>
    <t xml:space="preserve">152A, Logging Area 7998, area of 20ha, commercial thinning, 1566 m3, harvested by Tehnoster Compact SRL. Logging authorisation …1705525/15.01.2021. Small wetland marked on map; RTE species: Rana temporaris, various species of Lissotriton vulgaris, marked on maps, specified in documents, including safeguards. Protection measures respected by the harvesting contractor.  Works finished 07.07.2021, good status of the remaining stand, well implemented technically. </t>
  </si>
  <si>
    <t xml:space="preserve">u.a. 45C, logging area No 7973, area 22 ha regeneration cuts - group shelterwood, second cut, ongoing. Volume: 3130 m3 harvested by Migab Forest SRL. Logging authorisation A...0026, ongoing, (deadline 28.02.2022). Interviews with field staff and contractor's workers. Extracted by forwarder and skidder. No damages to the remaining stand, soil, water and vegetation. Biodiversity trees/deadwood seen in the field (50 trees specified in logging area documentation). </t>
  </si>
  <si>
    <t xml:space="preserve">u.a. 49A, logging area A0940, area 3 ha, volume 162 m3, ongoing operation, harvested by Vicfor Expo Forest SRL. Good status of the remaining stand, work well implemented technically. Extracted by horses. No damages to the remaining trees. Interviews with manager and chainsaw operator. </t>
  </si>
  <si>
    <t xml:space="preserve">FMU sub-division SUP M - area without commercial harvest, designed for soil and biodiversity protection. Only conservation cuts, low volume, timber extracted by horses or by skylines in order to protect soils. </t>
  </si>
  <si>
    <t>u.a. 51A - conservation cuts, timber extracted with skylines in 2017.  HCV 1.3 bear den identified.</t>
  </si>
  <si>
    <t xml:space="preserve">u.a. 50B- regeneration established 2014; planted with beech and Norway spruce. Area 0.4 ha, very good vitality. Where necessary, the seedlings were treated with repellents against wildlife grazing.  </t>
  </si>
  <si>
    <t>The assessment team reviewed the management situation. 
Since MA the management of UP V Nucsoara has been contracted to private forest management organisation Ocolul Silvic Stejarii Muscelului</t>
  </si>
  <si>
    <t>The stakeholders stated that their rights are observed; wages and other rights are fair and paid in due time. Tornator employees are regularly patrolling the area; works are systematically under monitoring</t>
  </si>
  <si>
    <t>The stakeholders are in a business relationship with Tornator for several years. Appreciate especially the open-minded approach of the company managers; consider that training and capacity building is one of the strong points of Tornator. Tornator is very closely monitoring their on site activities.</t>
  </si>
  <si>
    <t xml:space="preserve">The stakeholders work for a while for Tornator's contractor. Considers that their wages are amongst the highest in the system. Labour conditions are very good, both in the professional and social aspects i.e. high tech used in the forest but also leisure facilities provided by their company.  Local community people have access to forest resources to satisfy their needs. </t>
  </si>
  <si>
    <t>The central function shall be responsible for ensuring that data is collected and analysed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</si>
  <si>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Within 12 months, to be checked at next annual surveillance</t>
  </si>
  <si>
    <t>Date (updated in product codes):</t>
  </si>
  <si>
    <t>SA-PEFC-FM-005514</t>
  </si>
  <si>
    <t>Janette McKay
16/06/2022</t>
  </si>
  <si>
    <t>(Certificate code updated)</t>
  </si>
  <si>
    <t>RT-FM-001a-06.1 June 2022. ©  Produced by Soil Association Certification Limited</t>
  </si>
  <si>
    <t>Certification Decision made on behalf of Soil Association Certification Ltd:</t>
  </si>
  <si>
    <t>Stanislav Lazarov</t>
  </si>
  <si>
    <t>Forest management is contracted to 4 Forest Districts ("Ocol Silvic") accredited by the Public Authority, as per requirements of the Forest Act.
Management planning carried out by companies accredited by the public authority
Road planning and construction</t>
  </si>
  <si>
    <t>Rare, threatened, endangered or endemic species
Rare, relict, threatened or endangered forests and bushes 
Natura 2000 sites: RO SCI 0013 Bucegi; ROSCI 0190 Penteleu Natura 2000; RO SCI 0122 Muntii Fagaras
Protected areas - Nature Park Bucegi</t>
  </si>
  <si>
    <t>Specii rare, amenintate si periclitate
Paduri si tufarisuri rare, relicte, amenintate si periclitate 
Situri Natura 2000: RO SCI 0013 Bucegi; ROSCI 0190 Penteleu Natura 2000; RO SCI 0122 Muntii Fagaras
Arii protejate - Parcul Natural Bucegi</t>
  </si>
  <si>
    <t>Tornator Central Office
m: 6
f: 4</t>
  </si>
  <si>
    <t>Posibilitatea anuala bazata pe amenajamentele silvice distribuite in mod egal pe ani: 74577 m3 (amenajament); 
2019: 91586 m3 (recalculata, luand in considerare posibilitatea nerecoltata in anii precedenti)
2020: 92101 m3 (recalculata)
2021: 84432 m3 (recalculata)
2022: 85763 m3</t>
  </si>
  <si>
    <t>Biroul Central Tornator
m: 6
f: 4</t>
  </si>
  <si>
    <t>SECOND SURVEILLANCE</t>
  </si>
  <si>
    <t>All promotional trademark designs seen during audit meet PEFC Trademark requirements.</t>
  </si>
  <si>
    <t>The forest is divided in 7 production units (UP) each of them being managed based on own management plan, reviewed every 10 years, or whenever necessary according to the forestry norms.
The year of approval of each FMP by the CTAS (Technical Committee for Forestry Endorsement in the Ministry) is:
U.P. I Lesunt -	2011
U.P. II Oituz	- 2011
U.P. I Dealul Lung- 	2011
U.P. II Dunette- 	2016
U.P. VIII Negras- 	2012
U.P. V Nucsoara- 	2012
U.P. IX Tornator- 	2014
The FMP and associated documents include assessment of the social, environmental and economic impacts of forest management operations.</t>
  </si>
  <si>
    <t xml:space="preserve">The management planning is carried out in the frame of the technical regulations for forest management approved through Minister Order 766 from 2018. According to the norms, for every functional category, a specific management type is assigned e.g. TI (no operation) for strict protected forests, TII (only sanitary cuts and conservation operations) for those forests classified in sub-unit SUP M (e.g. forests having specific soil protection, water protection role etc.). e.g. in those stands established as seed sources, only sanitary interventions are allowed, on a needed basis only. See section "3MA Cert process" for other examples of operations planned in response to various functions assigned to the stands. </t>
  </si>
  <si>
    <t>Maintenance and appropriate enhancement of forest resources and their contribution to global carbon cycles.</t>
  </si>
  <si>
    <t>100%  Private Forest owned by Tornator SRL: 11948.4 ha</t>
  </si>
  <si>
    <t>TI   	31,12 ha
TII  	2470,72 ha
TIII  	831,57 ha
TIV  	1315,87 ha
TV  	0,00 ha
TVI  	7160,90 ha</t>
  </si>
  <si>
    <t>1. Total production and protection stock: 4487146 m3
2. Average production and protection stock per hectare: 376 m3/ha
3. Percentage change in the average size of the production and protection stock as compared to the previous management plan: Sample check: UP VIII Negras: 109%, UP V Nucsoara: 130%</t>
  </si>
  <si>
    <t>1. 4194 thousand m3
2. 352 m3/ha
3. Sample check: UP I Lesunt: 120%; UP II Oituz: 119%</t>
  </si>
  <si>
    <t>1.3.1 The area included in the certification must be identifiable by reference to their structure by age classes and the current nature of the forest type.</t>
  </si>
  <si>
    <t>I (1-20) (ha):  	1401.22
II (21-40) (ha): 	900.71
III (41-60) (ha):  	2294.26
IV (61-80) (ha):  	972.83
V (81-100) (ha):  	899.77
VI (101-120) and more (ha):  	5281.6</t>
  </si>
  <si>
    <t>Natural fundamental of superior and medium productivity: 9760.51 ha
Natural fundamental of inferior productivity: 633.98 ha
Artificial of superior and medium productivity: 928.36 ha
Artificial of inferior productivity: 91.82 ha
Partial derivated: 118.6 ha
Total derivated: 5.23 ha</t>
  </si>
  <si>
    <t>Analysis of the past and current forest health and vitality is carried out in the FMPs, various sections, taking into account data collected in the past decades. In every FMU there is summary information provided in sections 4.7 and 4.8, with specific measures planned in sections 4.9, 4.10, and detailed at the level of forest sub compartment in the Part III of the FMP, which includes for every sub-compartment a summary description, as well as operations implemented in the past decade and planned operations in the current FMP. There is a strong legal framework regulating the forest health and forest protection activities. 
There are no cases of severe pest attacks or diseases impacting the health status of Tornator forests.</t>
  </si>
  <si>
    <t>Yes - "quarterly and annual reports on health status on FMU level"
Yes - "quarterly and annual reports on health status on FMU level"
Yes - detected harvesting damages are reported in logging areas files and the application TornApp.</t>
  </si>
  <si>
    <t>No negative impacts by abiotic, biotic and anthropogenic factors within the nurseries have been detected in 2021.</t>
  </si>
  <si>
    <t>Affected (cumulative) area, in the last year (ha), by:
- Abiotic factors
- Biotic factors
- Anthropic factors
Changes over the last 5 year’s average (%):
- Abiotic factors
- Biotic factors
- Anthropic factors</t>
  </si>
  <si>
    <t>Cumulative volume: 850.52 m3
Changes over the last years average: 104.3%</t>
  </si>
  <si>
    <t>To date no pesticides have been used in forest management activities on the area within the scope of certificate.</t>
  </si>
  <si>
    <t>No fertilizers have been used in 2021 and 2022 on the area within the scope of certificate.</t>
  </si>
  <si>
    <t xml:space="preserve">Forest management planning process is based on specific requirements in this regards e.g.:
-  planning and implementing forest operations which are promoting natural regeneration (i.e. group shelterwood cuts);
- where artificially regenerating, the genetic material will be of local sources;
- conservation of climatic, edaphic, biotic ecotypes;
- promoting all locally adapted species in order to ensure rich species diversity of forest stands;
- extraction of allochthonous species  especially where they may become invasive;
Ailanthus altissima considered invasive, was identified in Production Unit (UP) II Oituz on the area of 0,97 ha. This species was not introduced by foresters, but naturally occurred along the roads and some administrative buildings. 
The share of this species in the UP II Oituz is 0,02%
The species presence is under monitoring. Every 2 years the individuals are mechanically removed. </t>
  </si>
  <si>
    <t>6040,99 ha
51,16%
5766,93ha
48,8%
yes</t>
  </si>
  <si>
    <t>Area occupied by mixed stands according to management plans: 6040.99 ha
Proportion of mixed stands: 51.16 %
Area occupied by pure stands according to management plans: 5766.93 ha
Proportion of pure stands: 48.84 (%)
The species compositions recommended by the FMPs in area with artificial planting are respected: Yes</t>
  </si>
  <si>
    <t>129,80 km
0,00 km
10,89 m/ha</t>
  </si>
  <si>
    <t>No use of genetically modified trees in forestry operations.</t>
  </si>
  <si>
    <t>Length of permanent transport installations in the certified area: 129.10 km
Length of shelter-belts: 0 km
Density of public roads and forest roads: 10.8 m/ha</t>
  </si>
  <si>
    <t>Area occupied by the underwood according to the management plans: 24.67 ha
Share of stands where the underwood was identified: 1.85 %</t>
  </si>
  <si>
    <t>Maps/Plans for special protected stands included in the functional subgroup 1.5: (Yes)
Maps/Plans of areas with high concentrations of representative ecosystems: (Yes)
Maps/Plans of Natura 2000 sites: (Yes)</t>
  </si>
  <si>
    <t>No allochthonous tree species have been used in afforestation/ reforestation.</t>
  </si>
  <si>
    <t>Documents of origin for the afforestation material: (Yes) see above</t>
  </si>
  <si>
    <t>Closed at S2</t>
  </si>
  <si>
    <t>Inchisa S2</t>
  </si>
  <si>
    <t xml:space="preserve">A DOUA MONITORIZARE </t>
  </si>
  <si>
    <t>8-9.12.2022</t>
  </si>
  <si>
    <t>(8.12.2022) Opening meeting at the office of Tornator in Brasov</t>
  </si>
  <si>
    <t>(8.12.2022) Review of planning and management documentation, staff interviews, stakeholder interviews at the company office in Brasov.</t>
  </si>
  <si>
    <r>
      <t xml:space="preserve">(6.12.2022 </t>
    </r>
    <r>
      <rPr>
        <i/>
        <sz val="11"/>
        <rFont val="Cambria"/>
        <family val="1"/>
        <charset val="204"/>
      </rPr>
      <t>within the framework of the FSC audit</t>
    </r>
    <r>
      <rPr>
        <sz val="11"/>
        <rFont val="Cambria"/>
        <family val="1"/>
      </rPr>
      <t>) Site visits at UP II Oituz and UP IX Tornator. Interviews of staff, forest workers and stakeholders.</t>
    </r>
  </si>
  <si>
    <t>(9.12.2022) Review of planning and management documentation, staff interviews, stakeholder interviews at the company office in Brasov.</t>
  </si>
  <si>
    <t>(9.12.2022) Auditors meeting and closing meeting at the company office in Brasov.</t>
  </si>
  <si>
    <t>(8.12.2022) Sedinta de deschidere la sediul Tornator din Brasov</t>
  </si>
  <si>
    <t>(8.12.2022) Revizuirea documentatiei de management si planificare, interviuri cu personalul, interviuri cu partile interesate la sediul societatii din Brasov.</t>
  </si>
  <si>
    <t>(9.12.2022) Revizuirea documentatiei de management si planificare, interviuri cu personalul, interviuri cu partile interesate la sediul societatii din Brasov.</t>
  </si>
  <si>
    <t>(9.12.2022) Sedinta de inchidere cu auditorii si sedinta de inchidere la sediul societatii din Brasov.</t>
  </si>
  <si>
    <t>Rezumatul zilelor pe persoana: lucrari pregătitoare (1 zi de persoana), zile reale de auditare (9 zile persoana), consultare și scrierea raportului (2 zile de persoana). Total: 12 zile de persoana.</t>
  </si>
  <si>
    <t>Summary of person days: preparatory work (1 person day), actual audit days (9 person days), consultation and report writing (2 person days). Total: 12 person days.</t>
  </si>
  <si>
    <t>1) Stanislav Lazarov (Audit Team Leader). PhD in Forestry and free-lance forester. Over 20 years experience in Bulgarian forest sector and projects related with non-state forest owners, close-to-nature forest management and nature conservation. Engaged in FSC Forest Management audits since 2005.</t>
  </si>
  <si>
    <t>1) Stanislav Lazarov, (Audit Team Leader), Dr. in silvicultura este expert independent in domeniul silvic. Peste 20 ani de experienta in sectorul forestier din Bulgaria și in proiecte legate de paduri private, mangement forestier și conservarea naturii. Efectueaza audituri de certificare FSC din 2005.</t>
  </si>
  <si>
    <t>3) Marius Dragan (Auditor). Licensed in Economy - Management in Industry, MSc in Forestry-Management of Forestry Activities, Specialization in Negotiation Techniques, Qualification in Harvesting and wood Primary Processing, Experience in wood harvesting and wood processing.</t>
  </si>
  <si>
    <t>3) Alexandru Andrei Cazan (Translator / Auditor in training). MSc in forestry. Long-term experience in Romanian forestry sector. FSC Manager at RPLP Kronstadt RA since 2014. Forest expert in environmental and biodiversity projects in Romania e.g. protection of brown bear population.</t>
  </si>
  <si>
    <t>Criteriile au fost selectate pentru evaluare pe baza: • potentialelor puncte slabe/legate de actiuni corective sau probleme anterioare, • legate de obiectivele cheie și activitățile în curs de desfasurare și • pentru a se asigura că toate principiile sunt evaluate cel puțin o dată în timpul celor 4 vizite de supraveghere.</t>
  </si>
  <si>
    <r>
      <t>The assessment involved review of relevant management planning documentation and records, site visits, discussion with forest managers and workers and completion of the forest management checklists. The number of sites selected was based on the sampling calculation given in Annex 8.
Sites were selected to include areas of recent or on-going operations, areas of public access, areas of conservation value</t>
    </r>
    <r>
      <rPr>
        <sz val="11"/>
        <color rgb="FFFF0000"/>
        <rFont val="Cambria"/>
        <family val="1"/>
      </rPr>
      <t xml:space="preserve"> </t>
    </r>
    <r>
      <rPr>
        <sz val="11"/>
        <rFont val="Cambria"/>
        <family val="1"/>
        <charset val="204"/>
      </rPr>
      <t xml:space="preserve">and to include FMUs not recently visited by SA Cert. </t>
    </r>
  </si>
  <si>
    <t xml:space="preserve">Evaluarea a inclus verificare documentației și înregistrărilor relevante privind planificarea managementului, vizitele la fața locului, discuțiile cu managerii și lucrătorii din domeniul forestier și completarea listelor de verificare pentru management forestier. Numărul de site-uri selectate s-a bazat pe calculul de eșantionare dat în Anexa 8.
Locațiile care au fost vizitate în timpul inspecției în teren au fost selectate pentru a include zone de operațiuni recente sau în curs de desfășurare, zone de conservare și pentru a include deasemenea si UP care nu au fost vizitate recent de catre SA Cert. </t>
  </si>
  <si>
    <t>108 consultees were contacted</t>
  </si>
  <si>
    <t>108 de factori interesati au fost contactati.</t>
  </si>
  <si>
    <t>2 responses were received</t>
  </si>
  <si>
    <t>2 răspunsuri au fost primite.</t>
  </si>
  <si>
    <t>Consultation was carried out on 14/11/2022</t>
  </si>
  <si>
    <t>Consultare publica demarata in 14/11/2022</t>
  </si>
  <si>
    <t>15 visits/interviews were held by phone/in person during audit</t>
  </si>
  <si>
    <t>15 interviuri  telefonice/directe au fost realizate pe parcursul auditului.</t>
  </si>
  <si>
    <t xml:space="preserve">Vezi A2 pentru rezumatul problemelor ridicate de factorii interesati si raspunsul SA Cert. </t>
  </si>
  <si>
    <t>Actiunile intreprinse in legatura cu conditiile emise anterior sunt prezentate in Sectiunea 2 a raportului.</t>
  </si>
  <si>
    <t>UP II Oituz</t>
  </si>
  <si>
    <t>ua 1, 29.5 ha, 15 years old beech-fir stand, regeneration felling carried out in 2019, mixed natural regeneration, support of the natural regeneration by planting on about 10% of the area in 2019, old-growth patch of Scot pine retained.</t>
  </si>
  <si>
    <t>ua 5C, 6D, 0.5 ha, 40 years old spruce stand, clear felling carried out in 2022, wood extraction with skidder, planting with maple is foreseen.</t>
  </si>
  <si>
    <t>ua 7D, 0.9 ha, 65 years old spruce stand, clear felling carried out in 2022, wood extraction with skidder.</t>
  </si>
  <si>
    <t>ua 6C, 2 ha, 70 years old beech stand, HCVF 4.2a, ongoing conservation felling carried out by company Sunny Forest SRL, wood extraction with skidder, interviews with forest workers, forest workers are provided with and use proper PPE, no damages on standing trees, no waste in the forest.</t>
  </si>
  <si>
    <t>ua 8A, 29.7 ha, 15 years old beech stand, pre-commercial thinning carried out in 2019, no damages on standing trees.</t>
  </si>
  <si>
    <t>ua 10A, 8.6 ha, 110 years old beech stand, group-shelterwood regeneration felling carried out in 2022, wood extraction by skidder, no excessive damages on standing trees, no erosion on skidding route.</t>
  </si>
  <si>
    <t>ua 10B, 1.9 ha, planting of 0.3 ha with black alder carried out in 2021.</t>
  </si>
  <si>
    <r>
      <t>ua 51C, 1.1 ha, HCV 1.2, single individual of yew (</t>
    </r>
    <r>
      <rPr>
        <i/>
        <sz val="11"/>
        <rFont val="Cambria"/>
        <family val="1"/>
      </rPr>
      <t>Taxus baccata</t>
    </r>
    <r>
      <rPr>
        <sz val="11"/>
        <rFont val="Cambria"/>
        <family val="1"/>
      </rPr>
      <t>).</t>
    </r>
  </si>
  <si>
    <t>ua 51A, ua 50A, ua 56-58, ongoing sanitary felling carried out by company Floreli Forest SRL, wood extraction with skidder, interviews with forest workers, forest workers are provided with and use proper PPE, no significant damages on standing trees, no waste in the forest.</t>
  </si>
  <si>
    <t xml:space="preserve"> ua 79A. Spruce stand. Completed operation. Thinning aplied on 9 ha. Volume to be extracted 326.64 m3. Operations were carried out by the contractor Valentin Vlad Forest SRL. Wood extraction with horses. All documents requested by the legislation and by FSC certification were available and inspected. No erosion of skidding routes was observed. No damaged standing trees. No waste were seen.</t>
  </si>
  <si>
    <t>ua 78C. 57 years old spruce stand. Completed operation. Thinning aplied on 8.5 ha. Volume to be extracted 42.15 m3. Operations were carried out by the contractor Valentin Vlad Forest SRL. Wood extraction with horses. All documents requested by the legislation and by FSC certification were available and inspected. No erosion of skidding routes was observed. No damaged standing trees. No waste were seen. Interviews with forest managers of Ocolul Silvic Ialomicioara (the FMU contracted to manage the forest area).</t>
  </si>
  <si>
    <t>ua 29L. 137 years old spruce stand. Clear felling marked on 1 ha. Volume to be extracted 565.95 m3.</t>
  </si>
  <si>
    <t>ua 29A, ua 29I, ua 62A, ua 67B. Planting of 1 ha with spruce in 2022 following clear felling. Technology used - container seedlings produced in Austria. Weeding is carried out.</t>
  </si>
  <si>
    <t>Nu a fost cazul</t>
  </si>
  <si>
    <t>The assessment team reviewed the current scope of the certificate in terms of FSC certified forest area and products being produced. There was no change since the previous evaluation.</t>
  </si>
  <si>
    <t>Confirmarea scopului</t>
  </si>
  <si>
    <t>Any deviation from the audit plan and their reasons? - No</t>
  </si>
  <si>
    <t>Any significant issues impacting on the audit programme? - No</t>
  </si>
  <si>
    <t>The criteria C1, C2, C4 were assessed as well as the indicator 5.1.2.</t>
  </si>
  <si>
    <t>Criteriul 1, Criteriul 2 and Criteriul 4 au fost evaluate precum si Indicator 5.1.2.</t>
  </si>
  <si>
    <t>The assessment team reviewed the management situation. Tornator started to administrate one more private forest owned by Eric Ioan Sturdza. The new area is not included within the scope of certification. See details in 1 Basic Info.</t>
  </si>
  <si>
    <r>
      <rPr>
        <b/>
        <sz val="11"/>
        <color rgb="FFFF0000"/>
        <rFont val="Cambria"/>
        <family val="1"/>
        <charset val="204"/>
        <scheme val="major"/>
      </rPr>
      <t>Revizuirea reclamatiilor sau</t>
    </r>
    <r>
      <rPr>
        <b/>
        <sz val="11"/>
        <rFont val="Cambria"/>
        <family val="1"/>
        <scheme val="major"/>
      </rPr>
      <t xml:space="preserve"> </t>
    </r>
    <r>
      <rPr>
        <b/>
        <sz val="11"/>
        <rFont val="Cambria"/>
        <family val="1"/>
      </rPr>
      <t>probleme speciale identificate</t>
    </r>
  </si>
  <si>
    <t>3) Marius Dragan (Auditor). Licentiat in Economie - Management in Industrie, MSc in Silvicultura-Managementul Activitatilor din Domeniul Forestier, Specializare in Tehnici de Negociere, Calificare in Exploatarea si Prelucrarea Primara a Lemnului, Experienta in exploatarea si procesarea lemnului.</t>
  </si>
  <si>
    <t xml:space="preserve">PEFC-RO DST 8000:2017. Romania. 01/04/2018
</t>
  </si>
  <si>
    <t>AAC based on FMP evenly distributed throughout the 10 years (initial): 74577 m3 
2019: 91586 m3 (taking into account accumulations from previous years)
2020: 92101 m3 recalculated due to non-harvest of entire allowable cut in the past years
2021: 84432 m3 (recalculated due to non-harvest of entire allowable cut in the past years)
2022: 85763 m3</t>
  </si>
  <si>
    <t xml:space="preserve">Forests are managed according to forest management plans. Based on the management plans and of the company strategies and policies, annual plans including technical, administrative and socio-economic provisions are developed.
Forest management plans include information regarding current structure of stands, management goals, target structure and management objectives.
The two main management goals are: protection goals and production goals. Due to wide range of forest roles, the two management categories are divided into functional categories of forest. </t>
  </si>
  <si>
    <t>The forest is divided in production units (UP) each of them being managed based on own management plan, reviewed every 10 years, or whenever necessary according to the forestry norms.. Preparation for the management plans includes an inventory of  the forest resources and an assessment of standing volume by species, production class, increment and the allowable cut. Allowable cut is set below annual increment. Long-term yield should be sustainable with a gradual increase in the growing stock. There are restrictions on cutting levels, combined with 20-40-year projections to ensure that long term production does not decline.
Management plans are developed for each management planning divisions - UP.</t>
  </si>
  <si>
    <r>
      <rPr>
        <u/>
        <sz val="11"/>
        <rFont val="Cambria"/>
        <family val="1"/>
        <scheme val="major"/>
      </rPr>
      <t xml:space="preserve">Umane: </t>
    </r>
    <r>
      <rPr>
        <sz val="11"/>
        <rFont val="Cambria"/>
        <family val="1"/>
        <scheme val="major"/>
      </rPr>
      <t xml:space="preserve">
Tornator: 9 angajati permanenti (din care 3 femei). In fiecare an se asigura instructaje pentru leadership sustenabil angajatilor (cicluri de 3 ani); instructaje in functie de necesitati (management sustenabil, finante, resurse umane, IT, limbi straine - engleza, germana). 
La nivel de OS, exista un plan anual de instruire- include tematici, documentatia aferenta etc. 
Sunt derulate contracte cu Universitatea Bacau pentru identificarea valorilor de biodiversitate si de mediu - pe toate suprafetele administrate (incluzand fauna si flora terestra si acvatica)
Acord cu Administratia Parcului National Bucegi pentru UP IX Tornator cu privire la monitorizarea biodiversitatii, si altele.</t>
    </r>
  </si>
  <si>
    <r>
      <rPr>
        <b/>
        <sz val="11"/>
        <rFont val="Cambria"/>
        <family val="1"/>
        <scheme val="major"/>
      </rPr>
      <t>Description of resources available: technical (ie. equipment) and human (ie no. of people /relevant training/access to expert advice) :</t>
    </r>
    <r>
      <rPr>
        <sz val="11"/>
        <color indexed="12"/>
        <rFont val="Cambria"/>
        <family val="1"/>
        <scheme val="major"/>
      </rPr>
      <t xml:space="preserve">
</t>
    </r>
    <r>
      <rPr>
        <u/>
        <sz val="11"/>
        <rFont val="Cambria"/>
        <family val="1"/>
        <scheme val="major"/>
      </rPr>
      <t>Technical:</t>
    </r>
    <r>
      <rPr>
        <sz val="11"/>
        <rFont val="Cambria"/>
        <family val="1"/>
        <scheme val="major"/>
      </rPr>
      <t xml:space="preserve">
Central office in Brasov, 9 computers + laptops, plus printers, and the necessary software, 9 mobile phones, 8 vehicles for Tornator employee. Forest Districts (Ocol Silvic) have  offices, and where necessary other buildings in the field (e.g. chief ranger office); vehicles, hardware and software.
Contract signed with companies for maintenance</t>
    </r>
  </si>
  <si>
    <t xml:space="preserve">The Tornator Group owns a total of  655,000 hectares of forests in Finland, Estonia and Romania.
Tornator S.R.L. is owning 12.000 ha of forestland in Romania. The core business is wood production and selling harvesting rights. In addition to that, Tornator is offering management services for other forest estates belonging to various owners. The main office is located in Brasov. </t>
  </si>
  <si>
    <t xml:space="preserve">Grupul Tornator deține aproximativ 655,000 ha de pădure în Finlanda, Estonia și România. 
Tornator deține 12.000 ha de pădure în România. 
Principala activitate a companiei o reprezintă comercializarea de masă lemnoasă. In plus, fata de aceasta activitate, Tornator asigura si administrarea de păduri apartinand diversilor proprietari. Sediul companiei este in Brasov. </t>
  </si>
  <si>
    <t>The forest owner is Tornator S.R.L., which is implementing the overall management of the sites. 
The forest management was delegated, based on agreements, by the forest owner to forest management organisations (Ocol Silvic = OS) accredited by the Public Authority for Forests (Ministry of Environment, Waters and Forests):
Ocolul Silvic Privat Oituz S.R.L.  – Agreement No 27/11.01.2013
Ocolul Silvic Vlasia S.R.L.- Agreement No 275/22.11.2016
O.S. Domnesti (RNP-Romsilva)  -Agreement No 6312/27.11.2015
Ocolul Silvic Ialomicioara SRL - Agreement No 1749/26.10.2010
The agreements are updated annually (including in 2020).</t>
  </si>
  <si>
    <t>Proprietarul padurii este Tornator S.R.L., care se ocupa cu managemenul general al suprafetelor. 
Managementul forestier a fost delegat, pe baza de contract, de catre proprietarul padurii organizatiilor de management (Ocol Silvic = OS) acreditate de catre Autoritatea Publica Centrala (Ministerul Mediului, Apelor si Padurilor ):
Ocolul Silvic Privat Oituz S.R.L.  – Acord Nr. 27/11.01.2013
Ocolul Silvic Vlasia S.R.L.- Acord Nr. 275/22.11.2016
O.S. Domnesti (RNP-Romsilva)- Acord Nr. 6312/27.11.2015
Ocolul Silvic Ialomicioara SRL - Acord Nr. 1749/26.10.2010
Acordurile se actualizeaza anual (inclusiv in 2020).</t>
  </si>
  <si>
    <t>Statal institution</t>
  </si>
  <si>
    <t>Law, Environmental, 
Forest Management, Protected areas</t>
  </si>
  <si>
    <t>P1, P6, P7, 
P8, P10, P9</t>
  </si>
  <si>
    <t>Very good collaboration with the Forest Management Unit (FMU) TORNATOR. Tornator respects the Bucegi Natural Park Management Plan and its provisions. The managers of the FMU are open and they accept relevant stakeholder proposals. Also they apply many of the stakeholder recommendations. FMU sponsored and helped build two thematic mountain tourists trails.</t>
  </si>
  <si>
    <t xml:space="preserve">Noted for the specified indicators
</t>
  </si>
  <si>
    <t>State institution</t>
  </si>
  <si>
    <t>Positive with comments</t>
  </si>
  <si>
    <t>The interviewed stakeholder is new in this position (he started two years ago). Since the beginning of his activity, the stakeholder had very good relation with FMU and forest managers. FMU is open to discussions and to find common solutions. There is an issue regarding a road that is managed by FMU. The stakeholder is working for the installation of running water for the adjacent households. FMU gave consent to the stakeholder in order to make this operations on this road. However, the community and the stakeholder they have discomfort due to the dust created during the operations.</t>
  </si>
  <si>
    <t>Issue was discussed with the Forest Managers. They know the situation and they said that they have already promised to the stakeholder that after the stakeholder will finish the construction operations in the area, FMU will pave the portion of 3 km of  the road in order to avoid the dust pollution.</t>
  </si>
  <si>
    <t xml:space="preserve">Law, Environmental, </t>
  </si>
  <si>
    <t xml:space="preserve">P1, P6, </t>
  </si>
  <si>
    <t>The stakeholder have a good cooperation with the Organization. The company respects the legislation and the procedures in force for authorization of the Forest Management Plans (FMPs). The indications and recommendations made by the stakeholder were respected and they were taken into account when drafting the FMPs. Managers have a professional demeanour and keep in touch with the stakeholder.</t>
  </si>
  <si>
    <t>Noted for the respective indicators.</t>
  </si>
  <si>
    <t>UP IX 
Tornator</t>
  </si>
  <si>
    <t>Law, Environmental,
 Forest Management</t>
  </si>
  <si>
    <t>P1, P6, P7, 
P8, P10</t>
  </si>
  <si>
    <t>Neutral</t>
  </si>
  <si>
    <t>The FMU respect the legislation in force. No non-conformities or infringement of the legislation in force was detected by the stakeholder during the verification made in the field.</t>
  </si>
  <si>
    <t>UP III 
Dealul Lung - Buzau</t>
  </si>
  <si>
    <t xml:space="preserve">Very good collaboration. Some of the forests in Buzau area is overlapping Natura 2002 site (Gura Teghii). Organization applied for the legal approvals from the stakeholder for renewing the FMP for this area. Company respected the legal provisions and received the approval from the stakeholder at this stage. </t>
  </si>
  <si>
    <t>UP IX</t>
  </si>
  <si>
    <t>Community relation (Social), 
Benefits from the forest, Environmental</t>
  </si>
  <si>
    <t>P4, P5, P6</t>
  </si>
  <si>
    <t>Very good collaboration. The stakeholder was co-opted by the FMU of the inauguration of the Forest Thematic Path "Dragonfly". FMU and its managers are open and willing to cooperate with local companies.</t>
  </si>
  <si>
    <t>State Institution</t>
  </si>
  <si>
    <t>Community Relation (Social),
Benefits from the forest</t>
  </si>
  <si>
    <t>P4, P5</t>
  </si>
  <si>
    <t xml:space="preserve">Very good relation with Tornator and with the forest managers. Every year the FMU organizes several activities programs for kids, where the stakeholder is invited. In the area, FMU has opened a Forest Thematic Path ("Salamandra" Thematic Path) where the kids  are trained. FMU participates also in the events organized by the stakeholder (e.g.: Christmas celebration) where they contribute with some presents for kids. </t>
  </si>
  <si>
    <t>Community relation (Social), 
Benefits from the forest,</t>
  </si>
  <si>
    <t>Good collaboration. The stakeholder know about the company's (TORNATOR) presence in the area. They haven't created any problems so far. As a recommendation, if barriers are installed on forest roads, keys or access codes should be provided for those who need urgent access to the forest (e.g. life guards, to the territorial emergency inspectorate, to fire department)</t>
  </si>
  <si>
    <t>Noted for the specified indicators. The stakeholder was advised to contact Tornator managers and to transfer the recommendation.</t>
  </si>
  <si>
    <t xml:space="preserve">Law, Environmental, 
Forest Management, </t>
  </si>
  <si>
    <t>P1, P6, P7, 
P8, P10,</t>
  </si>
  <si>
    <t>TORNATOR owns a hunting fund in the area. Part of this hunting area is overlapping 4000 ha of forests owned by the stakeholder. Very good collaboration with the FMU and forest managers. No issues reported.</t>
  </si>
  <si>
    <t xml:space="preserve">Noted for the specified indicators.
</t>
  </si>
  <si>
    <t>Private hunting fund</t>
  </si>
  <si>
    <t>Community relations, Benefits from the forest</t>
  </si>
  <si>
    <t>Very good relationship with FMU and forest managers. The organization is open and respond to any invitation to discuss any arising problems. The stakeholder was supported and helped by the FMU in building a hunting observatory within the range of the forest managed by the FMU (Cosnei peak) and used by the stakeholder.</t>
  </si>
  <si>
    <t xml:space="preserve">Noted for the specified indicators. </t>
  </si>
  <si>
    <t xml:space="preserve">Community relation (Social), Benefits from the forest
</t>
  </si>
  <si>
    <t>Good relationship with FMU. No problems resulted of forest management activities implemented by the Organization in the area.</t>
  </si>
  <si>
    <t>Noted for the specified indicators.</t>
  </si>
  <si>
    <t>Very good communication. FMU communicates and cooperates often with the stakeholder on various aspects. Communication is easy and simple - just by phone calls. Tornator has been actively involved in the operations for water intake in the Valea Negrasului area. FMU rehabilitated the forest roads, which is why they've developed bicycle tourism. FMU was involved in helping with fuel wood in various social cases in the area.</t>
  </si>
  <si>
    <t>Noted for the specified indicators</t>
  </si>
  <si>
    <t>All sites</t>
  </si>
  <si>
    <t>Law, Environmental, Forest Management</t>
  </si>
  <si>
    <t>A very good relationship in terms of collaboration on forestry work topics. The stakeholder has not witnessed any irregularities during  the inspections they made to Tornator.</t>
  </si>
  <si>
    <t>Community relation (Social)</t>
  </si>
  <si>
    <t>P4</t>
  </si>
  <si>
    <t>Collaboration between the two parties started in 2017 when they organized a charity concert for kids of poor social families in the area, and Tornator got actively involved. The concert took place in 2018 also with the support of the FMU. During the establishment of the educational trail in the area the stakeholder were often consulted by FMU, being encouraged to come up with ideas and proposals. The community is very excited about that trail. They were invited by the forest managers to plant seedlings in the forest. They have received financial donations which the stakeholder has used in various charity initiatives.</t>
  </si>
  <si>
    <t>According to the interviewed stakeholder, there is an excellent, fast communication. The stakeholder has been helped by FMU with the accessibility of the forest land and they are allowed to use forest roads to transport wood. Stakeholder even borrowed water drainage pipes from Tornator. Stakeholder participated together with Tornator's representatives in planting activities, as well as in various meetings and discussions on forestry aspects.</t>
  </si>
  <si>
    <t>S2 Interviews</t>
  </si>
  <si>
    <t>Interviuri doua monitorizare</t>
  </si>
  <si>
    <t>MA 2020
S2 2022</t>
  </si>
  <si>
    <t>MA-2020
S2 2022</t>
  </si>
  <si>
    <t>S1 2021</t>
  </si>
  <si>
    <t>No changes since S1. PEFC trademark license agreement is signed with PEFC Romania.</t>
  </si>
  <si>
    <t>The FMPs for UP VIII Negras and UP V Nucsoara have been recently updated - inventory took place in 2021 and planning in 2022. Both FMPs passed the second conference in February 2022. FMP for UP V Nucsoara is not yet in force waiting for environmental impact assessment to be approved by Environmental Inspection. Review of sample FMPs and other management planning documentation confirmed that the impacts of forest management activities are assessed and considered.</t>
  </si>
  <si>
    <t>Review of sample FMPs e.g. UP II Oituz showed that the required area identification is in place:
- category of use ("Fisa indicatorilor de caracterizare a fondului forestier") including 4 main categories depending on land use and various sub-categories.
- production subunits ("Unităţi de gospodărire") - subunits A (3166 ha), M (850.03 ha) and K (91.27 ha).
- assigned functions ("Zonarea funcţională") - forest area is divided in Functional group I, management type TII distributed in sub-groups 1.2A (765.3 ha), 1.2B (115.2 ha), 1.2I (5.6 ha), 2H (21.5 ha) and 1.5H (134.9 ha); Functional group II, management type TIV sub-group 2.1B (3118.7 ha); and other terrains (37.8 ha).</t>
  </si>
  <si>
    <t>No changes in management planning regulations as described at MA. Each forest stand is assigned specific function/s and these are distributed into management / functional types. Specific management prescriptions are provided for each management type and this is integrated in FMPs. E.g. in the sampled FMP of UP II Oituz, for the stands in management type TII (Forests with special functions) only sanitary and conservation felling are permitted; the stands in management type TIV (Forests with production and protection functions) the entire range of silvicultural treatments, provided in the technical norms, can be applied.</t>
  </si>
  <si>
    <t>No conversion of forests to other type of land use took place in Tornator forestlands.</t>
  </si>
  <si>
    <t>1. Area of the forest fund: 11948.4 ha
2. Area of forests and lands for afforestation: 11753.19 ha
3. Area of land with other destinations: 195.21 ha</t>
  </si>
  <si>
    <r>
      <t xml:space="preserve"> Area of forests in functional group I: 4557.18 ha
- Forests with water protection role: 1672.49 ha
- Forests with soil protection role: 2037.58 ha
- Forests with protective role against climate factors: 0 ha
- Forests of social interest: 232.38 ha
- Forests with biodiversity protection role: 614.73 ha
Area of forests in functional group II: 7196.01 ha
</t>
    </r>
    <r>
      <rPr>
        <b/>
        <sz val="11"/>
        <rFont val="Calibri"/>
        <family val="2"/>
        <charset val="204"/>
      </rPr>
      <t>Note:</t>
    </r>
    <r>
      <rPr>
        <sz val="11"/>
        <rFont val="Calibri"/>
        <family val="2"/>
        <charset val="204"/>
      </rPr>
      <t xml:space="preserve"> the areas of forest roads and buildings are not included in the distribution, therefore the area does not correspond to the total area.</t>
    </r>
  </si>
  <si>
    <t>Distribution per age classes and forest types of the area within the scope of certificate is stated in all checked sample FMPs. E.g. FMP of UP IX Tornator:
Table "Structura pe Clase de Varsta": 6 age classes with distribution per area.
Table 4.5.1.1 Evidenta tipulirol naturale de padure: 5 forest types of forest dominated by spruce and 2 forest types of forest dominated by beech.</t>
  </si>
  <si>
    <t>Review of sample FMPs showed that the growing stock is presented per forest functions (distributed in 3 subunits) in sections "Fisa indicatorilor de baza". E.g. for the sampled FMP of UP II Oituz the growing stock distribution is following:
Forests with production and protection functions (subunit A): 1138819 m3;
Forests with special functions (subunit M): 300904 m3;
Seed stands (subunit K): 37824 m3.</t>
  </si>
  <si>
    <t>Average calculation for the entire Tornator area shown that the harvest index is 74% of the total growth.
For UP I Lesunt: harvest index per main products  = 4.5 m3/y/ha, while per thinning's is 1.2 m3/y/ha.
Current annual increment for total UP is 7.8 m3/y/ha
For UP II Oituz: harvest index per main products  = 3.3 m3/y/ha, while per thinning's is 1.7 m3/y/ha.
Current annual increment for total UP is 6.5 m3/y/ha</t>
  </si>
  <si>
    <t>1.  7,59 m3/year/ha
2.  5,61 m3/year/ha
3. Sample check UP I Lesunt 4.5, UP II Oituz 3.3, UP IX Tornator 2.2 
4. Sample check UP I Lesunt 1.2,UP II Oituz 31.7, UP IX Tornator 2.3 
5.  37676,00 m3/year
6.  26822,00 m3/year
7.  135% (current growth higher than total harvest)</t>
  </si>
  <si>
    <t>In general the allowable cut is set below the estimated increment. However, review of the FMPs of U.P. II Oituz and UP III Dealu Lung showed that the estimated increment is lower than the defined allowable cut.
Based on Tornator requests, the same forest planning / inventory company carried out additional inventory trough scanning with LIDAR. The increment is measured in sample plots with resistograph. The data from this research showed considerable difference in standing volumes and increment between the more accurate modern technology and standard methodology (based on growth tables). E.g. total growing stock for UP I &amp; UP II: 3672672 m3 compared to 3072422 m3.
U.P. II Oituz:
Management plan:
- Average annual increment: 6.7 m3/ha/year = 27522 m3/year
- Annual Allowable Cut (AAC): 28387 m3
Measurement with resistograph:
- Average annual increment: 12.7 m3/ha/year = 56168 m3/year
UP III Dealu Lung:
Management plan:
- Average increment / ha: 6.4 m3/ha/year = 2767 m3/year
- Annual Allowable Cut (AAC): 3287 m3.
Measurement with resistograph:
- Average annual increment: 19.6 m3/ha/year = 8474 m3/year</t>
  </si>
  <si>
    <t>3) Alexandru Andrei Cazan (traducător / auditor în formare). Licențiat în silvicultură. Experiență îndelungată în sectorul forestier românesc. Manager FSC la RPLP Kronstadt RA din 2014. Expert silvic în proiecte de mediu și biodiversitate în România, de ex. protecția populației de urs brun.</t>
  </si>
  <si>
    <t>ua 1, 29.5 ha, arboret de fag și brad în vârstă de 15 ani, tăierea de regenerare efectuată în 2019, regenerare naturală mixtă, susținerea regenerării naturale prin plantare pe aproximativ 10% din suprafață în 2019, se păstrează o mică suprafață de pin silvestru bătrân.</t>
  </si>
  <si>
    <t>ua 5C, 6D, 0,5 ha, arboret de molid în vârstă de 40 de ani, tăierea la ras efectuată în 2022, extragerea lemnului cu taf-ul, se prevede plantarea cu arțar.</t>
  </si>
  <si>
    <t>ua 7D, 0.9 ha, Arboret de molid vechi de 65 de ani, tăiat la ras în 2022, extragerea lemnului cu taf-ul.</t>
  </si>
  <si>
    <t>ua 6C, 2 ha, Arboret de fag în vârstă de 70 de ani, PVRC 4.2a, tăieri de conservare în curs de desfășurare efectuate de către compania Sunny Forest SRL, extragerea lemnului cu taf-ul, interviuri cu lucrătorii forestieri, lucrătorii forestieri sunt dotați cu și folosesc echipamente de protecție adecvate, nu există daune asupra arborilor pe picior, nu există deșeuri în pădure.</t>
  </si>
  <si>
    <t>ua 8A, 29.7 ha, Arboret de fag în vârstă de 15 ani, prima răritură efectuată în 2019, fără prejudicii la arborii pe picior.</t>
  </si>
  <si>
    <t>ua 10A, 8.6 ha, Arboret de fag în vârstă de 110 ani, tăierea de regenerare (progresivă) efectuată în 2022, extragerea lemnului cu ajutorul unui taf, fără prejudicii excesive asupra arborilor în picioare, fără eroziune pe traseul de taf.</t>
  </si>
  <si>
    <t>ua 10B, 1.9 ha, plantarea a 0.3 ha cu anin negru realizată în 2021.</t>
  </si>
  <si>
    <r>
      <t>ua 51C, 1.1 ha, PVRC 1.2, un exemplar de tisă (</t>
    </r>
    <r>
      <rPr>
        <i/>
        <sz val="11"/>
        <rFont val="Cambria"/>
        <family val="1"/>
        <charset val="204"/>
      </rPr>
      <t>Taxus baccata</t>
    </r>
    <r>
      <rPr>
        <sz val="11"/>
        <rFont val="Cambria"/>
        <family val="1"/>
        <charset val="204"/>
      </rPr>
      <t>).</t>
    </r>
  </si>
  <si>
    <t>ua 51A, ua 50A, ua 56-58, tăieri de igienă în curs de desfășurare efectuate de către firma Floreli Forest SRL, extragerea lemnului cu taf-ul, interviuri cu lucrătorii forestieri, lucrătorii forestieri sunt dotați și folosesc echipamente de protecție adecvate, nu există prejudicii semnificative asupra arborilor pe picior, nu există deșeuri în pădure.</t>
  </si>
  <si>
    <t xml:space="preserve"> ua 79A. Arboret de molid. Rărituri executate pe 9 ha. Lucrări încheiate. Volumul de extras 326,64 m3. Operațiunile au fost executate de către antreprenorul Valentin Vlad Forest SRL. lemnul a fost exploatat cu atelaje(cai). Toate documentele solicitate de legislație și de certificare FSC au fost disponibile și inspectate. Nu se observă fenomene erozionale pe căile de scos-apropiat. Nu au fost observați arbori pe picior prjudiciați. Nu au fost observate deșeuri.</t>
  </si>
  <si>
    <t>ua 78C. Arboret de molid în vârstăde  57 de ani. au fost executate rărituri pe 8,5 ha. Acestea au fost finalizate. Volumul de extras 42,15 m3. Operațiunile au fost executate de către antreprenorul Valentin Vlad Forest SRL. Extracția lemnului cu ajutorul atelajelor(cai). Toate documentele solicitate de legislație și de certificare FSC au fost disponibile și inspectate. Nu a fost observată eroziunea căilr de scos-apropiat. Nu au fost observați arbori pe picior prejudiciați. Nu au fost observate deșeuri. Interviuri cu administratorii de păduri din cadrul Ocolului Silvic Ialomicioara (UMF contractată pentru gestionarea zonei forestiere).</t>
  </si>
  <si>
    <t>ua 29A, ua 29I, ua 62A, ua 67B. Plantarea a 1 ha cu molid în 2022, în urma unei tăieri la ras. Tehnologia utilizată - puieți în containere produși în Austria. Se efectuează descopleșiri.</t>
  </si>
  <si>
    <t>Rezultatele evaluării de monitorizare sunt înregistrate în standardul și lista de verificare Anexa 1 și orice neconformități identificate sunt prezentate în secțiunea 2 a acestui raport. A se vedea, de asemenea, sectiunea Probleme care apar mai jos.
Rețineți că acest audit se bazează pe un proces de eșantionare.</t>
  </si>
  <si>
    <t>Instituție de stat</t>
  </si>
  <si>
    <t>Drept, Mediu, 
Gestionarea pădurilor, Arii protejate</t>
  </si>
  <si>
    <t>Colaborare foarte bună cu Unitatea de Management Forestier (UMF) TORNATOR. Tornator respectă Planul de management al Parcului Natural Bucegi și prevederile acestuia. Managerii UMF sunt deschiși și acceptă propunerile relevante ale părților interesate. De asemenea, aceștia aplică multe dintre recomandările părților interesate. FMU a sponsorizat și a contribuit la construirea a două trasee tematice pentru turiștii montani.</t>
  </si>
  <si>
    <t>Social, juridic, de mediu</t>
  </si>
  <si>
    <t>Pozitiv cu observații</t>
  </si>
  <si>
    <t>Partea interesată intervievată este nouă în această poziție (a început în urmă cu doi ani). Încă de la începutul activității sale, partea interesată a avut o relație foarte bună cu UMF și cu administratorii de păduri. UMF este deschisă la discuții și la găsirea unor soluții comune. Există o problemă legată de un drum care este gestionat de UMF. Partea interesată lucrează pentru instalarea apei curente pentru gospodăriile adiacente. UMF și-a dat acordul pentru ca partea interesată să efectueze aceste operațiuni pe acest drum. Cu toate acestea, comunitatea și partea interesată au un disconfort din cauza prafului creat în timpul operațiunilor.</t>
  </si>
  <si>
    <t>Problema a fost discutată cu administratorii de păduri. Aceștia cunosc situația și au spus că au promis deja părții interesate că, după ce aceasta va termina operațiunile de construcție din zonă, UMF va asfalta porțiunea de 3 km de drum pentru a evita poluarea cu praf.</t>
  </si>
  <si>
    <t xml:space="preserve">Drept, Mediu, </t>
  </si>
  <si>
    <t>Părțile interesate au o bună cooperare cu organizația. Compania respectă legislația și procedurile în vigoare pentru autorizarea planurilor de gestionare a pădurilor (PMP). Au fost respectate indicațiile și recomandările făcute de către părțile interesate, care au fost luate în considerare la elaborarea PGF-urilor. Managerii au un comportament profesionist și păstrează legătura cu partea interesată.</t>
  </si>
  <si>
    <t>Drept, Mediu,
 Managementul pădurilor</t>
  </si>
  <si>
    <t>neutru</t>
  </si>
  <si>
    <t>UMF respectă legislația în vigoare. În timpul verificărilor efectuate pe teren, partea interesată nu a detectat neconformități sau încălcări ale legislației în vigoare.</t>
  </si>
  <si>
    <t xml:space="preserve">O colaborare foarte bună. O parte din pădurile din zona Buzăului se suprapun peste situl Natura 2002 (Gura Teghii). Organizația a solicitat aprobări legale de la părțile interesate pentru reînnoirea FMP pentru această zonă. Compania a respectat prevederile legale și a primit aprobarea de la partea interesată în această etapă. </t>
  </si>
  <si>
    <t>Relația cu comunitatea (socială), 
Beneficii de pe urma pădurii, Mediu</t>
  </si>
  <si>
    <t>O colaborare foarte bună. Partea interesată a fost cooptată de către UMF la inaugurarea traseului tematic forestier "Libelula". UMF și managerii săi sunt deschiși și dispuși să colaboreze cu companiile locale.</t>
  </si>
  <si>
    <t>Relația cu comunitatea (socială),
Beneficii de pe urma pădurii</t>
  </si>
  <si>
    <t xml:space="preserve">O relație foarte bună cu Tornator și cu administratorii de păduri. În fiecare an, UMF organizează mai multe programe de activități pentru copii, la care sunt invitate părțile interesate. În zonă, UMF a deschis un traseu tematic forestier (Traseul tematic "Salamandra"), unde sunt instruiți copiii. FMU participă, de asemenea, la evenimentele organizate de părțile interesate (de exemplu: sărbătoarea Crăciunului), unde contribuie cu câteva cadouri pentru copii. </t>
  </si>
  <si>
    <t>Relația cu comunitatea (socială), 
Beneficii de pe urma pădurii,</t>
  </si>
  <si>
    <t>O bună colaborare. Părțile interesate știu despre prezența companiei (TORNATOR) în zonă. Nu au creat nicio problemă până acum. Ca o recomandare, în cazul în care se instalează bariere pe drumurile forestiere, ar trebui să se furnizeze chei sau coduri de acces pentru cei care au nevoie urgentă de acces în pădure (de exemplu, salvamontiști, la inspectoratul teritorial de urgență, la pompieri)</t>
  </si>
  <si>
    <t xml:space="preserve">Drept, Mediu, 
gestionarea pădurilor, </t>
  </si>
  <si>
    <t>TORNATOR deține un fond de vânătoare în zonă. O parte din acest fond de vânătoare se suprapune peste 4000 ha de păduri deținute de partea interesată. Colaborare foarte bună cu UMF și cu administratorii de păduri. Nu au fost raportate probleme.</t>
  </si>
  <si>
    <t>fond de vânătoare privat</t>
  </si>
  <si>
    <t>Relațiile cu comunitatea, Beneficiile pădurii</t>
  </si>
  <si>
    <t>Relații foarte bune cu UMF și cu administratorii de păduri. Organizația este deschisă și răspunde la orice invitație de a discuta orice problemă apărută. Partea interesată a fost sprijinită și ajutată de UMF în construirea unui observator de vânătoare pe raza pădurii gestionate de UMF (Vârful Cosnei) și utilizată de către partea interesată.</t>
  </si>
  <si>
    <t>Relații bune cu FMU. Nu au existat probleme rezultate din activitățile de gestionare a pădurilor implementate de organizație în zonă.</t>
  </si>
  <si>
    <t>Foarte bună comunicare. UMF comunică și cooperează des cu partea interesată pe diverse aspecte. Comunicarea este ușoară și simplă - doar prin apeluri telefonice. Tornator a fost implicat activ în operațiunile de preluare a apei în zona Valea Negrasului. FMU a reabilitat drumurile forestiere, motiv pentru care s-a dezvoltat turismul cu bicicleta. UMF s-a implicat în ajutorarea cu lemne de foc în diverse cazuri sociale din zonă.</t>
  </si>
  <si>
    <t>Drept, mediu, management forestier</t>
  </si>
  <si>
    <t>O relație foarte bună în ceea ce privește colaborarea pe teme de lucru în domeniul silviculturii. Partea interesată nu a fost martoră la nicio neregulă în timpul inspecțiilor pe care le-a făcut la Tornator.</t>
  </si>
  <si>
    <t>Relația cu comunitatea (Social)</t>
  </si>
  <si>
    <t>Colaborarea dintre cele două părți a început în 2017, când au organizat un concert caritabil pentru copiii din familiile sociale sărace din zonă, iar Tornator s-a implicat activ. Concertul a avut loc în 2018 tot cu sprijinul UMF. În timpul înființării traseului educațional din zonă, părțile interesate au fost consultate frecvent de către UMF, fiind încurajate să vină cu idei și propuneri. Comunitatea este foarte încântată de acest traseu. Ei au fost invitați de către administratorii pădurii să planteze puieți în pădure. Au primit donații financiare pe care părțile interesate le-au folosit în diverse inițiative caritabile.</t>
  </si>
  <si>
    <t>Potrivit părților interesate intervievate, există o comunicare excelentă și rapidă. Partea interesată a fost ajutată de UMF în ceea ce privește accesibilitatea terenului forestier și i se permite să folosească drumurile forestiere pentru a transporta lemnul. Partea interesată a împrumutat chiar și țevi de scurgere a apei de la Tornator. Partea interesată a participat împreună cu reprezentanții Tornator la activități de plantare, precum și la diverse întâlniri și discuții privind aspecte forestiere.</t>
  </si>
  <si>
    <t>Review of the records for all FMPs showed that the wood volumes harvested since the beginning of FMP do not exceed the determined allowable cuts for 10 years period.
Review of the records for the sampled for UP II Oituz demonstrated that the wood volumes harvested from regeneration felling since the beginning of FMP (2021) - (34764 m3 for 2 years) does not exceed the allowed annual cut from regeneration felling as per FMP (17607 m3/year).</t>
  </si>
  <si>
    <r>
      <t xml:space="preserve">SECTION A: PEFC™ TRADEMARK REQUIREMENTS 
</t>
    </r>
    <r>
      <rPr>
        <b/>
        <i/>
        <sz val="11"/>
        <rFont val="Calibri"/>
        <family val="2"/>
        <charset val="204"/>
      </rPr>
      <t>PEFC International Standard PEFC ST 2001:2008</t>
    </r>
  </si>
  <si>
    <r>
      <t xml:space="preserve">Recreational services
</t>
    </r>
    <r>
      <rPr>
        <sz val="11"/>
        <rFont val="Calibri"/>
        <family val="2"/>
        <charset val="204"/>
      </rPr>
      <t>- Recreational public access must be adequately provided in forests while respecting the rights of property and the rights of third parties, taking into account the effects on forest resources and ecosystems as well as compatibility with other forest functions.
- Forest management works must consider all socio-economic functions and, in particular, the recreational function and aesthetic values of the forest, for example by maintaining structural diversity and promoting tree sprawls or attractive trees as well as other floral, floristic or fruit features. However, this must be done in a way that does not lead to serious negative effects on forestry and soil.</t>
    </r>
  </si>
  <si>
    <r>
      <t xml:space="preserve">Distribution of forests included in the certification, in terms of
destination and assigned functions
</t>
    </r>
    <r>
      <rPr>
        <b/>
        <i/>
        <sz val="11"/>
        <color theme="1"/>
        <rFont val="Calibri"/>
        <family val="2"/>
        <charset val="204"/>
      </rPr>
      <t>The management plans aim a sustainable use of forest resources, in line with
the main functions (production and protection) and defined objectives. It will be
pursued the increase of the area covered by forests, by adequate measures for
the management and regeneration of the stands.</t>
    </r>
    <r>
      <rPr>
        <b/>
        <sz val="11"/>
        <color theme="1"/>
        <rFont val="Calibri"/>
        <family val="2"/>
        <charset val="204"/>
      </rPr>
      <t xml:space="preserve">
</t>
    </r>
    <r>
      <rPr>
        <sz val="11"/>
        <rFont val="Calibri"/>
        <family val="2"/>
        <charset val="204"/>
      </rPr>
      <t>The forest is defined by the Forest Code - Law 46/2008, updated by Law 33/2015. By the forest management plan, the production fund is estimated at the level of the stand and the management unit.</t>
    </r>
  </si>
  <si>
    <r>
      <t>For the sampled FMP of UP II Oituz, the I</t>
    </r>
    <r>
      <rPr>
        <vertAlign val="superscript"/>
        <sz val="11"/>
        <color theme="1"/>
        <rFont val="Calibri"/>
        <family val="2"/>
        <charset val="204"/>
      </rPr>
      <t>st</t>
    </r>
    <r>
      <rPr>
        <sz val="11"/>
        <color theme="1"/>
        <rFont val="Calibri"/>
        <family val="2"/>
        <charset val="204"/>
      </rPr>
      <t xml:space="preserve"> management planning conference took place on 24.4.2020. Various stakeholders took part in the event e.g. representatives of Forest Guard Brasov, forest management planning company, owner &amp; MU. The results are presented in the Protocol 88/24.4.2020. Review of the FMP showed that the requirements of relevant regulations in force and management objectives set during the I</t>
    </r>
    <r>
      <rPr>
        <vertAlign val="superscript"/>
        <sz val="11"/>
        <color theme="1"/>
        <rFont val="Calibri"/>
        <family val="2"/>
        <charset val="204"/>
      </rPr>
      <t>st</t>
    </r>
    <r>
      <rPr>
        <sz val="11"/>
        <color theme="1"/>
        <rFont val="Calibri"/>
        <family val="2"/>
        <charset val="204"/>
      </rPr>
      <t xml:space="preserve"> management planning conference are considered and integrated into FMP. </t>
    </r>
  </si>
  <si>
    <r>
      <t xml:space="preserve">TI   	88.76 ha
TII  	2187.98 ha
TIII  	879.81 ha
TIV  	1400.63 ha
TV  	0,00 ha
TVI  	7196.01 ha
</t>
    </r>
    <r>
      <rPr>
        <b/>
        <sz val="11"/>
        <color theme="1"/>
        <rFont val="Calibri"/>
        <family val="2"/>
        <charset val="204"/>
      </rPr>
      <t>Note:</t>
    </r>
    <r>
      <rPr>
        <sz val="11"/>
        <color theme="1"/>
        <rFont val="Calibri"/>
        <family val="2"/>
        <charset val="204"/>
      </rPr>
      <t xml:space="preserve"> </t>
    </r>
    <r>
      <rPr>
        <sz val="11"/>
        <rFont val="Calibri"/>
        <family val="2"/>
        <charset val="204"/>
      </rPr>
      <t>the areas of forest roads and buildings are not included in the distribution, therefore the area does not correspond to the total area.</t>
    </r>
  </si>
  <si>
    <r>
      <t xml:space="preserve">Growing stock
</t>
    </r>
    <r>
      <rPr>
        <b/>
        <i/>
        <sz val="11"/>
        <color theme="1"/>
        <rFont val="Calibri"/>
        <family val="2"/>
        <charset val="204"/>
      </rPr>
      <t>The growing stock must be maintained or increased, both in qualitative and
quantitative terms</t>
    </r>
    <r>
      <rPr>
        <b/>
        <sz val="11"/>
        <color theme="1"/>
        <rFont val="Calibri"/>
        <family val="2"/>
        <charset val="204"/>
      </rPr>
      <t xml:space="preserve">
</t>
    </r>
    <r>
      <rPr>
        <sz val="11"/>
        <rFont val="Calibri"/>
        <family val="2"/>
        <charset val="204"/>
      </rPr>
      <t>The total volume of trees in the forest area, regardless of the functional zoning of the stands, indicates the extent to which the forest contributes to the increase of the carbon stock in the forest vegetation.</t>
    </r>
  </si>
  <si>
    <r>
      <t xml:space="preserve">Forest structure
</t>
    </r>
    <r>
      <rPr>
        <b/>
        <i/>
        <sz val="11"/>
        <color theme="1"/>
        <rFont val="Calibri"/>
        <family val="2"/>
        <charset val="204"/>
      </rPr>
      <t>Distribution by forest age classes reflects how the management measures foreseen in the previous management plans contributed to the normalization of the structure by age classes</t>
    </r>
    <r>
      <rPr>
        <b/>
        <sz val="11"/>
        <color theme="1"/>
        <rFont val="Calibri"/>
        <family val="2"/>
        <charset val="204"/>
      </rPr>
      <t xml:space="preserve">
</t>
    </r>
    <r>
      <rPr>
        <sz val="11"/>
        <rFont val="Calibri"/>
        <family val="2"/>
        <charset val="204"/>
      </rPr>
      <t>The distribution of the areas by age classes and in relation to the current nature of the forest type reflects the extent to which the forest structure approaches a balanced age distribution that ensures continuity of crops and long-term functions. Reducing the share of derived, partially derived and sub-productive stands indicates use of appropriate management measures.</t>
    </r>
  </si>
  <si>
    <r>
      <t xml:space="preserve">Health surveillance
</t>
    </r>
    <r>
      <rPr>
        <b/>
        <i/>
        <sz val="11"/>
        <color theme="1"/>
        <rFont val="Calibri"/>
        <family val="2"/>
        <charset val="204"/>
      </rPr>
      <t>Surveillance of the state of health and vitality of forest ecosystems</t>
    </r>
    <r>
      <rPr>
        <b/>
        <sz val="11"/>
        <color theme="1"/>
        <rFont val="Calibri"/>
        <family val="2"/>
        <charset val="204"/>
      </rPr>
      <t xml:space="preserve">
</t>
    </r>
    <r>
      <rPr>
        <sz val="11"/>
        <rFont val="Calibri"/>
        <family val="2"/>
        <charset val="204"/>
      </rPr>
      <t>Forest management are designed to ensure the health and vitality of forests. Abiotic, biotic or anthropogenic factors affecting the health, productivity and stability of the forest must be monitored at all times. The emergence, evolution and harmful influences on forests are pursued for the following factors:
A. Abiotic Factors:
- Wind and snow (windbreaks, wind-blow);
- Snow and negative temperatures (early / late frost, frost, snow avalanches, freezing rain, hail);
- landslides (landslides, detritus / mud avalanche, etc.);
- floods (floods, abundant rainfall, water stagnation);
- fires (forest fires, lightning);
B. Biotic Factors:
- microfauna (insects, mites, gastropods etc.);
- Phytopathogenic agents (viruses, mycoplasmas, bacteria, fungi, parasitic plants etc.);
- Animals of hunting interest and macrofauna species (rodents, birds, grazing mammals etc.);
- Domestic animals;
C. Anthropic Factors:
- Forest management (e.g. logging damage);
- Pollution, waste, litter;</t>
    </r>
  </si>
  <si>
    <r>
      <t xml:space="preserve">Biological and chemical pest control
</t>
    </r>
    <r>
      <rPr>
        <b/>
        <i/>
        <sz val="11"/>
        <color theme="1"/>
        <rFont val="Calibri"/>
        <family val="2"/>
        <charset val="204"/>
      </rPr>
      <t xml:space="preserve">Biological and chemical control of harmful factors
</t>
    </r>
    <r>
      <rPr>
        <sz val="11"/>
        <rFont val="Calibri"/>
        <family val="2"/>
        <charset val="204"/>
      </rPr>
      <t xml:space="preserve">Actions to prevent and combat forest-damaging phenomena that can not be prevented or controlled only by cultural means are included in an integrated system of forest protection measures.
The use of chemicals is limited by national and international usage regulations (WHO lists 1A and 1B as well as the List of active substances authorized for use in plant protection products on the territory of Romania). Pesticides (herbicides, insecticides, fungicides, rodenticides, molluscicides, etc.) are only used on a limited scale and where possible they are replaced by forestry or biological methods. The use of pesticides prohibited by international conventions is not permitted. All chemical
substances must comply with standards, thresholds and conditions (hygienic, toxicological and ecological) on nature protection. </t>
    </r>
  </si>
  <si>
    <r>
      <t xml:space="preserve">Allowable cut and timber harvesting
</t>
    </r>
    <r>
      <rPr>
        <b/>
        <i/>
        <sz val="11"/>
        <color theme="1"/>
        <rFont val="Calibri"/>
        <family val="2"/>
        <charset val="204"/>
      </rPr>
      <t>The volume of harvested wood can not exceed a level that can be sustained
quantitatively and qualitatively over the long term</t>
    </r>
  </si>
  <si>
    <r>
      <t xml:space="preserve">Non-wood products
</t>
    </r>
    <r>
      <rPr>
        <b/>
        <i/>
        <sz val="11"/>
        <color theme="1"/>
        <rFont val="Calibri"/>
        <family val="2"/>
        <charset val="204"/>
      </rPr>
      <t xml:space="preserve">The quantity of harvested non-timber products must not exceed a level that can be sustained in the long run 
</t>
    </r>
    <r>
      <rPr>
        <sz val="11"/>
        <rFont val="Calibri"/>
        <family val="2"/>
        <charset val="204"/>
      </rPr>
      <t>Non-timber products are, among others:
− Forest fruits, mushrooms, tree branches used for decorative purposes, use of resin, use of litter,
− Hunting, including game reserves
− Other non-timber forest products, such as Christmas tree crops, Water, stone quarries, etc.
The level of harvesting of wood and non-wood products does not exceed a rate that can be sustained in the long term (sustainability). Gravel and stone must be extracted in a way that maintains at low level the negative effects on the environment. Hunting is done in a way that will not threaten in ecological, economic and socio-economic way the sustainable forest management.</t>
    </r>
  </si>
  <si>
    <r>
      <t xml:space="preserve">Marketable forest services
</t>
    </r>
    <r>
      <rPr>
        <b/>
        <i/>
        <sz val="11"/>
        <color theme="1"/>
        <rFont val="Calibri"/>
        <family val="2"/>
        <charset val="204"/>
      </rPr>
      <t>Marketable and available services should be maintained or expanded.</t>
    </r>
    <r>
      <rPr>
        <b/>
        <sz val="11"/>
        <color theme="1"/>
        <rFont val="Calibri"/>
        <family val="2"/>
        <charset val="204"/>
      </rPr>
      <t xml:space="preserve">
</t>
    </r>
    <r>
      <rPr>
        <sz val="11"/>
        <rFont val="Calibri"/>
        <family val="2"/>
        <charset val="204"/>
      </rPr>
      <t>These services are used only to an extent that will not endanger the sustainable
management of forests from an ecological, economic or socio-economic point of view (tourism services, leasing, educational services, etc.)</t>
    </r>
  </si>
  <si>
    <r>
      <t xml:space="preserve">Managed forests
</t>
    </r>
    <r>
      <rPr>
        <b/>
        <i/>
        <sz val="11"/>
        <color theme="1"/>
        <rFont val="Calibri"/>
        <family val="2"/>
        <charset val="204"/>
      </rPr>
      <t xml:space="preserve">The forest management system will embrace a more detailed study of the situation, maps and forest management plans and voluntary management guidelines for their implementation. Subsequently, periodic monitoring is carried out on how management plans are implemented and their results will also be taken into account when new management plans are being made.
</t>
    </r>
    <r>
      <rPr>
        <sz val="11"/>
        <rFont val="Calibri"/>
        <family val="2"/>
        <charset val="204"/>
      </rPr>
      <t>In detail, the management system includes:
− A detailed inventory and mapping tailored to the size of the property and the situation of forest resources must be established and maintained.
− Forest management planning should aim at maintaining or increasing the forest area and other forested areas and increasing the quality of the economic, ecological, cultural and social value of forest resources, including soil and water. Appropriate and detailed objectives and management planning should be developed on the basis of the situational study.
− an assessment of forest resources and their management should be carried out periodically and their results should be used in planning.</t>
    </r>
  </si>
  <si>
    <r>
      <t xml:space="preserve">Management methods
</t>
    </r>
    <r>
      <rPr>
        <b/>
        <i/>
        <sz val="11"/>
        <color theme="1"/>
        <rFont val="Calibri"/>
        <family val="2"/>
        <charset val="204"/>
      </rPr>
      <t xml:space="preserve">Treatments, tending operations and management of stands are applied in such a way that the productive potential of the forest site is not reduced over time.
</t>
    </r>
    <r>
      <rPr>
        <sz val="11"/>
        <rFont val="Calibri"/>
        <family val="2"/>
        <charset val="204"/>
      </rPr>
      <t>Appropriate infrastructure, such as forest roads, tractor roads and bridges, are planned, built and maintained to ensure efficient transport of goods and services, minimizing the negative environmental impact.
As far as management objectives are concerned, measures are being taken to balance the pressure of livestock populations and grazing on the regeneration and growth/development of forests, as well as on biodiversity.</t>
    </r>
  </si>
  <si>
    <r>
      <t xml:space="preserve">Degree of stands naturalness, in the certification included area
</t>
    </r>
    <r>
      <rPr>
        <b/>
        <i/>
        <u/>
        <sz val="11"/>
        <color theme="1"/>
        <rFont val="Calibri"/>
        <family val="2"/>
        <charset val="204"/>
      </rPr>
      <t>Note: Evaluate indicator 1.3.b - the current nature of the forest type</t>
    </r>
  </si>
  <si>
    <r>
      <t xml:space="preserve">Threatened species
</t>
    </r>
    <r>
      <rPr>
        <b/>
        <i/>
        <sz val="11"/>
        <color theme="1"/>
        <rFont val="Calibri"/>
        <family val="2"/>
        <charset val="204"/>
      </rPr>
      <t xml:space="preserve">Threatened species and biotope types
</t>
    </r>
    <r>
      <rPr>
        <sz val="11"/>
        <rFont val="Calibri"/>
        <family val="2"/>
        <charset val="204"/>
      </rPr>
      <t>Planning, inventory and mapping of forest resources will identify, protect and/or conserve environmentally significant forest areas with significant concentrations of:
A) Protected, rare, sensitive or representative forest ecosystems such as littoral areas or wet biotopes;
(B) Areas containing endemic species and habitats of threatened species, as defined in official lists;
C) Genetic resources threatened or protected in situ;
D) Large scale landscapes on a global, regional and national scale, with natural distribution and abundance of species occurring naturally.
- Protected or endangered plant and animal species will not be exploited for commercial purposes. Where necessary, measures will be taken to protect and, where relevant, increase their population.
- In correlation with the management objectives, measures will be taken to balance the pressure of domestic and wild animals on the regeneration and growth of stands, as well as on biodiversity.</t>
    </r>
  </si>
  <si>
    <r>
      <t xml:space="preserve">Forest regeneration
</t>
    </r>
    <r>
      <rPr>
        <b/>
        <i/>
        <sz val="11"/>
        <color theme="1"/>
        <rFont val="Calibri"/>
        <family val="2"/>
        <charset val="204"/>
      </rPr>
      <t xml:space="preserve">Forest regeneration
</t>
    </r>
    <r>
      <rPr>
        <sz val="11"/>
        <rFont val="Calibri"/>
        <family val="2"/>
        <charset val="204"/>
      </rPr>
      <t>- Forest management will ensure successful natural regeneration or where this is not possible through planting, which is adequate to ensure the quantity and quality of forest resources.
- For afforestation and reforestation works, it is preferable, where possible, native species and local origins that are well suited to stationary conditions. Only those allochthonous species, varieties or provenances whose impacts on the ecosystem and genetic integrity of indigenous species and local provenances have been assessed, and whether negative impacts can be avoided or minimized will be used.
- Afforestation and reforestation works that contribute to the improvement and restoration of ecological connectivity will be promoted.</t>
    </r>
  </si>
  <si>
    <r>
      <t xml:space="preserve">Regeneration of stands, included for certification purposes
</t>
    </r>
    <r>
      <rPr>
        <b/>
        <i/>
        <u/>
        <sz val="11"/>
        <color theme="1"/>
        <rFont val="Calibri"/>
        <family val="2"/>
        <charset val="204"/>
      </rPr>
      <t>Note: also evaluate indicator 4.1.c</t>
    </r>
  </si>
  <si>
    <r>
      <t xml:space="preserve">Water protection
</t>
    </r>
    <r>
      <rPr>
        <b/>
        <i/>
        <sz val="11"/>
        <color theme="1"/>
        <rFont val="Calibri"/>
        <family val="2"/>
        <charset val="204"/>
      </rPr>
      <t xml:space="preserve">Maintaining and improving the water protection function
</t>
    </r>
    <r>
      <rPr>
        <sz val="11"/>
        <rFont val="Calibri"/>
        <family val="2"/>
        <charset val="204"/>
      </rPr>
      <t>- Forest management has to maintain and improve the functions of water and water resources protection, and their management will lead to protection of the population and socio-economic objectives against floods and torrential floods. Forest areas for water protection must be recorded and delimited on maps, and forest settings or equivalent documents should take these areas into account.
- Particular attention should be paid to technologies used to drive and regenerate forests to avoid the negative impact on protected water resources.
- The forests in this criterion are those in the functional sub-group 1.1, designated for:
Protection of mineral, drinking and industrial water sources
Protection of the direct slopes of the lakes (accumulation and natural) and of the watercourses that feed them.
Protection of meadows, shores, coastal areas (for inland and river rivers) Danube) and the Danube Delta.
Protection against torrential phenomena. Protection of trout farms.</t>
    </r>
  </si>
  <si>
    <r>
      <t xml:space="preserve">Infrastructure protection
</t>
    </r>
    <r>
      <rPr>
        <b/>
        <i/>
        <sz val="11"/>
        <color theme="1"/>
        <rFont val="Calibri"/>
        <family val="2"/>
        <charset val="204"/>
      </rPr>
      <t xml:space="preserve">Infrastructure protection
</t>
    </r>
    <r>
      <rPr>
        <sz val="11"/>
        <rFont val="Calibri"/>
        <family val="2"/>
        <charset val="204"/>
      </rPr>
      <t>- Forest management must maintain and improve forest protection functions towards society, such as infrastructure protection.
- Forest areas intended for the protection of the infrastructure must be recorded and delimited on the maps, and forest settings or equivalent documents must take these areas into account.
- The forests in this criterion are those in the functional subgroup 1.4, designated for:
The protection of communication routes of special tourist importance;
Protection of special objectives.</t>
    </r>
  </si>
  <si>
    <r>
      <t xml:space="preserve">Property
</t>
    </r>
    <r>
      <rPr>
        <b/>
        <i/>
        <sz val="11"/>
        <color theme="1"/>
        <rFont val="Calibri"/>
        <family val="2"/>
        <charset val="204"/>
      </rPr>
      <t xml:space="preserve">Property, ownership and management rights
</t>
    </r>
    <r>
      <rPr>
        <sz val="11"/>
        <rFont val="Calibri"/>
        <family val="2"/>
        <charset val="204"/>
      </rPr>
      <t>Ownership rights and other possession rights over forest land must be well defined, documented and established for the relevant forestry areas. In the same way, the legal, traditional and customary rights related to forest lands must be clarified, recognized and respected</t>
    </r>
  </si>
  <si>
    <r>
      <t xml:space="preserve">Rural development
</t>
    </r>
    <r>
      <rPr>
        <b/>
        <i/>
        <sz val="11"/>
        <color theme="1"/>
        <rFont val="Calibri"/>
        <family val="2"/>
        <charset val="204"/>
      </rPr>
      <t xml:space="preserve">Forest contribution to rural development
</t>
    </r>
    <r>
      <rPr>
        <sz val="11"/>
        <rFont val="Calibri"/>
        <family val="2"/>
        <charset val="204"/>
      </rPr>
      <t>- Forest planning shall aim to respect the multiple functions offered by the forest to society, taking into account the role of the forest in rural development; In particular, it must consider creating new employment opportunities in relation to the social and economic functions of forests. 
Supporting rural development can be achieved by training and hiring local people, preferably for local processing of wood products and non-wood products, etc.
- Forest management must support the well-being and long-term vitality of communities living in or near the forest area</t>
    </r>
  </si>
  <si>
    <r>
      <t xml:space="preserve">Work conditions
</t>
    </r>
    <r>
      <rPr>
        <b/>
        <i/>
        <sz val="11"/>
        <color theme="1"/>
        <rFont val="Calibri"/>
        <family val="2"/>
        <charset val="204"/>
      </rPr>
      <t xml:space="preserve">Working conditions, health and safety at work
</t>
    </r>
    <r>
      <rPr>
        <sz val="11"/>
        <rFont val="Calibri"/>
        <family val="2"/>
        <charset val="204"/>
      </rPr>
      <t>- The organization, planning and conduct of work must be carried out in a manner that makes it possible to identify the risks of accidents at work and to affect the health of workers so that all acceptable measures are applied to protect workers from these risks. Workers must be informed of the risks involved in their work and their prevention measures. These provisions apply to both own employees and contractors performing forestry or exploitation services.
- Working conditions must be safe, rules and training on work safety being offered to all those who carry out forestry activities and works.</t>
    </r>
  </si>
  <si>
    <r>
      <t xml:space="preserve">Education and research
</t>
    </r>
    <r>
      <rPr>
        <b/>
        <i/>
        <sz val="11"/>
        <color theme="1"/>
        <rFont val="Calibri"/>
        <family val="2"/>
        <charset val="204"/>
      </rPr>
      <t xml:space="preserve">Forestry education and research
</t>
    </r>
    <r>
      <rPr>
        <sz val="11"/>
        <rFont val="Calibri"/>
        <family val="2"/>
        <charset val="204"/>
      </rPr>
      <t xml:space="preserve">- Forest managers, contractors, employees and forest owners must have sufficient information and be encouraged to update their knowledge through a continuous training process in relation to sustainable forest management as a prerequisite for the implementation of the planned management and planning practices in this standard.
- Forest management should be based, among other things, on the results of scientific research. Forest managers should contribute to research and data collection necessary for sustainable forest management or support, if they deem appropriate, the relevant research activities carried out by other organizations. </t>
    </r>
  </si>
  <si>
    <r>
      <t xml:space="preserve">Cultural values
</t>
    </r>
    <r>
      <rPr>
        <b/>
        <i/>
        <sz val="11"/>
        <color theme="1"/>
        <rFont val="Calibri"/>
        <family val="2"/>
        <charset val="204"/>
      </rPr>
      <t xml:space="preserve">Historical, spiritual and cultural values of forests
</t>
    </r>
    <r>
      <rPr>
        <sz val="11"/>
        <rFont val="Calibri"/>
        <family val="2"/>
        <charset val="204"/>
      </rPr>
      <t>Areas with recognized historical, cultural or spiritual values and forest areas essential to meeting the basic conditions of local communities (e.g. health and subsistence) must be protected or managed in a way that considers the importance of the area.</t>
    </r>
  </si>
  <si>
    <r>
      <t xml:space="preserve">Public relations
</t>
    </r>
    <r>
      <rPr>
        <b/>
        <i/>
        <sz val="11"/>
        <color theme="1"/>
        <rFont val="Calibri"/>
        <family val="2"/>
        <charset val="204"/>
      </rPr>
      <t xml:space="preserve">Public participation and information
</t>
    </r>
    <r>
      <rPr>
        <sz val="11"/>
        <rFont val="Calibri"/>
        <family val="2"/>
        <charset val="204"/>
      </rPr>
      <t>- Forestry shall make best use of the experiences and knowledge of local forest management such as those of local communities, owners, NGOs and the local population.
- Forest management shall provide effective communication and consultation with the local population and other stakeholders concerned with sustainable forest management and must provide appropriate mechanisms to resolve complaints and disputes related to forest management between forestry workers and the local population.</t>
    </r>
  </si>
  <si>
    <t>According to FMPs, derived (non-natural species composition) stands cover 5.23 ha in UP II Oituz. The partly derived stands cover in total 118.6 ha, distributed in UP I Lesunt, UP II Oituz and small area in UP VIII Negras. In younger stands the planned measures include regulation of tree species composition with tending operations by promoting the target species. In mature stands the measures include mostly clear felling with subsequent planting as in e.g. forest compartment 123B in UP II Oituz.</t>
  </si>
  <si>
    <t>No case of nurseries impacted by abiotic factor in the last year. No biotic/anthropic affected areas in the past several years.</t>
  </si>
  <si>
    <t xml:space="preserve">System for Integrated Pest Management (IPM) is in place and applied. The system includes procedures for implementation of the basic IPM components - prevention; monitoring of health status of forest and forest nurseries; pest identification; assessment of infestation levels and damages; prognosis; pest control measures; evaluation of results. According to the national regulations, for pest attacks, specific threshold are established and decision is taken for application of chemicals or not. The monitoring in the field is carried out regularly by forest rangers; information related to pests presence is reported to Tornator managers in order to assess the data and develop the forecast and action plan. </t>
  </si>
  <si>
    <r>
      <t xml:space="preserve">The forest management plan includes provisions related to: forest health; increasing stands stability to mitigate impacts of natural calamities; pest monitoring and control; strictly forbidding grazing; ensuring optimum game population.
Tornator is not using pesticides in the certified area. Pheromone traps are used for monitoring of </t>
    </r>
    <r>
      <rPr>
        <i/>
        <sz val="11"/>
        <color theme="1"/>
        <rFont val="Calibri"/>
        <family val="2"/>
        <charset val="204"/>
      </rPr>
      <t>Lymantria monacha</t>
    </r>
    <r>
      <rPr>
        <sz val="11"/>
        <color theme="1"/>
        <rFont val="Calibri"/>
        <family val="2"/>
        <charset val="204"/>
      </rPr>
      <t xml:space="preserve"> population. Anthills are protected. Mechanical removal of weeds in nurseries and young regeneration.</t>
    </r>
  </si>
  <si>
    <t>Area with tending operations on natural seedlings in the last year of production: 92.4 ha
Changes over the last 5 years average: 181.9 %
Area covered with release cuttings/weeding, in the last year of production: 77.47 ha
Ratio between the area and the management plan provisions: 129.6 %
Area covered by cleaning cuts in the last year of production: 129.33 ha
Ratio between the area and the management plan provisions: 87 %
Area covered by sanitary cuts in the last year of production: 1594.04 ha
Changes over the last 5 years average: 87.1 %
Restoration or substitution work carried out in the last year of production: 2.26 ha
Changes over the last 5 year’s average: 259 %</t>
  </si>
  <si>
    <t>No abnormal drying in the certified area is identified since MA.</t>
  </si>
  <si>
    <t>The FMPs include monitoring sections, which are mirroring, for every forest sub-compartment the proposed operations. At the end of the year, the FMPs are updated with the forest operations carried out - cross checked against FMP provisions.  
Monitoring activities carried out by Tornator and OSs include amongst the others:
- monitoring of health status of the forest (monthly report by each forest ranger)
- inspections in harvesting areas
- annual regeneration survey
- reports following finalisation of forest operations (tending operations, plantations, pest control etc.)
- Forest rangers audits (twice per year)
- Monitoring of forestry operations by each forest compartment (information included and annually updated in the monitoring section of the forest management plans)
-  patrols and control chart at fixed point
- Accounting balance sheet/balance statement
- monitoring of forest growth and yield
- Reporting/minutes of meetings
- Various statistic reports etc.</t>
  </si>
  <si>
    <t>The same monitoring system is implemented. Besides the existing legal requirements on monitoring and reporting,  Tornator operates various software tools specifically developed in order to support management and monitoring e.g.: TornaApps, TornaSight, TULIP etc.</t>
  </si>
  <si>
    <t>Area of allochthonous species according to the management plan: 0.67 ha
Share of the area with allochthonous species in the total certification area: 0.006 %
There are measures to limit the extension of the allochthonous species to natural regeneration of species corresponding to the natural type of the forest: Yes</t>
  </si>
  <si>
    <t>Share of stands by consistency categories (%):
− 0,1-0,3: 6%
− 0,4-0,6: 11%
− 0,7-1,0: 83%
Share of even-aged and relatively even-aged stands: 45 %
Share of relatively uneven-aged stands: 50 %
Share of uneven-aged stands: 5 %</t>
  </si>
  <si>
    <t>Partly (Management Plan of Parcul natural Bucegi is not approved)
Yes
Yes
Yes
Yes</t>
  </si>
  <si>
    <t>To date no pesticides have been used in forest management activities on the area within the scope of certificate. The Organisation use mainly silvicultural methods for prevention and control of pests and diseases e.g. salvage and sanitary felling, mechanical weeding / slashing of newly planted areas, trap logs for bark beetle (12 logs established in 2022), timely tending operations, etc. Degraded forest ecosystems are identified and restoration measures are provided in the FMPs. Also ongoing forest monitoring detects degrading processes in forests areas and these are monitored and if found appropriate active restoration is applied.</t>
  </si>
  <si>
    <t xml:space="preserve">The applied Integrated Pest Management is in compliance with the provision of national regulations and relevant international agreements. Confirmed that the implemented measures are documented. </t>
  </si>
  <si>
    <t>1. Current growth index (m3/year/ha)
2. Total harvesting index (m3/year/ha)
3. Principal yield harvesting index (m3/year/ha)
4. Secondary yield harvesting index (m3/year/ha)
5. Yearly allowable cut of principal yield (m3/year)
6. Yearly allowable cut of secondary yield (m3/year)
7. Ratio between the current growth index and the total harvest index (%)</t>
  </si>
  <si>
    <t>1. Current growth index: 7.68 m3/year/ha
2. Total harvesting index: 7.17 m3/year/ha
3. Principal yield harvesting index: Sample check UP VIII Negras: 3.1, UP V Nucsoara: 0.3 
4. Secondary yield harvesting index: Sample check UP VIII Negras: 4.3, UP V Nucsoara: 1.6  
5. Annual allowable cut of principal yield: 49158 m3/year
6. Annual allowable cut of secondary yield: 24731 m3/year
7. Ratio between the current growth index and the total harvest index: 107%</t>
  </si>
  <si>
    <t>Procedures are set in the legislation to drive the age structure of a Management Unit (MU) into more regular distributions per age classes. E.g. for UP IX Tornator implementation of this procedure is explained in Chapter 6. Logging schedule is calculated to regulate the stands age structure taking into account various factors, opportunities and limitation. According to the plan, within a 60 years period the age structure will be set close to the regular.</t>
  </si>
  <si>
    <r>
      <t>No changes in the type and structure of information provided in FMPs regarding the health status and vitality of the forest as described at MA. In Chapter 8.4 strategies and measures for control of the identified and potential pest and diseases in the forest are prescribed. E.g. for nun moth (</t>
    </r>
    <r>
      <rPr>
        <i/>
        <sz val="11"/>
        <color theme="1"/>
        <rFont val="Calibri"/>
        <family val="2"/>
        <charset val="204"/>
      </rPr>
      <t>Lymantria monacha</t>
    </r>
    <r>
      <rPr>
        <sz val="11"/>
        <color theme="1"/>
        <rFont val="Calibri"/>
        <family val="2"/>
        <charset val="204"/>
      </rPr>
      <t>) and bark beetle pheromone traps should be used for monitoring of the pest populations. Biological control will be promoted, as far as possible, based on zoophagous insects (protection of ants' nests) and birds (toads, starlings, blackbirds, cuckoos, woodpeckers, etc.)</t>
    </r>
  </si>
  <si>
    <t xml:space="preserve">Monitoring is carried out in the frame of the existing forestry regulations. This is regulated by Forest Code (Law 46/2008; Minister Order 454/14.07.2003 - Technical regulations for forest protection and pest control, etc.).
The status of forest health and vitality is monitored in various ways e.g.: each forest guard is monitoring constantly the area of responsibility with monthly reports to the office (more often if case). The information are collected and analysed at the office, with statistics and prognoses developed as well as planned operations for ensuring the forest health.
The health and vitality status of the Tornator forests is considered normal, there were no pest attacks needing pesticide treatments. No serious natural calamities occurred in the recent years. </t>
  </si>
  <si>
    <t xml:space="preserve">No changes in the regulations ruling monitoring of the forest health status as described at MA. Evidences are provided that the monitoring is applied as required by the national procedures. The field staff is appointed to monitor the health status (incl. abiotic, biotic or anthropogenic factors) and this is done daily and also according to a schedule for sample stands. Pheromone traps are placed in sampling stands to monitor the populations of nun moth and bark beetle. Reports are completed for the sample stand but also for any observed problem related to forest health. The data are summarised monthly in a template form and an annual summary is send to Forest Guard. Based on the monitoring results forest health forecasts are made and also send annually to Forest Guard. </t>
  </si>
  <si>
    <r>
      <t xml:space="preserve">FMPs provide analysis of the emergence, evolution and harmful influences on forests in the sections 4.2, 4.9, 4.9, with specific measures developed in sections 6.7 and 8 Forestland protection (Protectia fondului forestier). 
Tornator employees are constantly monitoring the health status of the vegetation on the forestland. Information is gathered, analysed, summarised and reported to Forest Guard (Ministry county structure) at least annually. Verified report for 2019:
No damages in nurseries
No pest attacks reported in stands and young regenerations. Reports were made for each category e.g.: 
- pests e.g.: insects attacking roots, stem, sprouts, leaves, wood, fruits, bark, etc.;
- other parasites; 
- damages by mammals, and 
- damages made by abiotic factors.
Further information is provided e.g.: dieback cases; number of insects captured at pheromone traps etc.
Based on the existing information and the experience from past years, prognosis on the future behaviours of pests and expected damages ae made. Considering the existing information, no damages are expected and no actions were proposed for 2022 other than monitoring and placing pheromone traps for Ips spp and for </t>
    </r>
    <r>
      <rPr>
        <i/>
        <sz val="11"/>
        <color theme="1"/>
        <rFont val="Calibri"/>
        <family val="2"/>
        <charset val="204"/>
      </rPr>
      <t>Lymantria monacha</t>
    </r>
    <r>
      <rPr>
        <sz val="11"/>
        <color theme="1"/>
        <rFont val="Calibri"/>
        <family val="2"/>
        <charset val="204"/>
      </rPr>
      <t xml:space="preserve">. The proposed actions were implemented. </t>
    </r>
  </si>
  <si>
    <t xml:space="preserve">Emergence of events caused by abiotic, biotic and anthropogenic factors that might have negative impacts on forest health is constantly monitored by forestry staff and promptly reported if detected. The information is summarised, analysed and reported to Forest Guard quarterly and annually (sample reports are presented to the audit team). The following events have been registered and recorded in 2021 within the area managed by FMU Oituz:
No excessive increase / significant damages by the main pests nun moth and bark beetle;
No pest outbreaks are foreseen for 2022;
No pests and diseases in the forest nursery;
No damages by mammals;
In total 36 ha have been affected by forest fires. 
</t>
  </si>
  <si>
    <t>No negative impacts by biotic and anthropogenic factors have been detected in forest stands in 2021.
36 ha have been affected by forest fire in UP II Oituz.</t>
  </si>
  <si>
    <t>In Nov 2021 an area of 36 ha have been affected by forest fire in UP II Oituz.</t>
  </si>
  <si>
    <r>
      <t xml:space="preserve">Silvicultural pest control
</t>
    </r>
    <r>
      <rPr>
        <b/>
        <i/>
        <sz val="11"/>
        <color theme="1"/>
        <rFont val="Calibri"/>
        <family val="2"/>
        <charset val="204"/>
      </rPr>
      <t>Silvicultural control of harmful abiotic, biotic and anthropogenic factors</t>
    </r>
    <r>
      <rPr>
        <b/>
        <sz val="11"/>
        <color theme="1"/>
        <rFont val="Calibri"/>
        <family val="2"/>
        <charset val="204"/>
      </rPr>
      <t xml:space="preserve">
</t>
    </r>
    <r>
      <rPr>
        <sz val="11"/>
        <rFont val="Calibri"/>
        <family val="2"/>
        <charset val="204"/>
      </rPr>
      <t>Measures to prevent and control forest-damaging phenomena should be priority based on silviculture. To this end, the management plans must include all the measures to ensure a good development of the stands, a prompt reaction to aggressive environmental factors and a return to a proper vegetation condition after the action of the harmful factors has ceased:
− use of species / ecotypes in a structural diversity appropriate to local conditions, productive but also resistant to local environment, including abiotic and biotic aggressive factors;
− application of revitalization measures (maintenance works for nursery crops, regenerations, cultural operations, hygiene cuts) with mixed prophylactic and developmental character;
- provision of measures for rehabilitation of the state of health and vitality of the stands, in case of dry stands or strongly debilitated, even by the restoration / substitution of the strongly degraded stands.</t>
    </r>
  </si>
  <si>
    <t>No large-scale disturbances have been detected since MA on the area within the scope of certificate except 36 ha affected by ground forest fire. FMU staff monitors the area and carry out some sanitary felling to collect the dying trees. According to forest managers, so far no other restoration measures are needed.</t>
  </si>
  <si>
    <t>Yes: salvage and sanitary felling, mechanical weeding / slashing of newly planted areas, trap logs for bark beetle (12 logs used in 2022). No pesticides have been used so far.</t>
  </si>
  <si>
    <t>No
No
No
None
None</t>
  </si>
  <si>
    <t>There are forestry regulations providing the framework for developing the FMPs (Technical regulations for forest management planning). Inspection of FMPs for UP II Dunette and UP VIII Negras shown that all the required data, maps and plans are included. The FMPs were approved by the Central Authority for Forests, within the Ministry of Environment. Information is fed into the GIS systems and is used by Tornator applications e.g. TornAps in current management, monitoring and interpretation. 
New FMP developed for UP I Lesunt, UP II Oituz, UP III Dealu Lung. Under development UP VIII Negras and UP V Nucsoara.</t>
  </si>
  <si>
    <t>All FMPs checked include detailed description following surveys and measurements carried out, with development of associated maps. In addition, Tornator is using application TornAps, which is an integrated database for the entire area.</t>
  </si>
  <si>
    <t>Yes
Yes
Yes
Yes</t>
  </si>
  <si>
    <t>In addition to technical regulations i.e.: regulation for implementation of forest cuts; regulations for implementation of forest operations, Regulations for forest regeneration techniques, Tornator signed and implements a contract signed with the Forest Faculty Brasov for  providing consultancy in implementation  of tending operations. 
Tornator implements the tending operations systematically, in order to ensure good conditions of the stand development and forest growth.</t>
  </si>
  <si>
    <r>
      <t xml:space="preserve">Structural diversity
</t>
    </r>
    <r>
      <rPr>
        <b/>
        <i/>
        <sz val="11"/>
        <color theme="1"/>
        <rFont val="Calibri"/>
        <family val="2"/>
        <charset val="204"/>
      </rPr>
      <t xml:space="preserve">Structural diversity of stands and forests included for certification purposes
</t>
    </r>
    <r>
      <rPr>
        <sz val="11"/>
        <rFont val="Calibri"/>
        <family val="2"/>
        <charset val="204"/>
      </rPr>
      <t>− Planning of management plan will aim maintaining, preserving and enhancing biodiversity at ecosystemic, species and genetic level and where possible, landscape diversity. Genetically modified trees will not be used.
Where possible, through the forest development works, the diversity of horizontal and vertical structures such as irregular stands and diversity of mixed tree species will be promoted. Where possible, these landscaping works will also aim at preserving and restoring the diversity of the landscape.
− Traditional management systems, which have created valuable ecosystems, such as coppice forests, will be maintained on favourable resorts when economically feasible.
− Dead or standing trees, cavity trees, aging groves and rare trees will be kept in quantities and distributions necessary to guarantee biological diversity, taking into account the potential effect on the health and stability of forests and surrounding ecosystems.</t>
    </r>
  </si>
  <si>
    <t>Forest management is based on silvicultural systems promoting natural regeneration. The main silvicultural system used is the group-shelterwood that initiates irregular stand structure. Mixed stand composition was witnessed during field inspection. E.g. the visited group-shelterwood regeneration felling applied  in logging area in UP II, ua 1 resulted in excellent group mixed regeneration of beech, fir and Scot pine. Provisions of FMPs are largely directed towards the establishment of mixed stands. Interviewed forestry staff also stated that mixed stand composition is targeted where the conditions are appropriate for more commercial species.</t>
  </si>
  <si>
    <t xml:space="preserve"> The target tree species composition is set in the FMPs and the silvicultural systems (including regeneration felling) and techniques are planned taking into account the initial and target stand composition. Local species are used if planting is needed to support the natural regeneration or for transformation of the composition to more natural. </t>
  </si>
  <si>
    <r>
      <t>No changes in the forest management practices as described at MA. Forestry staff is trained to identify and promote rare tree species in tending operations and regeneration felling. Retention of cherry, sorbus species, maple, Scot pine was witnessed during field inspection. Rare species as yew (</t>
    </r>
    <r>
      <rPr>
        <i/>
        <sz val="11"/>
        <color theme="1"/>
        <rFont val="Calibri"/>
        <family val="2"/>
      </rPr>
      <t>Taxus baccata</t>
    </r>
    <r>
      <rPr>
        <sz val="11"/>
        <color theme="1"/>
        <rFont val="Calibri"/>
        <family val="2"/>
      </rPr>
      <t>) are protected with no management activities within their habitats. E.g. such protection was seen in UP II ua 51C.</t>
    </r>
  </si>
  <si>
    <t>Area of virgin + quasi-virgin stands: 88.76 ha
Share of virgin (natural) stands: 0.76 %
Area of cultivated stands (installed naturally or artificially):  11664.25 ha
Share of cultivated stands (installed naturally or artificially):  99.2 %
Protected status attributed to the "virgin and quasi-virgin" stands is respected: Yes</t>
  </si>
  <si>
    <t>No changes in the procedures and thresholds for retained deadwood trees . Retained and marked biodiversity trees seen in the visited stands.</t>
  </si>
  <si>
    <t>Obs 2020.1b
Closed at S1</t>
  </si>
  <si>
    <t>Confirmed that all areas with a certain conservation status are clearly marked on the forest maps. In the TornAps software, these areas are marked in different layers and are easily identified.</t>
  </si>
  <si>
    <t>Area of stands with special protection functions (functional subgroup 1.5): 276.88 ha
Area of stands included in Natura 2000 sites: 1276.73 ha
Area of representative ecosystems (coastal areas, wetlands / meadows, including
endemic, rare or threatened species): 1361.35 ha</t>
  </si>
  <si>
    <t>To date for the Tornator area the following rare, threatened and protected (RTP) species are identified: 11 mammal species, 11amfibian species, 1reptail species, 18 bird species, 32 plant species.</t>
  </si>
  <si>
    <t>There are approved management plans for protected areas including stands in the certification area:  (Recently no approved management plans for protected areas are in place)
There are special protection measures for the identified representative ecosystems: (Yes)
There are special protection measures for areas with endemic species: (Yes)
There are special protection measures for areas with threatened species (wild animals and plants): (Yes)
The provisions of management plans for protected areas and representative ecosystems are known and implemented: (Yes)</t>
  </si>
  <si>
    <t>For each plantation a file is produced and kept at the office, which includes, amongst the other the certificate of origin and quality of the seedlings used. OS Oituz is operating a tree nursery. Sample check of certificate of origin for seedlings used in artificial regeneration e.g. certificate MFRA No 0517217/2020 for 10000 Picea abies seedlings. The compliance of artificial regenerations with forestry regulations was also inspected by the Forest Guard Ploiesti on 12.11.2020 - no non-compliance found.</t>
  </si>
  <si>
    <t>No allochthonous tree species have been used in afforestation/ reforestation on the area within the scope of certificate.</t>
  </si>
  <si>
    <t>No genetically modified trees are produced or used in forestry operations on the area within the scope of certificate.</t>
  </si>
  <si>
    <t>The majority of the felling types are promoting the natural regeneration which is monitored annually. Tree species planted are autochthonous:  Picea abies, Abies alba, Larix decidua, Acer pseudoplatanus, Alnus glutinosa. There are various forest operations implemented, intended to encourage natural regeneration, including natural regeneration caring operations, soil loosening - in the years of rich fructification (see examples at 3 MA Cert process).</t>
  </si>
  <si>
    <t>Area of naturally regenerated stands (seed, shoots, root-shoots): 10348.89 ha
Share of naturally regenerated stands (seed, shoots, root-shoots): 87.3 %
Area of artificially regenerated stands (seedlings, cuttings): 1511.52 ha
Share of artificially regenerated stands (seedlings, cuttings):  12.7 %</t>
  </si>
  <si>
    <t>In total 1361.35 ha are designated as representative ecosystems including virgin forests, marginal are rare habitats (e.g. riparian forest, wetlands, salty areas), habitats of rare species (e.g. brown bear, wolf, lynx, ), areas with critical seasonal use (Capercaillie leks), wildlife corridors, etc. These areas are managed with nature conservation as primary objective. UP IX Tornator is located within the Natural Park Bucegi and the forest management there is coordinated with the nature conservation objectives of the protected area. Significant part of the territory is within Natura 2000 sites and forest management there also follows specific rules and restrictions aiming nature conservation.</t>
  </si>
  <si>
    <t>The applied forest management system is based on continuous forest cover concept where the natural regeneration is promoted. Review of records for 2021 showed that natural regeneration have been promoted with regeneration felling on 499.92 ha. On 11.5 ha, where the natural regeneration was assessed as unsatisfactory, completion was carried out with local species adapted to the sites (spruce, maple and beech).</t>
  </si>
  <si>
    <r>
      <t>Evidences are provided that the origin of the planting material used for afforestation / reforestation in Tornator area is known and verified / certified. E.g. 2000 maple seedlings planted in 2022 have been produced in Oituz nursery (</t>
    </r>
    <r>
      <rPr>
        <sz val="11"/>
        <rFont val="Calibri"/>
        <family val="2"/>
      </rPr>
      <t xml:space="preserve">Certificate of origin OSP </t>
    </r>
    <r>
      <rPr>
        <sz val="11"/>
        <color theme="1"/>
        <rFont val="Calibri"/>
        <family val="2"/>
        <charset val="204"/>
      </rPr>
      <t>Nr 40/10.03.2022). Certified spruce seeds (certificate issued by the National Institute for Research and Development in Forestry e.g. MFRA 0517260 / 16500) have been sent to Austria where seedlings in containers are produced. The seedlings have been planted in 2022. Beech seedlings are collected from the seed stands on Oituz area registered in the National catalogue of forest reproductive material (e.g. FA-B220-4 Pr. Ceapa) and planted.</t>
    </r>
  </si>
  <si>
    <t xml:space="preserve">There are clear regulations related to forest road construction and maintenance: the legal background is set up by the Technical Regulations for Forest Roads Design 003/2011 (Normativ privind proiectarea drumurilor forestiere PD) and the Guidelines for Best Practices in Forest Roads Construction in Romania (Ghid de Bune Practici in Constructia si Reabilitarea Drumurilor Forestiere in Romania). Also, the Minister Order 1540/2011  includes specific requirements related to extracting routes construction and maintenance. In UP I Lesunt and UP II Oituz, new forest roads have been built, demonstrated that water and erosion protection aspects are considered in the design and building of forest roads. In case of new extractions routes required in the harvesting areas, a request is handed over to the Ocol Silvic, the proposed skidder road is analysed, planned on maps and decisions is made. 
For the new road network planned in Ocolul Silvic Oituz and in UP VIII Negras, extensive design plans are developed. </t>
  </si>
  <si>
    <t xml:space="preserve">OHAS legislation is available throughout the legal software used by Tornator, daily updated. The Manager nominated a person in charge with OHAS responsibilities. In addition, Tornator has signed a contract with accredited company in OHAS domain, for developing risk assessment for each job position, internal instructions, safety training program and prevention program. OHAS responsibles are also nominated in each OS. Contractors workers were provided with PPE; evidence of PPE purchased and distributed to employees, as per identified risks were seen during the visit at the contractor Migab Forest SRL. </t>
  </si>
  <si>
    <t>Tornator SRL is fulfilling the central function, as the owner of the land and manager of the legal entity. Tornator is contracting the forest management planning companies for developing the FMPs. 
In implementing the management of the forests, Tornator has established a subsidiary (Ocolul Silvic Privat Oituz SRL) which is responsible for providing forestry services on approx. 83% of the forest area. Also contracted other 3 "ocol silvic" for providing forestry services on the rest of 17% of the forestland.</t>
  </si>
  <si>
    <t>Tornator has full authority to define, establish and maintain the single management system.
Amongst the others, Tornator is developing and implementing the management plan of the company, based on the FMPs provisions and on the mission, values and strategic vision of the company. 
Tornator develops the annual budget of the company and also endorses the budget for implementation of the forest services by the contracted "ocol silvic".</t>
  </si>
  <si>
    <t>This is demonstrated, amongst the others by the following:
- the business plans, annual workplans, investments, are decided by Tornator; the implementation of FMPs is done under Tornator supervisions;  sales are made by Tornator etc.
- all the data, reports and records related to forests and forest management are centralised by Tornator
- the complaint resolution system is developed and implemented by Tornator. The contracted forest management organisations are also operating their own complaint resolution processes; however any complaint related to Tornator forest area is ultimately recorded and addressed by Tornator. 
- Tornator has the authority to monitor the activity of each site, to assess compliance with the standards, with the contractual provisions and with legal requirements, and also to issue and evaluate the corrective actions
- internal audits are carried out at the office and in the field; corrective actions are implemented where necessary; training is provided to personnel from each site. 
- Tornator has developed and monitors the implementation of the procedures, documentation, templates, reports and records required to ensure compliance with the relevant standards.</t>
  </si>
  <si>
    <t>The forestland belongs to one owner - Tornator SRL, legal entity registered in Romania. The company has an office and the management team in Romania, Brasov, Albatrosului 7, ap.11-17. There is a single management system developed for the company, which is consistently implemented for the entire forest area. Responsible personnel is nominated for the supervision of forest management in all areas. As per national legal provisions, Tornator contracted accredited forest management organisations ("Ocol silvic") for providing forestry services:
- Ocolul Silvic Privat Oituz (subsidiary of Tornator SRL): 9879.49 ha
- Ocolul Silvic Vlasia - 1225 ha
- Ocolul Silvic Stejarii Muscelului - 339.2 ha
- Ocolul Silvic Ialomicioara - 504.7 ha
Tornator has nominated employees who work directly with each contracted forest "ocol silvic" in the operational management.
The forestland is divided in seven management sub-divisions (Production Units = "UP"). A Manual of procedures was developed to ensure compliance with specific standard requirements.
In implementing the management system, Tornator is making use of various software and management tools e.g. GRI reporting, TornaApps, TornaSight, etc.</t>
  </si>
  <si>
    <t>No changes in management situation as described at S1. The company operates a single management system that comply with relevant national regulations as well as with PEFC requirements. Document review and field inspection of the sampled UP IX Tornator administrated by the contracted Ocolul Silvic Ialomicioara, confirmed that a consistent management system is also applied for the forest lands managed by contracted FMUs.</t>
  </si>
  <si>
    <t>The Organization has a clear central function, which is to establish the rules and framework of the management system. Having overall responsibility for implementation of the system, Tornator SRL also performs control over the management activities of its subsidiary (Ocolul Silvic Privat Oituz) as well as the contracted FMUs. Confirmed that the Organization implements the central function itself.</t>
  </si>
  <si>
    <t xml:space="preserve">No changes as described at S1. The audit confirmed that the Organisation has the overall authority to define, establish and maintain the management system. </t>
  </si>
  <si>
    <t>CARs from S2</t>
  </si>
  <si>
    <t>CARs from S3</t>
  </si>
  <si>
    <t>Actiuni corective de la S1</t>
  </si>
  <si>
    <t>Actiuni corective de la S2</t>
  </si>
  <si>
    <t>Actiuni corective de la S3</t>
  </si>
  <si>
    <r>
      <t xml:space="preserve">(6.12.2022 </t>
    </r>
    <r>
      <rPr>
        <i/>
        <sz val="11"/>
        <rFont val="Cambria"/>
        <family val="1"/>
      </rPr>
      <t>în cadrul auditului FSC</t>
    </r>
    <r>
      <rPr>
        <sz val="11"/>
        <rFont val="Cambria"/>
        <family val="1"/>
      </rPr>
      <t>) Vizite la locatiile UP II Oituz si UP IX Tornator. Interviuri cu personalul, lucratorii forestieri si partile interesate.</t>
    </r>
  </si>
  <si>
    <t xml:space="preserve">Echipa de evaluare a revizuit situatia de management. Tornator a început să administreze încă o pădure privată deținută de Eric Ioan Sturdza. Noua suprafață nu este inclusă în domeniul de aplicare al certificării. A se vedea detalii în 1 Basic Info. </t>
  </si>
  <si>
    <t xml:space="preserve">The management system is reviewed periodically taking into account the results of internal and external monitoring as well changes in the management situation. </t>
  </si>
  <si>
    <t>A system for internal auditing of the sites is developed and implemented by the Organisation. The system integrates internal control requirements of relevant national regulations as well specific requirements of the company code of conduct and PEFC. The audit program involves continuous and periodical controls of management activities including among the other bi-annual inspections of forest ranges, control of forestry activities (tree marking, logging, planting, road construction and maintenance, etc), implementation of forest management plans and annual financial plans, review of management documentation, forest protection and guarding, sales, health and safety in forestry works, social engagements, monitoring, protection of environmental values, etc.</t>
  </si>
  <si>
    <t>Evidences is provided to demonstrate that the central function collects and analyses relevant data from all sites. The sites are required to provide various data to the central function periodically or upon request. Certain data is readily available in the internal system (ITS), also supported by management and monitoring software applications such as TornApps, TornSight, TULIP, etc. Collected data is centralized and analysed. The company's ITS integrates powerful data processing and analysis software supporting management decision-making. A complaint resolution mechanism has been introduced to regulate the receipt, registration and management of complaints. Evidences are in place that complaints are dealt with in a timely and adequate manner, and changes are made to the management system if needed. Regular internal control / audits of sites are carried out and corrective actions are issued if non-conformances are detected. The results of internal and external audits are analysed and, if necessary, changes are made to the management system.</t>
  </si>
  <si>
    <r>
      <rPr>
        <b/>
        <sz val="11"/>
        <rFont val="Cambria"/>
        <family val="1"/>
        <scheme val="major"/>
      </rPr>
      <t>9.12.2022 (S2).</t>
    </r>
    <r>
      <rPr>
        <sz val="11"/>
        <rFont val="Cambria"/>
        <family val="1"/>
        <scheme val="major"/>
      </rPr>
      <t xml:space="preserve">  Manualul de proceduri a fost actualizat cu cerința ca, în astfel de cazuri, să fie instalate camere de liniștire pentru a preveni/atenua înnămolirea cursurilor de apă. Situația specifică din partida 2100006400240 nu a necesitat amenajarea unor astfel de camere de liniștire deoarece exploatarea lemnului  a fost finalizată. Au fost inspectate lucrari din apropierea cursurilor de apa. Nu s-au observat colmatari ca urmare a operatiunilor forestiere, inclusiv pe drumurile de scos-apropiat utilizate in anii anteriori.</t>
    </r>
  </si>
  <si>
    <t>closed out S2</t>
  </si>
  <si>
    <t>Logging area 2100006400240: although a culvers was installed, water siltation was seen through soil runoff into the creek, due to infiltration of water coming from an additional ground spring along the pipe. See minor CAR 2021.1</t>
  </si>
  <si>
    <t>20-22.12.2023</t>
  </si>
  <si>
    <r>
      <t>2019:  85328 m3 
2020: 93103 m3
2021: 92195 m3
2022: 101713 m3
2023 (up to 17</t>
    </r>
    <r>
      <rPr>
        <vertAlign val="superscript"/>
        <sz val="11"/>
        <rFont val="Cambria"/>
        <family val="1"/>
        <charset val="204"/>
      </rPr>
      <t>st</t>
    </r>
    <r>
      <rPr>
        <sz val="11"/>
        <rFont val="Cambria"/>
        <family val="1"/>
        <charset val="204"/>
      </rPr>
      <t xml:space="preserve"> Dec): 81933 m3</t>
    </r>
  </si>
  <si>
    <t>2019:  85328 m3 
2020: 93103 m3
2021: 92195 m3
2022: 101713 m3
2022 (pana la 17 dec): 81933 m3</t>
  </si>
  <si>
    <t>32 Contractors (includes employees of Tornator subsidiary OS Privat Oituz):
m: 442
f: 37</t>
  </si>
  <si>
    <t>Contractori (inlcusiv angajatii OS Privat Oituz):
m: 442
f: 37</t>
  </si>
  <si>
    <t>Tornator complies with the AAC set in the FMPs. In UP II  Dunnette the volume of harvest of secondary products (commercial thinning) is higher than the recommended volume in the FMP (however the volume for thinning in FMP is not mandatory, as the intensity of the operation will be determined at the time of marking the trees, depending on the real situation in the field).</t>
  </si>
  <si>
    <t>The ten-year allowable cut foreseen in the harvesting plan for principal yield (m3)
The ten-year allowable cut foreseen in the harvesting plan for secondary yield (m3)
The volume of principal / incidental yields harvested during the implementation period of the management plan (m3)
The volume of secondary / incidental yields harvested during the implementation period of the management plan (m3)
Ratio of the annual allowable cut and average annual volume harvested since the management plan entered in force (%):
 - for principal and incidental I. yields
 - for secondary and incidental II. yields</t>
  </si>
  <si>
    <t>No marketable services is reported by forest managers since S1.</t>
  </si>
  <si>
    <t>A procedure is in place to ensure leakages are fought. During site visit it was observed that anti-spillage kits were available on site (bags of sawdust/sand); workers were aware of the accidental spillage fighting procedures. Tornator supported several contractors to attend a study tour which included aspects related to the use of ecological oils. 
The Tornator existing procedure has been amended to include promotion of biodegradable oils (Manual, page 14). On 14 October 2020 a meeting was organised with the contractors, where the presentation of the process of PEFC certification and specific requirements were discussed. The PEFC Manual was presented to the contractors, include the requirements related to biodegradable oils. The PEFC responsible contacted suppliers of biodegradable oils - so far not many offers, but actions are in progress to supply upon demand.</t>
  </si>
  <si>
    <t>X</t>
  </si>
  <si>
    <t>Minor CAR</t>
  </si>
  <si>
    <t>THIRD SURVEILLANCE</t>
  </si>
  <si>
    <t xml:space="preserve">A TREIA MONITORIZARE </t>
  </si>
  <si>
    <t>(20.12.2023) Opening meeting at the office of Tornator in Brasov</t>
  </si>
  <si>
    <t>(20.12.2023) Sedinta de deschidere la sediul Tornator din Brasov</t>
  </si>
  <si>
    <t>(20.12.2023) Review of planning and management documentation, staff interviews, stakeholder interviews at the company office in Brasov.</t>
  </si>
  <si>
    <t>(20.12.2023) Revizuirea documentatiei de management si planificare, interviuri cu personalul, interviuri cu partile interesate la sediul societatii din Brasov.</t>
  </si>
  <si>
    <t>(22.12.2023) Auditors meeting and closing meeting at the company office in Brasov.</t>
  </si>
  <si>
    <r>
      <t xml:space="preserve">(19.12.2023 </t>
    </r>
    <r>
      <rPr>
        <i/>
        <sz val="11"/>
        <rFont val="Cambria"/>
        <family val="1"/>
      </rPr>
      <t>în cadrul auditului FSC</t>
    </r>
    <r>
      <rPr>
        <sz val="11"/>
        <rFont val="Cambria"/>
        <family val="1"/>
      </rPr>
      <t>) Vizite la locatiile UP VIII Negras. Interviuri cu personalul, lucratorii forestieri si partile interesate.</t>
    </r>
  </si>
  <si>
    <t>(21.12.2023) Site visits at UP I Lesunt. Interviews of staff, forest workers and stakeholders.</t>
  </si>
  <si>
    <r>
      <t xml:space="preserve">(19.12.2023 </t>
    </r>
    <r>
      <rPr>
        <i/>
        <sz val="11"/>
        <rFont val="Cambria"/>
        <family val="1"/>
        <charset val="204"/>
      </rPr>
      <t>within the framework of the FSC audit</t>
    </r>
    <r>
      <rPr>
        <sz val="11"/>
        <rFont val="Cambria"/>
        <family val="1"/>
      </rPr>
      <t>) Site visits at UP VIII Negras. Interviews of staff, forest workers and stakeholders.</t>
    </r>
  </si>
  <si>
    <t>(22.12.2023) Review of planning and management documentation, staff interviews, stakeholder interviews at the company office in Brasov.</t>
  </si>
  <si>
    <t>(22.12.2023) Sedinta de inchidere cu auditorii si sedinta de inchidere la sediul societatii din Brasov.</t>
  </si>
  <si>
    <t>(22.12.2023) Revizuirea documentatiei de management si planificare, interviuri cu personalul, interviuri cu partile interesate la sediul societatii din Brasov.</t>
  </si>
  <si>
    <t>(21.12.2023) Vizite la locatiile UP I Lesunt. Interviuri cu personalul, lucratorii forestieri si partile interesate.</t>
  </si>
  <si>
    <t>Any deviation from the audit plan and their reasons? - None</t>
  </si>
  <si>
    <t>Any significant issues impacting on the audit programme? - None</t>
  </si>
  <si>
    <t>Summary of person days: preparatory work (1 person day), actual audit days (5 person days), consultation and report writing (2 person days). Total: 8 person days.</t>
  </si>
  <si>
    <t>Rezumatul zilelor pe persoana: lucrari pregătitoare (1 zi de persoana), zile reale de auditare (5 zile persoana), consultare și scrierea raportului (2 zile de persoana). Total: 8 zile de persoana.</t>
  </si>
  <si>
    <t>2) Cristian Vacaru (Translator &amp; Technical Expert &amp; Auditor in training). Certification Auditor candidate, MSc in Management and Technical systems in Forest Engineering, 6 years experience in forestry wood processing sector.</t>
  </si>
  <si>
    <t>2) Cristian Vacaru (Traducator si Expert Tehnic si Auditor in formare).  Auditor candidat al Certification, Masterand in Management si Sisteme Tehnice in Exploatari Forestiere, 6 ani de experienta in secorul silvic si procesarea lemnului.</t>
  </si>
  <si>
    <t>Criteria were selected for assessment based on •areas of potential weakness /related to previous CARs or issues, •  relating to key objectives and on going activities and • to ensure that all principles are assessed at least once during the 4 surveillance visits.</t>
  </si>
  <si>
    <t>Criteria C3 and C5 were assessed.</t>
  </si>
  <si>
    <t>Criteriul 3 si Criteriul 5 au fost evaluate.</t>
  </si>
  <si>
    <t xml:space="preserve">The assessment involved review of relevant management planning documentation and records, site visits, discussion with forest managers and workers and completion of the forest management checklists. The number of sites selected was based on the sampling calculation given in Annex 8.
Sites were selected to include areas of recent or on-going operations, areas of public access, areas of conservation value and to include FMUs not recently visited by SA Cert. </t>
  </si>
  <si>
    <t>124 de factori interesati au fost contactati.</t>
  </si>
  <si>
    <t>124 consultees were contacted.</t>
  </si>
  <si>
    <t>5 răspunsuri au fost primite.</t>
  </si>
  <si>
    <t>Consultare publica demarata in 23/10/2023.</t>
  </si>
  <si>
    <t>7 interviuri tinute prin telefon in timpul auditului</t>
  </si>
  <si>
    <t>5 responses were received.</t>
  </si>
  <si>
    <t>Consultation was carried out on 23/10/2023.</t>
  </si>
  <si>
    <t>7 interviews were held by phone during audit.</t>
  </si>
  <si>
    <t>See A2 for summary of issues raised by stakeholders and SA Certification response.</t>
  </si>
  <si>
    <t>ua 42B, 5 ha, 50 years old spruce-beech stand, thinning carried out in 2023, buffer zone with no harvesting is retained along a water course.</t>
  </si>
  <si>
    <t>ua 45C, 27.3 ha, 150 years old beech stand, group-shelterwood regeneration felling carried out 2022, support of natural regeneration by planting is planned.</t>
  </si>
  <si>
    <t>ua 46A, 19.7 ha, 60 years old beech stand, thinning carried out in 2023, buffer zone with no harvesting is retained along a water course.</t>
  </si>
  <si>
    <t>ua  26A, 28.25 ha, 130 years old beech stand, marked group-shelterwood regeneration felling II phase, good group regeneration.</t>
  </si>
  <si>
    <t>ua 27A, 12 ha, 160 years beech stand, group-shelterwood regeneration felling carried out in 2023, good group regeneration, bear den identified in the stand and a buffer zone is established around the den.</t>
  </si>
  <si>
    <t>New forest road Carabaneasa-Cucioaia, 3.12 km</t>
  </si>
  <si>
    <t>Forest Road Lesunt, 3.6 km of ongoing rehabilitation executed by Blue Art SRL, excavation of the existing layer, reuse of the material by shredding and compacting, no construction of new ditches or bridges.</t>
  </si>
  <si>
    <t>ua 57C, 0.2 ha, plantating of fir - black alder executed in 2023 on an open terrain next to a water stream.</t>
  </si>
  <si>
    <t>ua 57A, 0.7 ha, plantating of fir - black alder executed in 2023 on a non-productive terrain next to a water stream.</t>
  </si>
  <si>
    <t>ua 82A, 65.46 ha, HCVF 4.2.A (forests located on lands with steep slopes), cliffs with a role in maintaining soil stability and erosion, isolated windfalls, only sanitary cut is allowed, no interventions in past years.</t>
  </si>
  <si>
    <t>ua 78A - aging island of black alder and sycamore, non intervention area.</t>
  </si>
  <si>
    <t>ua 79D, 7.9 ha, 20 years old fir-beech stand, pre-commercial thinning carried out in 2023 promoting fir, completion of natural regeneration with fir and beech seedlings.</t>
  </si>
  <si>
    <t>ua 78N, 0.21 ha, salty soil, unproductive area.</t>
  </si>
  <si>
    <t>ua 91B, 1.51 ha, HCVF 3.B.3.2, aging island of black alder and grey alder.</t>
  </si>
  <si>
    <t>ua 101B, 2.5 ha, 35 years old beech-fir-birch stand, ongoing thinning performed by company Sunni Forest SRL, wood extraction skidder with winch, no workers found on site due to high wind, no damages on standing trees.</t>
  </si>
  <si>
    <t>ua 101C, 5.5 ha, stand affected by windfall in 2011-2012 with natural regeneration of Pinus strobus, release cleaning carried out in 2022 and 2023 by extracting hornbeam and promoting fir-beech-black alder. Scheduled to complete with planting on 1.5 ha in next year.</t>
  </si>
  <si>
    <r>
      <t xml:space="preserve">ua 41, 24 ha,75 years old beech-spruce stand, ongoing thinning carried out by company Delaryo Interforest SRL, wood extraction skidder with winch.
</t>
    </r>
    <r>
      <rPr>
        <b/>
        <sz val="11"/>
        <rFont val="Cambria"/>
        <family val="1"/>
      </rPr>
      <t>Negative aspect:</t>
    </r>
    <r>
      <rPr>
        <sz val="11"/>
        <rFont val="Cambria"/>
        <family val="1"/>
      </rPr>
      <t xml:space="preserve">
Damages on standing trees along the skidding routes. See Minor CAR 2023.1.</t>
    </r>
  </si>
  <si>
    <r>
      <t>ua 78A, 10.3 ha, 145 years old beech-fir-aspen-birch-sycamore stand, group-shelterwood regeneration felling carried by Nicofaiv 2007 SRL, ended in 24.11.2023, wood entraction by skidder.
Negative aspect:</t>
    </r>
    <r>
      <rPr>
        <sz val="11"/>
        <rFont val="Cambria"/>
        <family val="1"/>
      </rPr>
      <t xml:space="preserve">
Damages on standing trees along the skidding routes. See Minor CAR 2023.1.</t>
    </r>
  </si>
  <si>
    <r>
      <t xml:space="preserve">ua 78A, 3 ha, 145 years old beech-fir-aspen-birch-sycamore stand, ongoing group-shelterwood carried by the company Nicofaiv 2007 SRL, wood extraction by skidder, aging island retained, interviews with forestry staff and forestry workers, workers use adequate PPE and aware of harvesting procedures.
</t>
    </r>
    <r>
      <rPr>
        <b/>
        <sz val="11"/>
        <rFont val="Cambria"/>
        <family val="1"/>
      </rPr>
      <t>Negative aspect:</t>
    </r>
    <r>
      <rPr>
        <sz val="11"/>
        <rFont val="Cambria"/>
        <family val="1"/>
        <charset val="204"/>
      </rPr>
      <t xml:space="preserve">
Damages on standing trees along the skidding routes. See Minor CAR 2023.1.</t>
    </r>
  </si>
  <si>
    <t>Echipa de evaluare a revizuit situatia de management. Nu s-au observat schimbari materiale ale acesteia.</t>
  </si>
  <si>
    <t>Changes to management situation</t>
  </si>
  <si>
    <t>Schimbari privind managementul</t>
  </si>
  <si>
    <t>Review of the forest management planning (e.g. FMPs) and harvesting documentation showed that in 2022 there were no cases of wood harvesting exceeding the estimated growth.</t>
  </si>
  <si>
    <t>UP I Lesunt        	UP II Oituz       	UP IX Tornator
180008	            130001		                    11081
107161              	68058	              	      11508
153408	            108381		                    6910	
109735	              47727		                     4472	
105,60%	            108,0%		               96,2%	
87,90%	             128,3%	                154,4%	
As it could be seen, the harvest is below the allowable cut for the period of implementation so far, except in case of secondary cuts in UP I Lesunt (12.1%) and for main cuts in UP IX Tornator (3.8%); however even in those cases the allowable cut for 10 years is not exceeded. Note: for secondary cuts, the compulsory figure is the area, while the volume is indicative</t>
  </si>
  <si>
    <t xml:space="preserve">UP II Dunnette   UP VIII Negras
19643	            21806	                    
11152            64943              	      
8949	              18533	                    
8267	              44763                   	
109,7%	            105,9%		               	
  67,4%	            130,6%	               
</t>
  </si>
  <si>
    <t>Tornator is not harvesting NTFPs; also no concession signed for commercial harvesting of NTFPs on Tornator territory.  Local people may collect berries, mushrooms for own use.</t>
  </si>
  <si>
    <t>By law permits for extraction of forest products of non-biological origin are issued by the Agency of Natural Resources. According to interviewed forest managers, so far no permits have been issued for harvesting of non-biological resources from area within the scope of certification.</t>
  </si>
  <si>
    <t xml:space="preserve">See 3.2.1 above. </t>
  </si>
  <si>
    <t xml:space="preserve"> No collection of resin is reported or seen.</t>
  </si>
  <si>
    <t>No commercial harvest of NTFPs by Tornator. Hunting activities are carried out in the hunting area FV 20 Oituz, with extraction of the game allowance, established based on legal provisions and specific methodology. The number of game individuals which are extracted annually is established per species, through clear procedures (game census, comparison of real population against optimum, the ratio between males and females etc. The allowance is calculated for each game management area based on the information collected and the site bonitet and is approved by the Ministry of Environment.</t>
  </si>
  <si>
    <t xml:space="preserve"> There are 8 hunting grounds in total which are overlapping small Tornator forestlands, except one which covers approx. 6000 ha (managed by OS Oituz)
- Interviews with managers shown there are approved management plans for the hunting areas. Checked for "Fondul cinegetic 20 OITUZ" - management plan in place. 
- No. Manager confirmed that payment is made as per legal provisions. There is no need for agreements with the hunting ground managers in this regard.
No direct benefits from hunting activities for Tornator. There is an income amount of 27379,37 RON = taxes paid by hunting manager to land owner) in 2020. The other hunting areas are managed by other entities.
- 129,78% </t>
  </si>
  <si>
    <r>
      <t xml:space="preserve">The ten-year allowable cut foreseen for principal yield (m3): </t>
    </r>
    <r>
      <rPr>
        <i/>
        <sz val="11"/>
        <rFont val="Calibri"/>
        <family val="2"/>
      </rPr>
      <t>491570 m3</t>
    </r>
    <r>
      <rPr>
        <sz val="11"/>
        <rFont val="Calibri"/>
        <family val="2"/>
        <charset val="204"/>
      </rPr>
      <t xml:space="preserve">
The ten-year allowable cut foreseen for secondary yield (m3): </t>
    </r>
    <r>
      <rPr>
        <i/>
        <sz val="11"/>
        <rFont val="Calibri"/>
        <family val="2"/>
      </rPr>
      <t>247313 m3</t>
    </r>
    <r>
      <rPr>
        <sz val="11"/>
        <rFont val="Calibri"/>
        <family val="2"/>
        <charset val="204"/>
      </rPr>
      <t xml:space="preserve">
The volume of principal / incidental yields harvested during the implementation period of the management plan (m3): </t>
    </r>
    <r>
      <rPr>
        <i/>
        <sz val="11"/>
        <rFont val="Calibri"/>
        <family val="2"/>
      </rPr>
      <t>106834 m3</t>
    </r>
    <r>
      <rPr>
        <sz val="11"/>
        <rFont val="Calibri"/>
        <family val="2"/>
        <charset val="204"/>
      </rPr>
      <t xml:space="preserve">
The volume of secondary / incidental yields harvested during the implementation period of the management plan (m3): </t>
    </r>
    <r>
      <rPr>
        <i/>
        <sz val="11"/>
        <rFont val="Calibri"/>
        <family val="2"/>
      </rPr>
      <t>71314 m3</t>
    </r>
    <r>
      <rPr>
        <sz val="11"/>
        <rFont val="Calibri"/>
        <family val="2"/>
        <charset val="204"/>
      </rPr>
      <t xml:space="preserve">
Ratio of the annual allowable cut and average annual volume harvested since the management plan entered in force (%): </t>
    </r>
    <r>
      <rPr>
        <i/>
        <sz val="11"/>
        <rFont val="Calibri"/>
        <family val="2"/>
      </rPr>
      <t>(checked for the sample UPs: UP I Lesunt and UP VIII Negras)</t>
    </r>
    <r>
      <rPr>
        <sz val="11"/>
        <rFont val="Calibri"/>
        <family val="2"/>
        <charset val="204"/>
      </rPr>
      <t xml:space="preserve">
 - for principal and incidental yields: </t>
    </r>
    <r>
      <rPr>
        <i/>
        <sz val="11"/>
        <rFont val="Calibri"/>
        <family val="2"/>
      </rPr>
      <t>UP I Lesunt - 52.5%; UP VIII Negras - 591.6%;</t>
    </r>
    <r>
      <rPr>
        <sz val="11"/>
        <rFont val="Calibri"/>
        <family val="2"/>
        <charset val="204"/>
      </rPr>
      <t xml:space="preserve">
 - for secondary and incidental yields: </t>
    </r>
    <r>
      <rPr>
        <i/>
        <sz val="11"/>
        <rFont val="Calibri"/>
        <family val="2"/>
      </rPr>
      <t xml:space="preserve">UP I Lesunt - 391.7%; UP VIII Negras - 467.8%.
</t>
    </r>
    <r>
      <rPr>
        <sz val="11"/>
        <rFont val="Calibri"/>
        <family val="2"/>
        <charset val="204"/>
      </rPr>
      <t xml:space="preserve">
</t>
    </r>
    <r>
      <rPr>
        <i/>
        <sz val="11"/>
        <rFont val="Calibri"/>
        <family val="2"/>
      </rPr>
      <t>To date the AAC for principal &amp; incidental felling is exceeded for the UP I Lesunt (52.5%), UP II Oituz (49.9%), UP II Dunnette (81.1%) and UP IX Tornator (88.1%), however the AC for 10 years period is not exceeded in any of the UPs.
Only in UP II Dunnette the AAC for secondary and incidental yields is exceeded, however the AC for the 10 years period is not exceeded in any of the UPs.</t>
    </r>
  </si>
  <si>
    <r>
      <t xml:space="preserve">There is own activity of capitalizing on non-timber products (Yes/No): </t>
    </r>
    <r>
      <rPr>
        <i/>
        <sz val="11"/>
        <rFont val="Calibri"/>
        <family val="2"/>
      </rPr>
      <t>No</t>
    </r>
    <r>
      <rPr>
        <sz val="11"/>
        <rFont val="Calibri"/>
        <family val="2"/>
        <charset val="204"/>
      </rPr>
      <t xml:space="preserve">
There are divestiture contracts for harvesting wood products (Yes/No): </t>
    </r>
    <r>
      <rPr>
        <i/>
        <sz val="11"/>
        <rFont val="Calibri"/>
        <family val="2"/>
      </rPr>
      <t>No</t>
    </r>
    <r>
      <rPr>
        <sz val="11"/>
        <rFont val="Calibri"/>
        <family val="2"/>
        <charset val="204"/>
      </rPr>
      <t xml:space="preserve">
There are all legal documents regarding the use of non-timber products (environmental permits, phytosanitary advice etc.) (Yes/No/ Not applicable): </t>
    </r>
    <r>
      <rPr>
        <i/>
        <sz val="11"/>
        <rFont val="Calibri"/>
        <family val="2"/>
      </rPr>
      <t>Not applicable</t>
    </r>
    <r>
      <rPr>
        <sz val="11"/>
        <rFont val="Calibri"/>
        <family val="2"/>
        <charset val="204"/>
      </rPr>
      <t xml:space="preserve">
Total value of benefits to non-timber product categories in the last year of production (if applicable) (lei): </t>
    </r>
    <r>
      <rPr>
        <i/>
        <sz val="11"/>
        <rFont val="Calibri"/>
        <family val="2"/>
      </rPr>
      <t>Not applicable</t>
    </r>
    <r>
      <rPr>
        <sz val="11"/>
        <rFont val="Calibri"/>
        <family val="2"/>
        <charset val="204"/>
      </rPr>
      <t xml:space="preserve">
Changes in annual direct benefits compared to the average of the last 5 years (%): </t>
    </r>
    <r>
      <rPr>
        <i/>
        <sz val="11"/>
        <rFont val="Calibri"/>
        <family val="2"/>
      </rPr>
      <t>Not applicable</t>
    </r>
  </si>
  <si>
    <r>
      <t xml:space="preserve">Income ratio between non-timber products and wood products in the last year of production (%): </t>
    </r>
    <r>
      <rPr>
        <i/>
        <sz val="11"/>
        <rFont val="Calibri"/>
        <family val="2"/>
      </rPr>
      <t>Not applicable</t>
    </r>
    <r>
      <rPr>
        <sz val="11"/>
        <rFont val="Calibri"/>
        <family val="2"/>
        <charset val="204"/>
      </rPr>
      <t xml:space="preserve">
Dynamics of the ratio over the past 5 years (%): </t>
    </r>
    <r>
      <rPr>
        <i/>
        <sz val="11"/>
        <rFont val="Calibri"/>
        <family val="2"/>
      </rPr>
      <t>Not applicable</t>
    </r>
  </si>
  <si>
    <r>
      <t xml:space="preserve">Type of services (number): </t>
    </r>
    <r>
      <rPr>
        <i/>
        <sz val="11"/>
        <rFont val="Calibri"/>
        <family val="2"/>
      </rPr>
      <t>Not applicable</t>
    </r>
    <r>
      <rPr>
        <sz val="11"/>
        <rFont val="Calibri"/>
        <family val="2"/>
        <charset val="204"/>
      </rPr>
      <t xml:space="preserve">
Total value of benefits resulting from the use of services in the last year (Lei): </t>
    </r>
    <r>
      <rPr>
        <i/>
        <sz val="11"/>
        <rFont val="Calibri"/>
        <family val="2"/>
      </rPr>
      <t>Not applicable</t>
    </r>
    <r>
      <rPr>
        <sz val="11"/>
        <rFont val="Calibri"/>
        <family val="2"/>
        <charset val="204"/>
      </rPr>
      <t xml:space="preserve">
Changes in benefits resulted from the sale of services compared with the average of the last 5 years (%): </t>
    </r>
    <r>
      <rPr>
        <i/>
        <sz val="11"/>
        <rFont val="Calibri"/>
        <family val="2"/>
      </rPr>
      <t>So far, marketable services are provided only in 2021, therefore the calculation of 5-years average is not relevant.</t>
    </r>
  </si>
  <si>
    <t>Implementation of logging activities (including the harvested volumes) is recorded in the FMPs and this information is also used in FMPs updates. Periodical reviews of the FMP implementation is carried out by forest managers and competent authorities. The monitoring activities also involve: inspections in harvesting areas; annual regeneration survey; bi-annual inspection of forest fund / ranges, monitoring of forestry operations by forest compartments, monitoring of implementation of annual plans and budget, etc. Annually, accumulated information for implementation of the FMPs is sent to Forest Guard. Records review showed that the procedures aiming monitoring of implementation of the management plan are followed.</t>
  </si>
  <si>
    <r>
      <t xml:space="preserve">The management plans corresponding to the certification area are made and approved according to the legal requirements (Yes/No): </t>
    </r>
    <r>
      <rPr>
        <i/>
        <sz val="11"/>
        <rFont val="Calibri"/>
        <family val="2"/>
      </rPr>
      <t>Yes. See also 3.4.1 above;</t>
    </r>
    <r>
      <rPr>
        <sz val="11"/>
        <rFont val="Calibri"/>
        <family val="2"/>
        <charset val="204"/>
      </rPr>
      <t xml:space="preserve">
Management plans describe management goals and management fundamentals (Yes/No): </t>
    </r>
    <r>
      <rPr>
        <i/>
        <sz val="11"/>
        <rFont val="Calibri"/>
        <family val="2"/>
      </rPr>
      <t>Yes;</t>
    </r>
    <r>
      <rPr>
        <sz val="11"/>
        <rFont val="Calibri"/>
        <family val="2"/>
        <charset val="204"/>
      </rPr>
      <t xml:space="preserve">
There is a cartographic base to identify the stands to be certified (Yes/No): </t>
    </r>
    <r>
      <rPr>
        <i/>
        <sz val="11"/>
        <rFont val="Calibri"/>
        <family val="2"/>
      </rPr>
      <t>Yes;</t>
    </r>
    <r>
      <rPr>
        <sz val="11"/>
        <rFont val="Calibri"/>
        <family val="2"/>
        <charset val="204"/>
      </rPr>
      <t xml:space="preserve">
There is evidence of tracking and respecting the provisions of the management plans during its application period (Yes/No): </t>
    </r>
    <r>
      <rPr>
        <i/>
        <sz val="11"/>
        <rFont val="Calibri"/>
        <family val="2"/>
      </rPr>
      <t>Yes.</t>
    </r>
  </si>
  <si>
    <t>Share of proposed areas with regeneration cuts according to the ten-year management plan (%): 
- unique cuts (clear cuts)
- successive cuts
- shelterwood cuts
- quasi-selection cuts
- selection cuts
- coppice cuts
Share of areas under regeneration cuts in the last year of production by types of treatment methods (%):
- unique cuts (clear cuts)
- successive cuts
- shelterwood cuts
- quasi-selection cuts
- selection cuts
- coppice cuts</t>
  </si>
  <si>
    <t>The forests within the scope of certification are managed with continuous cover forestry. The applied silvicultural systems are specified in the FMPs and these are based on the national regulations. The main silvicultural system used is group-shelterwood and more rarely clear cut. In young and pre-mature stands tending operations are carried out including weeding, cleaning and thinning. In the stands assigned with protection functions conservation felling might be carried out. Sanitary and salvage felling are applied in stands affected by natural disturbances or aiming prevention of pest outbreaks. The planned and implemented silvicultural systems are in compliance with the natural stand dynamics and do not reduce the site productivity.</t>
  </si>
  <si>
    <t>The national regulations set a strict framework for planning and construction of forest roads aiming at lower environmental impact. Construction of forest roads is planned by accredited companies and detailed planning documentation shall be developed and followed. During the validity periods of the recent FMPs, construction of new forest roads is planned only for UP II Dunnette and UP VIII Negras. Review of planning documentation for the new forest road Carabaneasa-Cucioaia in UP VIII Negras and the field inspection demonstrated that measures for mitigation of the environmental impact in construction and maintenance of forest roads and skidding trails are planned and implemented including also the drainage infrastructure.</t>
  </si>
  <si>
    <r>
      <t xml:space="preserve">Existence of measures, part of the design and construction of the infrastructure, aiming to minimize the impact on the ecosystem: </t>
    </r>
    <r>
      <rPr>
        <i/>
        <sz val="11"/>
        <rFont val="Calibri"/>
        <family val="2"/>
      </rPr>
      <t>Yes</t>
    </r>
  </si>
  <si>
    <t>Minor CAR 2023.1</t>
  </si>
  <si>
    <t>Open</t>
  </si>
  <si>
    <t>None identified</t>
  </si>
  <si>
    <t>Niciunul identificat</t>
  </si>
  <si>
    <t>Area covered in the last year of production with works of (ha):
- release cutting/weeding: 97 ha
- cleaning cuts: 155.59 ha
- thinning: 603.15 ha
Proportion to the management plans for the (%):
- release cutting/weeding: 304.1%
- cleaning cuts: 139.5%
- thinning: 96.4%</t>
  </si>
  <si>
    <t>Share of proposed areas with regeneration cuts according to the ten-year management plan (%): 
- unique cuts (clear cuts): 1.12%
- successive cuts: 0.12%
- shelterwood cuts: 88.59%
- quasi-selection cuts: 10.17%
- selection cuts: 0%
- coppice cuts: 0%
Share of areas under regeneration cuts in the last year of production by types of treatment methods (%):
- unique cuts (clear cuts): 23%
- successive cuts: 0%
- shelterwood cuts: 12%
- quasi-selection cuts: 0%
- selection cuts: 0%
- coppice cuts: 0%</t>
  </si>
  <si>
    <t>The forests with water protection functions covers in total 1672.49 ha of the area within the scope of certification. The planed management of stands assigned with water protection function (functional group 1G) is checked for FMP of UP II Dunette. The review confirmed that the planned management regimes for the stands from this functional group correspond to the national provisions. Thinning is planned for the most of the stands and in the stand 154 B is planed quasi-gradinarite regeneration felling. According to the FMP, the stand 154 B is in functional type III which is assigned with protection of forest in torrential basins, where such regeneration felling is allowed.</t>
  </si>
  <si>
    <t>Minister Order 1540 from 2011 updated include requirements related to harvesting and protection of environmental values during logging activities. 
The harvesting technologies are specified in the logging authorisation. Buffer zones are established along watercourses; culverts/temporary bridges are placed at water streams crossings. During the site visits no negative impact of forest operations on watercourses/waterbodies noted.</t>
  </si>
  <si>
    <t>Implementation of internal procedures to manage logging residues and waste for protection of water resources. Buffer zones with no logging are retained along the watercourses, which prevent the entrance of logging residues into the water streams. During the field inspection no logging residues were seen into water beds, as well as no waste generated by forest management activities. The interviewed forestry staff and contractor's workers showed awareness of the above requirements.</t>
  </si>
  <si>
    <t>No necessity of biological, hydro-technical and biotechnical works of the river-beds have been identified and conducted since the acquisition of forest land by Tornator.</t>
  </si>
  <si>
    <r>
      <t xml:space="preserve">Area (ha): </t>
    </r>
    <r>
      <rPr>
        <i/>
        <sz val="11"/>
        <rFont val="Calibri"/>
        <family val="2"/>
      </rPr>
      <t>1539.49 ha</t>
    </r>
    <r>
      <rPr>
        <sz val="11"/>
        <rFont val="Calibri"/>
        <family val="2"/>
      </rPr>
      <t xml:space="preserve">
Share of total area (%): </t>
    </r>
    <r>
      <rPr>
        <i/>
        <sz val="11"/>
        <rFont val="Calibri"/>
        <family val="2"/>
      </rPr>
      <t>13.1%</t>
    </r>
    <r>
      <rPr>
        <sz val="11"/>
        <rFont val="Calibri"/>
        <family val="2"/>
      </rPr>
      <t xml:space="preserve">
Dynamics of the areas occupied by forests for the protection of water (% of the initial area): </t>
    </r>
    <r>
      <rPr>
        <i/>
        <sz val="11"/>
        <rFont val="Calibri"/>
        <family val="2"/>
      </rPr>
      <t>0% since MA</t>
    </r>
    <r>
      <rPr>
        <sz val="11"/>
        <rFont val="Calibri"/>
        <family val="2"/>
      </rPr>
      <t xml:space="preserve">
Are the proposed forestry measures by the management plans in the water protection areas respected? (Yes): </t>
    </r>
    <r>
      <rPr>
        <i/>
        <sz val="11"/>
        <rFont val="Calibri"/>
        <family val="2"/>
      </rPr>
      <t>Yes - no evidences of disrespect.</t>
    </r>
  </si>
  <si>
    <r>
      <t xml:space="preserve">River-beds improved with torrent correction works (Yes/No): </t>
    </r>
    <r>
      <rPr>
        <i/>
        <sz val="11"/>
        <rFont val="Calibri"/>
        <family val="2"/>
      </rPr>
      <t>No</t>
    </r>
    <r>
      <rPr>
        <sz val="11"/>
        <rFont val="Calibri"/>
        <family val="2"/>
        <charset val="204"/>
      </rPr>
      <t xml:space="preserve">
Consolidated length of the improved riverbeds in the last 5 years (Km): </t>
    </r>
    <r>
      <rPr>
        <i/>
        <sz val="11"/>
        <rFont val="Calibri"/>
        <family val="2"/>
      </rPr>
      <t>0 km</t>
    </r>
  </si>
  <si>
    <r>
      <t xml:space="preserve">Area (ha): </t>
    </r>
    <r>
      <rPr>
        <i/>
        <sz val="11"/>
        <rFont val="Calibri"/>
        <family val="2"/>
      </rPr>
      <t>2279.19 ha</t>
    </r>
    <r>
      <rPr>
        <sz val="11"/>
        <rFont val="Calibri"/>
        <family val="2"/>
        <charset val="204"/>
      </rPr>
      <t xml:space="preserve">
Share of total area (%): </t>
    </r>
    <r>
      <rPr>
        <i/>
        <sz val="11"/>
        <rFont val="Calibri"/>
        <family val="2"/>
      </rPr>
      <t>19.4 ha</t>
    </r>
    <r>
      <rPr>
        <sz val="11"/>
        <rFont val="Calibri"/>
        <family val="2"/>
        <charset val="204"/>
      </rPr>
      <t xml:space="preserve">
Dynamics of the areas occupied by forests for the protection of soils and lands (% of the initial area): </t>
    </r>
    <r>
      <rPr>
        <i/>
        <sz val="11"/>
        <rFont val="Calibri"/>
        <family val="2"/>
      </rPr>
      <t>0% since MA</t>
    </r>
    <r>
      <rPr>
        <sz val="11"/>
        <rFont val="Calibri"/>
        <family val="2"/>
        <charset val="204"/>
      </rPr>
      <t xml:space="preserve">
Are the proposed forestry measures by the management plans in the soil protection areas respected? (Yes/No): </t>
    </r>
    <r>
      <rPr>
        <i/>
        <sz val="11"/>
        <rFont val="Calibri"/>
        <family val="2"/>
      </rPr>
      <t>Yes. No evidences of disrespect.</t>
    </r>
    <r>
      <rPr>
        <sz val="11"/>
        <rFont val="Calibri"/>
        <family val="2"/>
        <charset val="204"/>
      </rPr>
      <t xml:space="preserve">
Are the specific harvesting rules respected in stands with soil protection role?(Yes/No): </t>
    </r>
    <r>
      <rPr>
        <i/>
        <sz val="11"/>
        <rFont val="Calibri"/>
        <family val="2"/>
      </rPr>
      <t>Yes. No evidences of disrespect.</t>
    </r>
  </si>
  <si>
    <r>
      <t xml:space="preserve">Consolidation of unstable land and soils, vulnerable to surface and deep erosion (Yes/No) (ha): </t>
    </r>
    <r>
      <rPr>
        <i/>
        <sz val="11"/>
        <rFont val="Calibri"/>
        <family val="2"/>
      </rPr>
      <t>No</t>
    </r>
    <r>
      <rPr>
        <sz val="11"/>
        <rFont val="Calibri"/>
        <family val="2"/>
        <charset val="204"/>
      </rPr>
      <t xml:space="preserve">
Restoration of lateral support of sliding lands in the affected functional categories (Yes/No) (m): </t>
    </r>
    <r>
      <rPr>
        <i/>
        <sz val="11"/>
        <rFont val="Calibri"/>
        <family val="2"/>
      </rPr>
      <t>No</t>
    </r>
    <r>
      <rPr>
        <sz val="11"/>
        <rFont val="Calibri"/>
        <family val="2"/>
        <charset val="204"/>
      </rPr>
      <t xml:space="preserve">
Water drainage in sliding and marshy lands (Yes/No) (m): </t>
    </r>
    <r>
      <rPr>
        <i/>
        <sz val="11"/>
        <rFont val="Calibri"/>
        <family val="2"/>
      </rPr>
      <t>No</t>
    </r>
    <r>
      <rPr>
        <sz val="11"/>
        <rFont val="Calibri"/>
        <family val="2"/>
        <charset val="204"/>
      </rPr>
      <t xml:space="preserve">
Special works to combat and reduce the effect of snow avalanches (Yes/No) (ha): </t>
    </r>
    <r>
      <rPr>
        <i/>
        <sz val="11"/>
        <rFont val="Calibri"/>
        <family val="2"/>
      </rPr>
      <t>No</t>
    </r>
  </si>
  <si>
    <r>
      <t xml:space="preserve">Area (ha): 0 ha
Share of total area (%): 0%
Dynamics of the areas occupied by forests for the protection of infrastructure (% of the initial area): 0%
Are the proposed forestry measures by the management plans in the infrastructure protection areas respected? (Yes/No): </t>
    </r>
    <r>
      <rPr>
        <i/>
        <sz val="11"/>
        <rFont val="Calibri"/>
        <family val="2"/>
      </rPr>
      <t>Not applicable</t>
    </r>
  </si>
  <si>
    <r>
      <t xml:space="preserve">Area (ha): </t>
    </r>
    <r>
      <rPr>
        <i/>
        <sz val="11"/>
        <rFont val="Calibri"/>
        <family val="2"/>
      </rPr>
      <t>830.6 ha</t>
    </r>
    <r>
      <rPr>
        <sz val="11"/>
        <rFont val="Calibri"/>
        <family val="2"/>
        <charset val="204"/>
      </rPr>
      <t xml:space="preserve">
Share of the total area (%): </t>
    </r>
    <r>
      <rPr>
        <i/>
        <sz val="11"/>
        <rFont val="Calibri"/>
        <family val="2"/>
      </rPr>
      <t>7.1%</t>
    </r>
    <r>
      <rPr>
        <sz val="11"/>
        <rFont val="Calibri"/>
        <family val="2"/>
        <charset val="204"/>
      </rPr>
      <t xml:space="preserve">
Dynamics of the areas occupied by forests with other protection functions (% of the initial area): </t>
    </r>
    <r>
      <rPr>
        <i/>
        <sz val="11"/>
        <rFont val="Calibri"/>
        <family val="2"/>
      </rPr>
      <t>0% since MA</t>
    </r>
    <r>
      <rPr>
        <sz val="11"/>
        <rFont val="Calibri"/>
        <family val="2"/>
        <charset val="204"/>
      </rPr>
      <t xml:space="preserve">
Are the forestry measures proposed in the management plan, respected according to the protection functions? (Yes/No): </t>
    </r>
    <r>
      <rPr>
        <i/>
        <sz val="11"/>
        <rFont val="Calibri"/>
        <family val="2"/>
      </rPr>
      <t>Yes. No evidences of disrespect identified during the audit and stakeholders interviews.</t>
    </r>
  </si>
  <si>
    <t xml:space="preserve">Forest survey during forest management planning activities resulted in classification of forests as having soil protection roles - e.g. see 5.1.1 above.
In addition, Tornator carried out an assessment of forests having critical role for protection against erosion, run-off and land slides. According to survey report 1996,93 ha forests are critical for erosion prevention and erosion control - forest located on rocks, screes, lands with visible erosion and on steep slopes and 26.3 ha are forests located on sliding sands or in areas with landslides.
During the site visits it was noted that culverts were placed at each crossing of ditches or watercourse (see examples of such sites at 3MA Cert process).
The canopy cover and tree density is kept high as a rule; in addition more than 50% of forests are uneven aged, while many of the others are multi-layer forests. </t>
  </si>
  <si>
    <t>The forests within the scope of certification are managed with continuous cover forestry, which is a basic prerequisite for ensuring significant soil conservation. In total 2279.19 ha (19.3% of the territory)have been assessed with critical soil protection roles during development of FMPs. No production objectives are set for some of the stands with soil protection function and they are managed mainly with conservation felling. The main silvicultural system is the group shelterwood  which results in uneven aged stands structures contributing to the soil protection.</t>
  </si>
  <si>
    <t>In UP II Oituz, ua 93B a supporting concrete wall is constructed and wire net is placed on the surface of a landslide area.</t>
  </si>
  <si>
    <t>No changes in the legislative framework providing for protection of infrastructure as described at MA. Specific management requirements are in force aiming at enhancement of forest protection functions and reduction of the negative impact on the infrastructure. No forests that meet the requirements for protection of infrastructure have been identified by the management planning experts on the area within the scope of certification.</t>
  </si>
  <si>
    <t>National regulations for construction and maintenance of forest roads, skidding trails and other forest infrastructure are in place and provide rules and norms aiming also protection of environmental values. Construction of forest roads is planned by accredited companies and detailed planning documentation shall be developed and followed. The regulations determine a planning and implementation framework aiming at lower environmental impact including on water courses. Review of planning documentation and field inspection of the new forest road Carabaneasa-Cucioaia (3.12 km) demonstrated that measures for mitigation of the environmental impact in construction and maintenance of forest roads are planned and implemented.</t>
  </si>
  <si>
    <t>No forestry drainage works are planned or implemented in the area within the scope of certification.</t>
  </si>
  <si>
    <t>No drainage works implemented or planned in the forestland included within the scope of certification.</t>
  </si>
  <si>
    <t>The use of biodegradable hydraulic oils as well biodegradable oil for chainsaw is discussed on the annual meetings with logging companies. The last meeting was in October 2023 where Tornator provided information from where such oil might be purchased (presentation seen). Internal requirements are in force and training is provided to the forestry staff and forest workers involved in the logging operations related to prevention and mitigation of accidental leakages. Interviewed staff and contractor workers demonstrated awareness of the measures.</t>
  </si>
  <si>
    <t>Sample check e.g.:
In the UP I Lesunt, 36,4 ha forests are assigned with seed production and genetic resource protection (category I 5H) - only sanitary cuts planned. 
In UP VIII Negras 96,5 ha are forests bordering the alpine areas, having conservation functions. 
In the UP II Dunette, 31,12 ha of forests are included in category 5J (primary forests) . These forests are excluded form forest operations in the FMP.
No non-compliance seen during documents inspection</t>
  </si>
  <si>
    <t>Cross-check carried out for the planned forestry activities in the stands classified as alpine forest limit in UP VIII Negras (in total 96,5 ha) showed that the planed activities correspond with the regulations and will contribute to the maintenance of the structure and health status of the stands. E.g. sanitary felling is planned in cmpts ua (ua 36B, ua 37B, ua 38C, ua 46B, ua 49B, ua 56B, ua 57B), thinning is planned in cmpt ua 53B, conservation felling is planed in cmpt 58B.</t>
  </si>
  <si>
    <t>Forest workers are not fully aware about practical measures for protection of residual standing trees in logging and do not pay enough attention to the protection.</t>
  </si>
  <si>
    <t xml:space="preserve">Training of  forest workers on practical measures for protection of residual standing trees in logging;
Increasing the amount of fines imposed for damage to standing trees. </t>
  </si>
  <si>
    <t>In anumite zone de exploatare au fost observate prejudicii evitabile ale arborilor pe picior. Nu au fost identificate masuri de protectie aplicate a arborilor individuali sau de grup ramasi pe picior.</t>
  </si>
  <si>
    <t xml:space="preserve">In termen de 12 luni de la data finalizarii prezentului raport, si nu mai tarziu de data urmatorului audit anual </t>
  </si>
  <si>
    <t>Stanislav Lazarov and Cristian Vacaru (auditor in training)</t>
  </si>
  <si>
    <t>Review of the records for all FMPs showed that the wood volumes harvested since the beginning of FMPs do not exceed the determined allowable cuts for 10 years period. The wood is sold standing and the company is not considered to have much influence on the optimal use of the  wood by the customers but the according to forest managers lately the optimal use of the wood has been improved. Only in few cases some harvested low-quality logs are not extracted but left in the logging areas as deadwood.</t>
  </si>
  <si>
    <t>No changes in the legally enforced forestry regulations for forest management planning as described at S1. Review of sample FMPs showed that all required data, maps and plans are included. All FMPs are approved by the Ministry of Ministry of Environment, Waters and Forests and are in force, with the exception of the FMP of UP V Nucsoara.</t>
  </si>
  <si>
    <t>Situation of inappropriate hauling roads identified by exploitation / re-entry controls in the last year of production (Length)
Damage to regeneration caused by harvesting, identified by exploitation / re-entry
controls in the last year of production (Yes/No)</t>
  </si>
  <si>
    <t xml:space="preserve">The forest management of such areas strives to maintain a continuous forest cover to protect the soil and regulate water quantities from rainfall. According to the technical norms in force during the development of FMPs various silvicultural systems might be applied in this functional type III such as selection felling, group-shelterwood felling, conservation felling, etc.
In UP VIII Negras 1093.95 ha out of 1225 ha are assigned with protection of torrential basins (within the functional type T3) and group-shelterwood felling is planned in some of these stands (such stands were inspected during the field visit). </t>
  </si>
  <si>
    <t>Review of the planning documentation for forest with water protection functions showed that the legal norms are respected and the planned sylvicultural systems would ensure stand structures that will maintain or enhance the  water protection function. During the field inspection e.g. in UP VIII Negras, where the prevailing forest function is water protection, was witnessed that the applied thinning and regeneration felling ensure continuous forest cover and lead to irregular stand structures. Rehabilitation of the skidding trails is applied that reduce the runoff of soil particles within the water courses. Monitoring of skidding trails is also applied that identify follow-up soil erosion.</t>
  </si>
  <si>
    <t xml:space="preserve">Recently the prevailing logging technology is manual tree felling with chainsaw and wood extraction / transport to the roadside storage with skidders or forwarders. Skylines are also envisaged to be used. According to forest managers, in UP IX Tornator most of the wood extraction is done by horses. Selection of wood harvesting technology is based on the availability and site conditions, however regardless of the used technology, measures to protect the environmental values, including water resources, are considered and implemented. Lately the company purchased  mobile wooden bridges and use them for protection of the water crosses. Such mobile bridge is seen installed on the water-cross in the logging area in UP VIII Negras ua 46 A). </t>
  </si>
  <si>
    <t>In addition to the prevailing silvicultural systems that ensure continuous forest cover the soil protection measures also include selection of appropriate logging technology and design of forest infrastructure. Reduction of soil erosion risk is considered in planning of forest operations. Procedures provide for rehabilitation of soil disturbances following the end of logging activities e.g. levelling of skidding trails or closing skidding trails with very high erosion potential. Implementation of the procedures seen during the field inspection.</t>
  </si>
  <si>
    <t>The company applies strict rules for stopping wood extraction, skidding and transport operations in saturated soils. The contractors are informed by foresters by emails / massages or verbally for such conditions and need to stop the operations. E.g. (email 27.2.2023 is sent to contractors working in UP I and UP II to inform the contractors that wood transport on forest roads shall be stopped within the period 28 - 8.3); SC Techoster Compact SRL informed the forest managers with letter 117/26.10.2023 that the harvesting will be stopped because of wet soils in UP III Dealu Lung ua 16C.
Risk assessment is made by the contracted company Forest Design (specialised in forest management planning) for all UP within the scope of certification which outlined the landslides prone areas and protective measures are defined.</t>
  </si>
  <si>
    <t>Avoidable damages on standing trees by wood extraction are witnessed in certain logging areas. No evidences that measures are applied for individual or group protection of the remaining standing trees.</t>
  </si>
  <si>
    <r>
      <t xml:space="preserve">Situation of inappropriate hauling roads identified by exploitation / re-entry controls in the last year of production (Length): </t>
    </r>
    <r>
      <rPr>
        <i/>
        <sz val="11"/>
        <rFont val="Calibri"/>
        <family val="2"/>
      </rPr>
      <t>7310 m</t>
    </r>
    <r>
      <rPr>
        <sz val="11"/>
        <rFont val="Calibri"/>
        <family val="2"/>
      </rPr>
      <t xml:space="preserve">
Damage to regeneration caused by harvesting, identified by exploitation / re-entry controls in the last year of production (Yes/No): </t>
    </r>
    <r>
      <rPr>
        <i/>
        <sz val="11"/>
        <rFont val="Calibri"/>
        <family val="2"/>
      </rPr>
      <t>No. No significant damages on regeneration have been identified either by the internal control nor during the audit.</t>
    </r>
  </si>
  <si>
    <t>Excessive damage on the residual standing trees caused by wood extraction are witnessed at logging areas UP XIII Negras, ua 41 and UP I Lesunt, ua 78A. No evidences that measures are applied for individual or group protection of the remaining standing trees.</t>
  </si>
  <si>
    <t>The national regulations and internal procedures provides for protection of water courses, water sources and watersheds in forestry activities. According to Technical Norms №3 "Norme technice privind alegerea si aplicarea tratamentelor", only conservation felling and sanitary felling are allowed in the forest around water sources and mineral water sources. Review of the FMPs showed that there are no stands under the category 1.1.a "Stands within the perimeter of water springs, reservoars and sources of mineral and drinking waters". According to the PEFC Manual the permanent water courses shall be protected with buffer zones of minimum wide of 5 m (in practice at least 10 m). Buffer zone with no intervention is witnessed  during the field inspection in UP VIII Negras, ua 41B and 46A.</t>
  </si>
  <si>
    <r>
      <t xml:space="preserve">Soil protection
</t>
    </r>
    <r>
      <rPr>
        <b/>
        <i/>
        <sz val="11"/>
        <color theme="1"/>
        <rFont val="Calibri"/>
        <family val="2"/>
        <charset val="204"/>
      </rPr>
      <t xml:space="preserve">Maintain and improve the soil and land protection function
</t>
    </r>
    <r>
      <rPr>
        <sz val="11"/>
        <rFont val="Calibri"/>
        <family val="2"/>
        <charset val="204"/>
      </rPr>
      <t>- Forest management must maintain and improve the protective functions of forests towards society, such as protection against soil erosion and protection against harmful factors such as avalanches.
- Forest areas intended for the protection of land and soils must be recorded and delimited on maps, and forest management plans or equivalent documents should take these areas into account.
- Particular attention should be paid to technologies used on sensitive, erosion prone soils, as well as where operations can lead to excessive sediment accumulations in the watercourses. Works such as deep ploughing and the use of improper machinery should be avoided in these areas. Special measures must be taken to minimize the pressure of wild animals.
- The forests in this criterion are those in the functional subgroup 1.2, designated for:
Protection of rocks, debris and deep-erosion lands, landslides and landscapes with large slopes.
The protection of public roads of particular interest and normal railways.
Protection of highly vulnerable land to erosion and slippage. Protection of
hydro-technical constructions located in areas with rough terrain or with danger of erosion and slippage.
The protection of degraded land or non-consolidated and consolidated moving sand.
Protection of avalanche areas and their corridors
Protection of landslides.
Land protection with permanent worship.
Protection of surface mines and quarries in areas vulnerable to erosion
Protection of carst areas.</t>
    </r>
  </si>
  <si>
    <t>According to interviewed managers and contractor, most of the employees hired by OSs managing Tornator's forests  originates from local communities - this ensures easier/quick access to the forestland and to monitoring and supervision of forest and forest operations. Some of the contractors are local and/or are hiring workers from local communities (e.g.: owners of horses used for timber extraction). At least some of the contractors interviewed during the site visits were local companies (e.g. based in Oituz town) or in neighbouring communities.</t>
  </si>
  <si>
    <t>MA: The Tornator existing procedure has been amended to include promotion of biodegradable oils (Manual, page 14). On 14 October 2020 a meeting was organised with the contractors, where the presentation of the process of PEFC certification and specific requirements were discussed. The PEFC Manual was presented to the contractors, include the requirements related to biodegradable oils. The PEFC responsible contacted suppliers of biodegradable oils - so far not many offers, but actions are in progress to supply upon demand.</t>
  </si>
  <si>
    <r>
      <rPr>
        <b/>
        <sz val="11"/>
        <rFont val="Cambria"/>
        <family val="1"/>
        <charset val="204"/>
        <scheme val="major"/>
      </rPr>
      <t>9.12.2022 (S2).</t>
    </r>
    <r>
      <rPr>
        <sz val="11"/>
        <rFont val="Cambria"/>
        <family val="1"/>
        <scheme val="major"/>
      </rPr>
      <t xml:space="preserve"> The Procedures Manual has been updated with the requirement that in such cases siltation traps shall be installed to prevent / mitigate the siltation of water courses. The specific situation in logging area 2100006400240 did not need installation of siltation trap because the wood skidding on the skidding route was completed. Some forestry activities taking place near permanent water courses were inspected during the field visit. No siltation was observed due to forest management activities, including from previously used skid trails.</t>
    </r>
  </si>
  <si>
    <t>Tornator</t>
  </si>
  <si>
    <t>Social; Education</t>
  </si>
  <si>
    <t>The stakeholder reported a good collaborative with the Tornator team for many years and have always received only positive and educational support to the educational center for local kids but also for young volunteers.</t>
  </si>
  <si>
    <t>Partile interesate au raportat o colaborare buna cu echipa Tornator timp de mai multi ani si au primit intotdeauna sprijin pozitiv si educativ pentru centrul educational destinat copiilor din zona locala, dar si pentru tinerii voluntari.</t>
  </si>
  <si>
    <t>UP I Lesunt; UP II Oituz</t>
  </si>
  <si>
    <t>Social; Economical</t>
  </si>
  <si>
    <t>P4, P6</t>
  </si>
  <si>
    <t>Good collaboration, no negative comments about the owner or the OSP Oituz, as they don't have livestock of red deer, did not had any situations of suspending harvesting activities nor requesting any quiet areas for game. Was identifies poaching activities in the hunting forest areas administraded, all the cases was solved by the police and didn't needed the support from FMU or the forest owner.</t>
  </si>
  <si>
    <t>Bună colaborare, fără comentarii negative despre proprietar sau OSP Oituz, deoarece aceștia nu au animale sălbatice de cerb roșu, nu au avut situații de suspendare a activităților de vânătoare sau solicitări pentru zone liniștite pentru vânătoare. Au fost identificate activități ilegale de vânătoare în fondurile administrate, iar toate cazurile au fost rezolvate de poliție fără a avea nevoie de sprijin din partea OS-ului sau a proprietarului pădurii.</t>
  </si>
  <si>
    <t>Social</t>
  </si>
  <si>
    <t>P1, P4</t>
  </si>
  <si>
    <t>Stakeholder noted good comunication, positive comment about social actions taken by Tornator and supporting events - mentioned about planting trees. Currently have contraditionary understanding of fiscal law in terms of payment of landuse tax for certified forest, but no outstanding payments.</t>
  </si>
  <si>
    <t>Părțile interesate au remarcat buna comunicare și au făcut comentarii pozitive despre acțiunile sociale întreprinse de Tornator și sprijinirea evenimentelor - s-a menționat plantarea de arbori. În prezent, există o înțelegere contradictorie a legii fiscale în ceea ce privește scutirea impozitului pentru terenurile forestiere certificate, dar nu există plăți restante.</t>
  </si>
  <si>
    <t>Environmental</t>
  </si>
  <si>
    <t>P6</t>
  </si>
  <si>
    <t>Stakeholder didn't had any previous activities in related to Tornator, therefor they have no positive or negative comments about. Suggestion made to Tornator responsible staff to consult the guides WWF made for identifying and actions needed for HCV forest and dead wood.</t>
  </si>
  <si>
    <t>Părțile interesate nu au avut nicio activitate anterioară legată de Tornator, prin urmare nu au comentarii pozitive sau negative în acest sens. S-a făcut o sugestie către personalul responsabil din cadrul Tornator să consulte ghidurile elaborate de WWF pentru identificarea și acțiunile necesare pentru pădurile cu valoare ridicată de conservare (PVRC) și pentru lemnul mort.</t>
  </si>
  <si>
    <t>P1, P6</t>
  </si>
  <si>
    <t>Overall positive comment about Tornator, as Tornator has forests partially ovelapped on Natural Park Bucegi that is managed by central office of ANANP, for Dambovita area there are no issues reported.</t>
  </si>
  <si>
    <t>Comentariul general este pozitiv în legătură cu Tornator, deoarece Tornator deține păduri care se suprapun partial cu Parcul Natural Bucegi, care este administrat de biroul central al ANANP. Pentru zona Dâmbovița, nu au fost raportate probleme.</t>
  </si>
  <si>
    <t>Law, Labour, H&amp;S</t>
  </si>
  <si>
    <t>P1, P2</t>
  </si>
  <si>
    <t>There are no directly involved inspection to OSP Oituz that is administrating Tornator forests, only made to several contractors, but even then was offering and receiving full suport and transparency from FMU side. Overall positive feedback.</t>
  </si>
  <si>
    <t>Nu au existat inspecții directe implicate OSP Oituz, care administrează pădurile Tornator, ci doar inspecții făcute catre contractori, însă chiar și în acele cazuri li s-au oferit și sprijinit prin transparență deplină din partea OS_ului. Feedback-ul general este pozitiv.</t>
  </si>
  <si>
    <t>UP III Dealu Lung; UP II Dunette</t>
  </si>
  <si>
    <t>Law,  Forest Management</t>
  </si>
  <si>
    <t>P1, P10</t>
  </si>
  <si>
    <t>Mentioned positive feedback about the activity of OSP Oituz, managing Tornator forest, provided good example of carefully intervention on the marking standing trees. Also mentioned about thoughtful in constructing new forest roads and investing in actual network of roads. Continous contact with FMU staff and no issues found in past field inspections they made. No illegal activities found in their forest, possible due to isolated/not easly to acces forests.</t>
  </si>
  <si>
    <t>S-a menționat un feedback pozitiv despre activitatea OSP Oituz, care administrează pădurile Tornator, oferind un bun exemplu de intervenție predenta în marcarea arborilor pe picioar. De asemenea, s-a menționat atenția acordată în construirea de drumuri forestiere noi și investiții în rețeaua actuală de drumuri. Exista un canal de comunicare continuu cu personalul OS-ului, neexistand neconformitati identificate în cadrul inspecțiilor din teren efectuate anterior. Datorita localizarii izolate a trupurilor de padure, nu au fost identificate activități ilegale în pădurea lor.</t>
  </si>
  <si>
    <t>Did not had much interactions with Torantor, but overall positive feedback. Did not request support for supplying firewood or any other wood material for the community, as there are FMUs much closer/accesible for the community near the villages, but assume that won't receive any refusal, considering the openes Toranator shows.</t>
  </si>
  <si>
    <t>Nu au avut multe interacțiuni cu personalul Tornator, dar feedback-ul general este pozitiv. Nu au solicitat sprijin pentru aprovizionarea de lemne de foc sau alte materiale lemnoase pentru comunitate, deoarece există OS-uri mult mai apropiate/accesibile comunității din satele învecinate. Cu toate acestea, se presupune că nu ar primi un refuz în cazul în care vor solicita, având în vedere deschiderea pe care o arată Tornator.</t>
  </si>
  <si>
    <t>No changes in the management situation as described at S1 and S2. The Organisation clearly demonstrated that the management activities are ruled by a single management system in compliance with relevant national and PEFC requirements. No evidence was found that any of the sites applies different procedures for any aspects of management than those specified by the Organisation.</t>
  </si>
  <si>
    <t>The Organisation has by default a central function, overall responsibility and authority for central management and control of the management system and sites.</t>
  </si>
  <si>
    <t>The Organisation has by default overall responsibility and authority for the central management, establishment, maintenance and control of the management system and sites.</t>
  </si>
  <si>
    <t>The Organisation operates a centralized management review system using various sources of information to assess the effectiveness of management systems against management objectives aimed at continuous improvement of system performance.</t>
  </si>
  <si>
    <t xml:space="preserve">Tornator has field responsible who work directly with each contracted forest management organisation in the operational management.
Internal audits are carried out through participation of responsible staff, by sampling, in the: internal field inspections of each forest range ("canton silvic"); checking the marking of trees for harvest; coordination and verification of silvicultural works; road maintenance; inspections of harvesting area (Controlul exploatarii); regular receipt of reports from "ocol silvic" sent to the authorities; monitoring of the high conservation values and biodiversity, etc. </t>
  </si>
  <si>
    <t>No changes in the internal auditing system as described at S2. Review of sample documentation by the audit team verified that the system is well set and followed. Evidences are provided that the results from the internal auditing are considered in the centralized management system review.</t>
  </si>
  <si>
    <t>During the audit, the central function clearly demonstrated its responsibility and ability to collect and analyse data from all sites, as well as to initiate changes in the management system if necessary. Most of the data are readily collected through software applications developed by request and for the needs of the Organisation. Periodically, data is analysed to verify progress toward management goals. Review of the complaints received since the previous audit showed that the established dispute resolution mechanism is followed and efforts are made to resolve the complaints promptly and taking into account the interests of the concerned parties. Various evidences are presented that the internal control is carried out in accordance with the requirements of the applicable regulations and internal procedures, and the results are analysed and taken into account in making decisions about the management system and the activities carried out.</t>
  </si>
  <si>
    <t>ua 42B, 5 ha, padure de brad-fag cu o varsta de 50 de ani, raritura efectuata in 2023. Se mentine o zona tampon fara taieri de-a lungul cursului de apa.</t>
  </si>
  <si>
    <t>ua 45C, 27.3 ha, padure de fag de 150 de ani, taieri de regenerare de tip progresive efectuate in 2022, sunt planificate completari a regenerarii naturale.</t>
  </si>
  <si>
    <t>ua 46A, 19.7 ha, padure de fag de 60 de ani, raritura efectuata in 2023, zona tampon fara recoltare pastrata de-a lungul cursului de apa</t>
  </si>
  <si>
    <t>ua 26A, 28.25 ha, padure de fag de 130 de ani, taieri progresive de regenerare marcate aflate in faza II, regenerare buna de grup.</t>
  </si>
  <si>
    <t>ua 27A, 12 ha, padure de fag de 160 de ani, taieri de regenerare progresive efectuate in 2023, regenerare buna de grup, barlog de urs identificat in padure si o zona tampon este stabilita in jurul acestuia.</t>
  </si>
  <si>
    <t>Drum forestier nou Carabaneasa-Cucioaia, 3.12 km</t>
  </si>
  <si>
    <r>
      <t xml:space="preserve">ua 41, 24 ha, padure de fag-molid de 75 de ani, raritura in curs efectuata de compania Delaryo Interforest SRL, extragerea lemnului realizata cu skidder cu troliu. 
</t>
    </r>
    <r>
      <rPr>
        <b/>
        <sz val="11"/>
        <rFont val="Cambria"/>
        <family val="1"/>
        <charset val="204"/>
      </rPr>
      <t xml:space="preserve">Aspect negativ: </t>
    </r>
    <r>
      <rPr>
        <sz val="11"/>
        <rFont val="Cambria"/>
        <family val="1"/>
        <charset val="204"/>
      </rPr>
      <t xml:space="preserve">
Prejudicii la arborii pe picior de-a lungul cailor de scos-apropiat. Vezi actiunea corectiva Minora 2023.1.</t>
    </r>
  </si>
  <si>
    <t>Drum forestier Lesunt, 3.6 km de reabilitare in curs executata de Blue Art SRL, excavarea stratului existent, reutilizarea materialului prin macinare si compactare, fara constructii noi de santuri sau podete.</t>
  </si>
  <si>
    <t>ua 57C, 0.2 ha, plantare de brad - anin negru efectuata in 2023 pe un teren deschis langa un curs de apa.</t>
  </si>
  <si>
    <t>ua 57A, 0.7 ha, plantare de brad - anin negru efectuata in 2023 pe un teren non-productiv langa un curs de apa</t>
  </si>
  <si>
    <t>ua 82A, 65.46 ha, HCVF 4.2.A (paduri situate pe terenuri cu pante abrupte), stanci cu rol in mentinerea stabilitatii solului si prevenirea eroziunii, doboraturi de vant izolate, se permite doar taierile de igiena, fara interventii in anii trecuti.</t>
  </si>
  <si>
    <t>ua 78A, insula de imbatranire de anin-paltin, zona fara interventie.</t>
  </si>
  <si>
    <t>ua 79D, 7.9 ha, padure de brad-fag de 20 de ani, degajare efectuata in 2023 promovand bradul, completarea regenerarii naturale cu puieți de brad și fag.</t>
  </si>
  <si>
    <t>ua 78N, 0.21 ha, saratura, zona neproductiva.</t>
  </si>
  <si>
    <t>ua 91B, 1.51 ha, HCVF 3.B.3.2, insula de imbatranire cu anin negru si anin alb.</t>
  </si>
  <si>
    <t>ua 101B, 2.5 ha, padure de fag-brad-mesteacan de 35 de ani, raritura in curs efectuata de compania Sunni Forest SRL, colectarea lemnului efectuata cu skidder si troliu, datorita vantului puternic, muncitorii nu au fost gasiti la lucru, fara prejudicii a arborilor pe picior.</t>
  </si>
  <si>
    <t>ua 101C, 5.5 ha, padure afectata de doboraturi de vant in 2011-2012 cu regenerare naturala de Pinus strobus, degajari efectuate in 2022 si 2023 prin extragerea carpenului si promovarea fagului-bradului-alunului negru. Planificata platare pentru completare a 1.5 ha pentru anul urmator.</t>
  </si>
  <si>
    <r>
      <t xml:space="preserve">ua 78A, 3 ha, padure de fag-brad-plop-mesteacan-paltin de munte in varsta de 145 de ani, taieri de regenerare progresiva in curs efectuate de compania Nicofaiv 2007 SRL, colectarea efectuata cu skidder, insula de imbatranire existenta in parcela, interviuri cu personalul silvic si muncitorii forestieri, muncitorii folosesc echipament de protectie adecvat si sunt constienti de procedurile de recoltare. 
</t>
    </r>
    <r>
      <rPr>
        <b/>
        <sz val="11"/>
        <rFont val="Cambria"/>
        <family val="1"/>
        <charset val="204"/>
      </rPr>
      <t xml:space="preserve">Aspect negativ: </t>
    </r>
    <r>
      <rPr>
        <sz val="11"/>
        <rFont val="Cambria"/>
        <family val="1"/>
        <charset val="204"/>
      </rPr>
      <t xml:space="preserve">
Prejudicii la arborii pe picior de-a lungul cailor de scos-apropiat. Vezi actiunea corectiva Minora 2023.1.</t>
    </r>
  </si>
  <si>
    <r>
      <t xml:space="preserve">ua 78A, 10.3 ha, pădure de fag-brad-mesteacan-plop, vârstă de 145 de ani, taieri de regenerare progresiva efectuate de Nicofaiv 2007 SRL, exploatare terminata la data de 24.11.2023, colectarea lemnului efectuata cu skidder.
</t>
    </r>
    <r>
      <rPr>
        <b/>
        <sz val="11"/>
        <rFont val="Cambria"/>
        <family val="1"/>
        <charset val="204"/>
      </rPr>
      <t xml:space="preserve">Aspect negativ: </t>
    </r>
    <r>
      <rPr>
        <sz val="11"/>
        <rFont val="Cambria"/>
        <family val="1"/>
        <charset val="204"/>
      </rPr>
      <t xml:space="preserve">
Prejudicii la arborii pe picior de-a lungul cailor de scos-apropiat. Vezi actiunea corectiva Minora 2023.1.</t>
    </r>
  </si>
  <si>
    <t xml:space="preserve">No case of stands impacted by abiotic, biotic or anthropic factors in the last year. 
Changes against past 5 years occurred for abiotic factors only: - 31,6% </t>
  </si>
  <si>
    <t>74,50 ha
146,6%
119,79 ha
375,5%
142,32 ha
127,6%
1906,01ha
118,8%
0,00 ha
0,00 %</t>
  </si>
  <si>
    <t xml:space="preserve">No commercial harvesting of NTFPs is reported for the area within the scope of certification. Data provided for the approved and performed game shooting for the season 2022-2023 for the hunting ground 20 Oituz (managed by Tornator) showed that the shooting does not exceed the approved quota. 
Approved / shooted game species for the hunting season 2022-2023: row deer 21/13; red deer - 18/13; wild bore - 50/15; hare - 2/0; fox 13/9; badger 6/4; marten - 3/0; partridge 5/0, other game birds 9/0. </t>
  </si>
  <si>
    <r>
      <t xml:space="preserve">Number of hunting grounds overlapping the area included in the certification (Number): </t>
    </r>
    <r>
      <rPr>
        <i/>
        <sz val="11"/>
        <rFont val="Calibri"/>
        <family val="2"/>
      </rPr>
      <t>8</t>
    </r>
    <r>
      <rPr>
        <sz val="11"/>
        <rFont val="Calibri"/>
        <family val="2"/>
        <charset val="204"/>
      </rPr>
      <t xml:space="preserve">
Hunting grounds have an approved management plan (Yes/No): </t>
    </r>
    <r>
      <rPr>
        <i/>
        <sz val="11"/>
        <rFont val="Calibri"/>
        <family val="2"/>
      </rPr>
      <t>Yes. Checked for hunting ground Oituz "Fondul cinegetic 20 OITUZ" managed by Tornator;</t>
    </r>
    <r>
      <rPr>
        <sz val="11"/>
        <rFont val="Calibri"/>
        <family val="2"/>
        <charset val="204"/>
      </rPr>
      <t xml:space="preserve">
The owner / owners of the area included in the certification have an agreement with the hunting ground administrator regarding the payment of the legal obligations (Yes/No): </t>
    </r>
    <r>
      <rPr>
        <i/>
        <sz val="11"/>
        <rFont val="Calibri"/>
        <family val="2"/>
      </rPr>
      <t>No agreements are needed as per legislation;</t>
    </r>
    <r>
      <rPr>
        <sz val="11"/>
        <rFont val="Calibri"/>
        <family val="2"/>
        <charset val="204"/>
      </rPr>
      <t xml:space="preserve">
Annual value of direct benefits from hunting activity at the level of area included in the certification (Lei): </t>
    </r>
    <r>
      <rPr>
        <i/>
        <sz val="11"/>
        <rFont val="Calibri"/>
        <family val="2"/>
      </rPr>
      <t>No direct financial benefits from hunting as the management of the hunting ground Outuz is performed by Tornator itself.</t>
    </r>
    <r>
      <rPr>
        <sz val="11"/>
        <rFont val="Calibri"/>
        <family val="2"/>
        <charset val="204"/>
      </rPr>
      <t xml:space="preserve">
Changes in annual direct benefits compared to the average of the last 5 years (%): </t>
    </r>
    <r>
      <rPr>
        <i/>
        <sz val="11"/>
        <rFont val="Calibri"/>
        <family val="2"/>
      </rPr>
      <t>Not applicable.</t>
    </r>
  </si>
  <si>
    <t>Excessive damage on the residual standing trees caused by wood extraction are witnessed at logging areas UP XIII Negras ua 41 and UP I Lesunt  ua 78A. No evidences that measures for protection of the standing trees are applied.</t>
  </si>
  <si>
    <t>Other protection functions
Other protection functions
- Forest management must maintain and improve the protective functions of forests towards society.
- The area of protection forests must be recorded and delimited on the maps, and forest management plans or equivalent documents must take these areas into account.
The forests in this criterion are those in the functional subgroup 1.3, designated for:
Improving the climatic conditions of steppe and silvosteppe. The improvement of the Black Sea coastal climate conditions, coastal lakes, banks of lakes, ponds and estuaries. Forest shelter-belts for the protection of agricultural lands, communication routes, etc.
The protection of forests located at high altitude, under very severe regeneration conditions, from subalpine and presubalpine, those in the mountain area adjacent to the alpine zone, mountain pines and natural open woods in the subalpine.
Protection against atmospheric pollution and fixing of tailings, ash and other industrial waste deposits.</t>
  </si>
  <si>
    <t>Relation / stakeholder type - e.g.. neighbour, NGO etc.</t>
  </si>
  <si>
    <t>The organisation is promoting responsible forestry, and also innovative technologies. Good professionals. Not aware of complaints. No negative aspects known.</t>
  </si>
  <si>
    <t>Positive feedback; many activities carried out in co-operation between organisations. Compliance with the environmental requirements - both in terms of legal and best practices.</t>
  </si>
  <si>
    <t>Long lasting work co-operation. Fair relationship, payments made in due time, strong monitoring of the forest activities implementation. Training provided in various fields, including PEFC. No issues in terms of workers rights, no case of discrimination.</t>
  </si>
  <si>
    <r>
      <t xml:space="preserve">All / </t>
    </r>
    <r>
      <rPr>
        <i/>
        <sz val="10"/>
        <rFont val="Cambria"/>
        <family val="1"/>
      </rPr>
      <t>Toate</t>
    </r>
  </si>
  <si>
    <r>
      <t xml:space="preserve">Positive/ </t>
    </r>
    <r>
      <rPr>
        <i/>
        <sz val="10"/>
        <rFont val="Cambria"/>
        <family val="1"/>
      </rPr>
      <t>Pozitiv</t>
    </r>
  </si>
  <si>
    <r>
      <t xml:space="preserve">Thank you for your comment / 
</t>
    </r>
    <r>
      <rPr>
        <i/>
        <sz val="10"/>
        <rFont val="Cambria"/>
        <family val="1"/>
      </rPr>
      <t>multumim pentru comentariu</t>
    </r>
  </si>
  <si>
    <r>
      <t>Environmental/</t>
    </r>
    <r>
      <rPr>
        <i/>
        <sz val="10"/>
        <rFont val="Cambria"/>
        <family val="1"/>
      </rPr>
      <t>Mediu</t>
    </r>
    <r>
      <rPr>
        <sz val="10"/>
        <rFont val="Cambria"/>
        <family val="1"/>
      </rPr>
      <t>, 
Legal</t>
    </r>
  </si>
  <si>
    <r>
      <t>Social, Environmental/</t>
    </r>
    <r>
      <rPr>
        <i/>
        <sz val="10"/>
        <rFont val="Cambria"/>
        <family val="1"/>
      </rPr>
      <t>Mediu</t>
    </r>
  </si>
  <si>
    <r>
      <t xml:space="preserve">All / </t>
    </r>
    <r>
      <rPr>
        <i/>
        <sz val="10"/>
        <rFont val="Cambria"/>
        <family val="1"/>
        <charset val="204"/>
      </rPr>
      <t>Toate</t>
    </r>
  </si>
  <si>
    <r>
      <t xml:space="preserve">Positive/ </t>
    </r>
    <r>
      <rPr>
        <i/>
        <sz val="10"/>
        <rFont val="Cambria"/>
        <family val="1"/>
        <charset val="204"/>
      </rPr>
      <t>Pozitiv</t>
    </r>
  </si>
  <si>
    <r>
      <t xml:space="preserve">Tornator is carrying out a good forest management; the stakeholder has no information about any non-compliance with legal requirements or best guidelines provisions
</t>
    </r>
    <r>
      <rPr>
        <i/>
        <sz val="10"/>
        <rFont val="Cambria"/>
        <family val="1"/>
        <charset val="204"/>
      </rPr>
      <t>Tornator implementeaza un management forestier de calitate; factorul interesat nu are informații despre nerespectarea cerințelor legale sau a celor mai bune prevederi ale orientărilor</t>
    </r>
  </si>
  <si>
    <r>
      <t xml:space="preserve">Thank you for your comment / 
</t>
    </r>
    <r>
      <rPr>
        <i/>
        <sz val="10"/>
        <rFont val="Cambria"/>
        <family val="1"/>
        <charset val="204"/>
      </rPr>
      <t>multumim pentru comentariu</t>
    </r>
  </si>
  <si>
    <r>
      <t xml:space="preserve">Neutral / 
</t>
    </r>
    <r>
      <rPr>
        <i/>
        <sz val="10"/>
        <rFont val="Cambria"/>
        <family val="1"/>
        <charset val="204"/>
      </rPr>
      <t>Neutru</t>
    </r>
  </si>
  <si>
    <r>
      <t xml:space="preserve">The stakeholder did not specified either positive or negative aspects of the forest management
</t>
    </r>
    <r>
      <rPr>
        <i/>
        <sz val="10"/>
        <rFont val="Cambria"/>
        <family val="1"/>
        <charset val="204"/>
      </rPr>
      <t>Factorul interesat nu a specificat nici aspecte pozitive, nici negative ale gospodaririi pădurilor</t>
    </r>
  </si>
  <si>
    <r>
      <t xml:space="preserve">technical, economic, environmental/ </t>
    </r>
    <r>
      <rPr>
        <i/>
        <sz val="10"/>
        <rFont val="Cambria"/>
        <family val="1"/>
        <charset val="204"/>
      </rPr>
      <t>mediu</t>
    </r>
  </si>
  <si>
    <r>
      <t xml:space="preserve">Stakeholder's company has a long co-operation with Tornator and OS Oituz. There is a fair and correct relationship, technical and environmental requirements are clear. Regularly monitored by the forestry personnel (field and office)
</t>
    </r>
    <r>
      <rPr>
        <i/>
        <sz val="10"/>
        <rFont val="Cambria"/>
        <family val="1"/>
        <charset val="204"/>
      </rPr>
      <t>Organizatia are o cooperare îndelungată cu Tornator și OS Oituz. Există o relație corectă și deschisa, cerințele tehnice și de mediu sunt clare. Monitorizat regulat de către personalul forestier (teren și birou)</t>
    </r>
  </si>
  <si>
    <r>
      <t xml:space="preserve">Stakeholders consider that the labour conditions are adequate, their rights are paid in due time, including wage, PPE, transportation; holiday ensured as per legal provisions. Regularly monitored by the OS and Tornator staff. No labour accident reported. 
</t>
    </r>
    <r>
      <rPr>
        <i/>
        <sz val="10"/>
        <rFont val="Cambria"/>
        <family val="1"/>
        <charset val="204"/>
      </rPr>
      <t>Factorii interesati consideră condițiile de muncă adecvate, drepturile sunt asigurate la timp, inclusiv salariul, echipamentul de protectie, transportul; concediu asigurat conform prevederilor legale. Monitorizat in mod fregulat de către personalul ocolului silvic și de personalul Tornator. Nu s-a raportat niciun accident de muncă.</t>
    </r>
  </si>
  <si>
    <r>
      <t xml:space="preserve">Working for quite a number of years with Tornator. Happy with the conditions provided by Tornator, including the possibility of smaller companies to purchase timber and provide services. Recently expanded the scope of services with Tornator to a broader range of operations.
</t>
    </r>
    <r>
      <rPr>
        <i/>
        <sz val="10"/>
        <rFont val="Cambria"/>
        <family val="1"/>
        <charset val="204"/>
      </rPr>
      <t>Lucreaza de câțiva ani cu Tornator. Este mulțumit de condițiile oferite de Tornator, inclusiv posibilitatea companiilor mai mici de a cumpăra material lemnos și de a oferi servicii. Recent si-a extins sfera serviciilor asigurate Tornator la o gamă mai largă de operațiuni.</t>
    </r>
  </si>
  <si>
    <r>
      <t xml:space="preserve">The stakeholders are under contractual relationship with a logging company; wages are paid monthly, other rights respected as per legal and contractual requirements; health survey carried out annually under company expenses.
</t>
    </r>
    <r>
      <rPr>
        <i/>
        <sz val="10"/>
        <rFont val="Cambria"/>
        <family val="1"/>
        <charset val="204"/>
      </rPr>
      <t>Factorii interesati sunt în relație contractuală cu o firma de exploatare forestieră; salariile sunt plătite lunar, alte drepturi respectate conform cerințelor legale și contractuale; evaluarea starii de sănătate se efectueaza anual , fiind asigurata de firma.</t>
    </r>
  </si>
  <si>
    <r>
      <t xml:space="preserve">Good relation with the OS and Tornator. Tornator has an innovative approach, close to nature and also having a positive socio-economic impact. Stakeholder is not aware of any case of breaking the law by the OS or by Tornator.
</t>
    </r>
    <r>
      <rPr>
        <i/>
        <sz val="10"/>
        <rFont val="Cambria"/>
        <family val="1"/>
        <charset val="204"/>
      </rPr>
      <t>Factorul interesat are o bună relație cu personalul ocolului silvic și Tornator. Tornator are o abordare inovatoare, apropiată de natură și care are, de asemenea, un impact socio-economic pozitiv. Nu cunoaste sa existe nici un caz de încălcare a legii de către OS sau de către Tornator.</t>
    </r>
  </si>
  <si>
    <r>
      <t xml:space="preserve">Considers that the forest managers are doing their job; not aware of illegal activities. Road maintenance in a good shape is a positive aspect for tourism. Plenty of wildlife, including many bears
</t>
    </r>
    <r>
      <rPr>
        <i/>
        <sz val="10"/>
        <rFont val="Cambria"/>
        <family val="1"/>
        <charset val="204"/>
      </rPr>
      <t>Factorul interest considera că managerii forestieri isi indeplinesc sarcinile; nu stie sa existe activitățile ilegale. Întreținerea drumurilor de catre Tornator este un aspect pozitiv pentru turism. Exista multe animale sălbatice, inclusiv mulți urși</t>
    </r>
    <r>
      <rPr>
        <sz val="10"/>
        <rFont val="Cambria"/>
        <family val="1"/>
        <charset val="204"/>
      </rPr>
      <t xml:space="preserve">
</t>
    </r>
  </si>
  <si>
    <r>
      <t xml:space="preserve">environmental/ </t>
    </r>
    <r>
      <rPr>
        <i/>
        <sz val="10"/>
        <rFont val="Cambria"/>
        <family val="1"/>
        <charset val="204"/>
      </rPr>
      <t>mediu</t>
    </r>
    <r>
      <rPr>
        <sz val="10"/>
        <rFont val="Cambria"/>
        <family val="1"/>
        <charset val="204"/>
      </rPr>
      <t xml:space="preserve">
technical</t>
    </r>
  </si>
  <si>
    <r>
      <t>The stakeholder expressed that the forest organisation is carrying out the management forest at high standards. Co-operation and common experiments are jointly carried out by Tornator and stakeholder's organisations. 
F</t>
    </r>
    <r>
      <rPr>
        <i/>
        <sz val="10"/>
        <rFont val="Cambria"/>
        <family val="1"/>
        <charset val="204"/>
      </rPr>
      <t>actorul interesat a exprimat faptul că organizația forestieră  gestionarea pădurile la standarde înalte. Cooperare și experimente efectuate in comun de către Tornator și organizatia factorului interesat</t>
    </r>
  </si>
  <si>
    <t>PA 2020 desk based
MA 2020
S3 2023</t>
  </si>
  <si>
    <t>PA 2020 desk based
S1 2021
S3 2023</t>
  </si>
  <si>
    <t>Tornator SRL trebuie sa se asigure ca practicile de recoltare a lemnului evita prejudicierea regenerarii si a arborilor pe picior.</t>
  </si>
  <si>
    <t>Muncitorii forestieri nu sunt pe deplin constienti de masurile practice de protectie a arborilor pe picior in timpul exploatarii forestiere si nu acorda suficienta atentie protectiei.</t>
  </si>
  <si>
    <t>Formarea muncitorilor forestieri cu privire la masurile practice de protectie a arborilor pe picior in timpul exploatarii forestiere; cresterea cuantumului amenzilor aplicate pentru prejudicierea arborilor pe picior.</t>
  </si>
  <si>
    <t>Tornator SRL shall ensure that the harvesting practices avoid damages to standing residual trees</t>
  </si>
  <si>
    <t>Deschisa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</si>
</sst>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0000"/>
  </numFmts>
  <fonts count="133">
    <font>
      <sz val="11"/>
      <name val="Palatino"/>
      <family val="1"/>
    </font>
    <font>
      <sz val="10"/>
      <name val="Arial"/>
      <family val="2"/>
    </font>
    <font>
      <sz val="8"/>
      <color indexed="81"/>
      <name val="Tahoma"/>
      <family val="2"/>
    </font>
    <font>
      <sz val="11"/>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sz val="11"/>
      <color indexed="10"/>
      <name val="Cambria"/>
      <family val="1"/>
    </font>
    <font>
      <b/>
      <sz val="11"/>
      <color indexed="10"/>
      <name val="Cambria"/>
      <family val="1"/>
    </font>
    <font>
      <b/>
      <sz val="22"/>
      <name val="Cambria"/>
      <family val="1"/>
    </font>
    <font>
      <b/>
      <sz val="9"/>
      <color indexed="81"/>
      <name val="Tahoma"/>
      <family val="2"/>
    </font>
    <font>
      <sz val="9"/>
      <color indexed="81"/>
      <name val="Tahoma"/>
      <family val="2"/>
    </font>
    <font>
      <sz val="14"/>
      <name val="Cambria"/>
      <family val="1"/>
    </font>
    <font>
      <b/>
      <i/>
      <sz val="11"/>
      <name val="Cambria"/>
      <family val="1"/>
    </font>
    <font>
      <b/>
      <i/>
      <sz val="11"/>
      <color indexed="10"/>
      <name val="Cambria"/>
      <family val="1"/>
    </font>
    <font>
      <b/>
      <sz val="11"/>
      <name val="Cambria"/>
      <family val="1"/>
    </font>
    <font>
      <sz val="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rgb="FFFF0000"/>
      <name val="Cambria"/>
      <family val="1"/>
      <scheme val="major"/>
    </font>
    <font>
      <b/>
      <sz val="11"/>
      <color rgb="FFFF0000"/>
      <name val="Cambria"/>
      <family val="1"/>
      <scheme val="major"/>
    </font>
    <font>
      <strike/>
      <sz val="11"/>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b/>
      <i/>
      <sz val="10"/>
      <color theme="3"/>
      <name val="Cambria"/>
      <family val="1"/>
      <scheme val="maj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9"/>
      <name val="Cambria"/>
      <family val="1"/>
      <scheme val="major"/>
    </font>
    <font>
      <b/>
      <sz val="10"/>
      <name val="Palatino"/>
      <family val="1"/>
    </font>
    <font>
      <b/>
      <sz val="10"/>
      <color theme="1"/>
      <name val="Cambria"/>
      <family val="1"/>
      <scheme val="major"/>
    </font>
    <font>
      <i/>
      <sz val="10"/>
      <color theme="1"/>
      <name val="Cambria"/>
      <family val="1"/>
      <scheme val="major"/>
    </font>
    <font>
      <b/>
      <sz val="12"/>
      <color theme="1"/>
      <name val="Calibri"/>
      <family val="2"/>
      <scheme val="minor"/>
    </font>
    <font>
      <b/>
      <sz val="11"/>
      <color theme="1"/>
      <name val="Calibri"/>
      <family val="2"/>
      <scheme val="minor"/>
    </font>
    <font>
      <sz val="14"/>
      <color theme="1"/>
      <name val="Calibri"/>
      <family val="2"/>
      <scheme val="minor"/>
    </font>
    <font>
      <sz val="10"/>
      <name val="Palatino"/>
      <family val="1"/>
    </font>
    <font>
      <sz val="11"/>
      <color rgb="FF9C5700"/>
      <name val="Calibri"/>
      <family val="2"/>
      <charset val="238"/>
      <scheme val="minor"/>
    </font>
    <font>
      <i/>
      <sz val="11"/>
      <name val="Cambria"/>
      <family val="1"/>
    </font>
    <font>
      <u/>
      <sz val="11"/>
      <color theme="10"/>
      <name val="Palatino"/>
      <family val="1"/>
    </font>
    <font>
      <sz val="11"/>
      <name val="Cambria"/>
      <family val="1"/>
      <charset val="204"/>
    </font>
    <font>
      <sz val="11"/>
      <color theme="1"/>
      <name val="Cambria"/>
      <family val="1"/>
      <charset val="204"/>
    </font>
    <font>
      <u/>
      <sz val="11"/>
      <name val="Cambria"/>
      <family val="1"/>
      <scheme val="major"/>
    </font>
    <font>
      <i/>
      <sz val="10"/>
      <name val="Cambria"/>
      <family val="1"/>
    </font>
    <font>
      <b/>
      <i/>
      <sz val="10"/>
      <name val="Cambria"/>
      <family val="1"/>
    </font>
    <font>
      <b/>
      <sz val="9"/>
      <color rgb="FF000000"/>
      <name val="Tahoma"/>
      <family val="2"/>
    </font>
    <font>
      <sz val="9"/>
      <color rgb="FF000000"/>
      <name val="Tahoma"/>
      <family val="2"/>
    </font>
    <font>
      <b/>
      <sz val="10"/>
      <name val="Cambria"/>
      <family val="1"/>
    </font>
    <font>
      <sz val="11"/>
      <name val="Palatino"/>
      <family val="1"/>
    </font>
    <font>
      <sz val="10"/>
      <color indexed="10"/>
      <name val="Arial"/>
      <family val="2"/>
    </font>
    <font>
      <b/>
      <sz val="11"/>
      <name val="Palatino"/>
      <family val="1"/>
    </font>
    <font>
      <b/>
      <sz val="10"/>
      <color indexed="10"/>
      <name val="Arial"/>
      <family val="2"/>
    </font>
    <font>
      <sz val="10"/>
      <color rgb="FF00B0F0"/>
      <name val="Arial"/>
      <family val="2"/>
    </font>
    <font>
      <b/>
      <sz val="12"/>
      <color indexed="18"/>
      <name val="Arial"/>
      <family val="2"/>
    </font>
    <font>
      <i/>
      <sz val="10"/>
      <name val="Cambria"/>
      <family val="1"/>
      <scheme val="major"/>
    </font>
    <font>
      <sz val="10"/>
      <color indexed="8"/>
      <name val="Arial"/>
      <family val="2"/>
    </font>
    <font>
      <b/>
      <strike/>
      <sz val="11"/>
      <name val="Cambria"/>
      <family val="1"/>
      <scheme val="major"/>
    </font>
    <font>
      <strike/>
      <sz val="11"/>
      <name val="Cambria"/>
      <family val="1"/>
      <scheme val="major"/>
    </font>
    <font>
      <b/>
      <sz val="10"/>
      <name val="Cambria"/>
      <family val="1"/>
      <charset val="238"/>
      <scheme val="major"/>
    </font>
    <font>
      <b/>
      <sz val="11"/>
      <name val="Palatino"/>
      <family val="1"/>
      <charset val="238"/>
    </font>
    <font>
      <b/>
      <sz val="11"/>
      <name val="Palatino"/>
      <family val="1"/>
    </font>
    <font>
      <b/>
      <sz val="11"/>
      <color rgb="FFFF0000"/>
      <name val="Cambria"/>
      <family val="1"/>
    </font>
    <font>
      <sz val="10"/>
      <name val="Arial"/>
      <family val="2"/>
    </font>
    <font>
      <b/>
      <i/>
      <sz val="12"/>
      <name val="Cambria"/>
      <family val="1"/>
      <scheme val="major"/>
    </font>
    <font>
      <b/>
      <sz val="11"/>
      <name val="Cambria"/>
      <family val="1"/>
      <charset val="204"/>
      <scheme val="major"/>
    </font>
    <font>
      <sz val="11"/>
      <name val="Cambria"/>
      <family val="1"/>
      <charset val="204"/>
      <scheme val="major"/>
    </font>
    <font>
      <b/>
      <sz val="11"/>
      <name val="Cambria"/>
      <family val="1"/>
      <charset val="204"/>
    </font>
    <font>
      <i/>
      <sz val="11"/>
      <name val="Cambria"/>
      <family val="1"/>
      <charset val="204"/>
    </font>
    <font>
      <sz val="8"/>
      <color rgb="FF000000"/>
      <name val="Tahoma"/>
      <family val="2"/>
    </font>
    <font>
      <sz val="11"/>
      <color rgb="FFFF0000"/>
      <name val="Cambria"/>
      <family val="1"/>
    </font>
    <font>
      <b/>
      <sz val="11"/>
      <color rgb="FFFF0000"/>
      <name val="Cambria"/>
      <family val="1"/>
      <charset val="204"/>
      <scheme val="major"/>
    </font>
    <font>
      <b/>
      <sz val="10"/>
      <name val="Cambria"/>
      <family val="1"/>
      <charset val="204"/>
      <scheme val="major"/>
    </font>
    <font>
      <sz val="10"/>
      <color indexed="8"/>
      <name val="Cambria"/>
      <family val="1"/>
    </font>
    <font>
      <sz val="12"/>
      <name val="Cambria"/>
      <family val="1"/>
    </font>
    <font>
      <sz val="12"/>
      <name val="Palatino"/>
      <family val="1"/>
    </font>
    <font>
      <sz val="11"/>
      <name val="Calibri"/>
      <family val="2"/>
      <charset val="204"/>
    </font>
    <font>
      <b/>
      <sz val="11"/>
      <name val="Calibri"/>
      <family val="2"/>
      <charset val="204"/>
    </font>
    <font>
      <b/>
      <sz val="10"/>
      <name val="Calibri"/>
      <family val="2"/>
      <charset val="204"/>
    </font>
    <font>
      <sz val="10"/>
      <name val="Calibri"/>
      <family val="2"/>
      <charset val="204"/>
    </font>
    <font>
      <i/>
      <sz val="10"/>
      <name val="Calibri"/>
      <family val="2"/>
      <charset val="204"/>
    </font>
    <font>
      <b/>
      <i/>
      <sz val="11"/>
      <name val="Calibri"/>
      <family val="2"/>
      <charset val="204"/>
    </font>
    <font>
      <vertAlign val="superscript"/>
      <sz val="11"/>
      <color theme="1"/>
      <name val="Calibri"/>
      <family val="2"/>
      <charset val="204"/>
    </font>
    <font>
      <b/>
      <sz val="11"/>
      <color theme="1"/>
      <name val="Calibri"/>
      <family val="2"/>
      <charset val="204"/>
    </font>
    <font>
      <b/>
      <i/>
      <sz val="11"/>
      <color theme="1"/>
      <name val="Calibri"/>
      <family val="2"/>
      <charset val="204"/>
    </font>
    <font>
      <sz val="11"/>
      <color theme="1"/>
      <name val="Calibri"/>
      <family val="2"/>
      <charset val="204"/>
    </font>
    <font>
      <b/>
      <i/>
      <u/>
      <sz val="11"/>
      <color theme="1"/>
      <name val="Calibri"/>
      <family val="2"/>
      <charset val="204"/>
    </font>
    <font>
      <i/>
      <sz val="11"/>
      <color theme="1"/>
      <name val="Calibri"/>
      <family val="2"/>
      <charset val="204"/>
    </font>
    <font>
      <sz val="11"/>
      <color theme="1"/>
      <name val="Calibri"/>
      <family val="2"/>
    </font>
    <font>
      <i/>
      <sz val="11"/>
      <color theme="1"/>
      <name val="Calibri"/>
      <family val="2"/>
    </font>
    <font>
      <sz val="11"/>
      <name val="Calibri"/>
      <family val="2"/>
    </font>
    <font>
      <vertAlign val="superscript"/>
      <sz val="11"/>
      <name val="Cambria"/>
      <family val="1"/>
      <charset val="204"/>
    </font>
    <font>
      <sz val="11"/>
      <color indexed="8"/>
      <name val="Cambria"/>
      <family val="1"/>
      <charset val="204"/>
    </font>
    <font>
      <sz val="11"/>
      <name val="Cambria (Body)"/>
    </font>
    <font>
      <i/>
      <sz val="11"/>
      <name val="Calibri"/>
      <family val="2"/>
    </font>
    <font>
      <sz val="10"/>
      <name val="Cambria"/>
      <family val="1"/>
      <charset val="204"/>
    </font>
    <font>
      <sz val="10"/>
      <color indexed="8"/>
      <name val="Cambria"/>
      <family val="1"/>
      <charset val="204"/>
    </font>
    <font>
      <i/>
      <sz val="10"/>
      <name val="Cambria"/>
      <family val="1"/>
      <charset val="204"/>
    </font>
  </fonts>
  <fills count="27">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FF99"/>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rgb="FF92CDD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EB9C"/>
      </patternFill>
    </fill>
    <fill>
      <patternFill patternType="solid">
        <fgColor indexed="49"/>
        <bgColor indexed="64"/>
      </patternFill>
    </fill>
    <fill>
      <patternFill patternType="solid">
        <fgColor theme="0" tint="-0.249977111117893"/>
        <bgColor indexed="64"/>
      </patternFill>
    </fill>
    <fill>
      <patternFill patternType="solid">
        <fgColor rgb="FF00B0F0"/>
        <bgColor indexed="64"/>
      </patternFill>
    </fill>
    <fill>
      <patternFill patternType="solid">
        <fgColor rgb="FFFFFFCC"/>
        <bgColor indexed="64"/>
      </patternFill>
    </fill>
    <fill>
      <patternFill patternType="solid">
        <fgColor indexed="50"/>
        <bgColor indexed="64"/>
      </patternFill>
    </fill>
    <fill>
      <patternFill patternType="solid">
        <fgColor theme="9" tint="0.59999389629810485"/>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s>
  <cellStyleXfs count="14">
    <xf numFmtId="0" fontId="0" fillId="0" borderId="0"/>
    <xf numFmtId="0" fontId="3" fillId="0" borderId="0"/>
    <xf numFmtId="0" fontId="34" fillId="0" borderId="0"/>
    <xf numFmtId="0" fontId="34" fillId="0" borderId="0"/>
    <xf numFmtId="0" fontId="34" fillId="0" borderId="0"/>
    <xf numFmtId="0" fontId="7" fillId="0" borderId="0"/>
    <xf numFmtId="0" fontId="1" fillId="0" borderId="0"/>
    <xf numFmtId="0" fontId="1" fillId="0" borderId="0"/>
    <xf numFmtId="0" fontId="3" fillId="0" borderId="0"/>
    <xf numFmtId="0" fontId="73" fillId="19" borderId="0" applyNumberFormat="0" applyBorder="0" applyAlignment="0" applyProtection="0"/>
    <xf numFmtId="0" fontId="75" fillId="0" borderId="0" applyNumberFormat="0" applyFill="0" applyBorder="0" applyAlignment="0" applyProtection="0"/>
    <xf numFmtId="0" fontId="1" fillId="0" borderId="0"/>
    <xf numFmtId="0" fontId="91" fillId="0" borderId="0"/>
    <xf numFmtId="0" fontId="98" fillId="0" borderId="0"/>
  </cellStyleXfs>
  <cellXfs count="679">
    <xf numFmtId="0" fontId="0" fillId="0" borderId="0" xfId="0"/>
    <xf numFmtId="0" fontId="7" fillId="2" borderId="1" xfId="0" applyFont="1" applyFill="1" applyBorder="1"/>
    <xf numFmtId="49" fontId="10" fillId="0" borderId="0" xfId="0" applyNumberFormat="1" applyFont="1" applyAlignment="1">
      <alignment wrapText="1"/>
    </xf>
    <xf numFmtId="0" fontId="12" fillId="2" borderId="1" xfId="0" applyFont="1" applyFill="1" applyBorder="1" applyAlignment="1">
      <alignment horizontal="center" wrapText="1"/>
    </xf>
    <xf numFmtId="0" fontId="8" fillId="2" borderId="1" xfId="0" applyFont="1" applyFill="1" applyBorder="1" applyAlignment="1">
      <alignment wrapText="1"/>
    </xf>
    <xf numFmtId="49" fontId="11" fillId="0" borderId="0" xfId="0" applyNumberFormat="1" applyFont="1" applyAlignment="1">
      <alignment wrapText="1"/>
    </xf>
    <xf numFmtId="0" fontId="8" fillId="2" borderId="1" xfId="0" applyFont="1" applyFill="1" applyBorder="1" applyAlignment="1">
      <alignment vertical="top" wrapText="1"/>
    </xf>
    <xf numFmtId="0" fontId="9" fillId="2" borderId="1" xfId="0" applyFont="1" applyFill="1" applyBorder="1" applyAlignment="1">
      <alignment horizontal="center" wrapText="1"/>
    </xf>
    <xf numFmtId="49" fontId="11" fillId="3" borderId="2" xfId="0" applyNumberFormat="1" applyFont="1" applyFill="1" applyBorder="1" applyAlignment="1">
      <alignment wrapText="1"/>
    </xf>
    <xf numFmtId="49" fontId="10" fillId="0" borderId="3" xfId="0" applyNumberFormat="1" applyFont="1" applyBorder="1" applyAlignment="1">
      <alignment wrapText="1"/>
    </xf>
    <xf numFmtId="0" fontId="11" fillId="3" borderId="0" xfId="0" applyFont="1" applyFill="1" applyAlignment="1">
      <alignment horizontal="left" vertical="top" wrapText="1"/>
    </xf>
    <xf numFmtId="0" fontId="11" fillId="3" borderId="4" xfId="0" applyFont="1" applyFill="1" applyBorder="1" applyAlignment="1">
      <alignment horizontal="left" vertical="top" wrapText="1"/>
    </xf>
    <xf numFmtId="0" fontId="13" fillId="4" borderId="5" xfId="0" applyFont="1" applyFill="1" applyBorder="1" applyAlignment="1">
      <alignment vertical="top" wrapText="1"/>
    </xf>
    <xf numFmtId="0" fontId="14" fillId="0" borderId="6" xfId="0" applyFont="1" applyBorder="1" applyAlignment="1">
      <alignment vertical="top" wrapText="1"/>
    </xf>
    <xf numFmtId="0" fontId="16" fillId="4" borderId="7" xfId="0" applyFont="1" applyFill="1" applyBorder="1" applyAlignment="1">
      <alignment vertical="top" wrapText="1"/>
    </xf>
    <xf numFmtId="0" fontId="16" fillId="4" borderId="8" xfId="0" applyFont="1" applyFill="1" applyBorder="1" applyAlignment="1">
      <alignment vertical="top" wrapText="1"/>
    </xf>
    <xf numFmtId="0" fontId="15" fillId="0" borderId="9" xfId="0" applyFont="1" applyBorder="1" applyAlignment="1">
      <alignment vertical="top" wrapText="1"/>
    </xf>
    <xf numFmtId="0" fontId="14" fillId="0" borderId="10" xfId="0" applyFont="1" applyBorder="1" applyAlignment="1">
      <alignment vertical="top" wrapText="1"/>
    </xf>
    <xf numFmtId="0" fontId="14" fillId="0" borderId="4" xfId="0" applyFont="1" applyBorder="1" applyAlignment="1">
      <alignment vertical="top" wrapText="1"/>
    </xf>
    <xf numFmtId="0" fontId="15" fillId="0" borderId="11" xfId="0" applyFont="1" applyBorder="1" applyAlignment="1">
      <alignment vertical="top" wrapText="1"/>
    </xf>
    <xf numFmtId="0" fontId="14" fillId="0" borderId="7" xfId="0" applyFont="1" applyBorder="1" applyAlignment="1">
      <alignment vertical="top" wrapText="1"/>
    </xf>
    <xf numFmtId="0" fontId="14" fillId="0" borderId="8" xfId="0" applyFont="1" applyBorder="1" applyAlignment="1">
      <alignment vertical="top" wrapText="1"/>
    </xf>
    <xf numFmtId="0" fontId="14" fillId="2" borderId="6" xfId="0" applyFont="1" applyFill="1" applyBorder="1" applyAlignment="1">
      <alignment vertical="top" wrapText="1"/>
    </xf>
    <xf numFmtId="0" fontId="14" fillId="2" borderId="10" xfId="0" applyFont="1" applyFill="1" applyBorder="1" applyAlignment="1">
      <alignment vertical="top" wrapText="1"/>
    </xf>
    <xf numFmtId="0" fontId="14" fillId="2" borderId="7" xfId="0" applyFont="1" applyFill="1" applyBorder="1" applyAlignment="1">
      <alignment vertical="top" wrapText="1"/>
    </xf>
    <xf numFmtId="0" fontId="16" fillId="4" borderId="4" xfId="0" applyFont="1" applyFill="1" applyBorder="1" applyAlignment="1">
      <alignment vertical="top" wrapText="1"/>
    </xf>
    <xf numFmtId="0" fontId="16" fillId="4" borderId="11" xfId="0" applyFont="1" applyFill="1" applyBorder="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6" fillId="2" borderId="1" xfId="0" applyFont="1" applyFill="1" applyBorder="1"/>
    <xf numFmtId="0" fontId="35" fillId="0" borderId="0" xfId="0" applyFont="1" applyAlignment="1">
      <alignment horizontal="center" vertical="center" wrapText="1"/>
    </xf>
    <xf numFmtId="0" fontId="37" fillId="0" borderId="0" xfId="0" applyFont="1"/>
    <xf numFmtId="0" fontId="38" fillId="0" borderId="0" xfId="0" applyFont="1"/>
    <xf numFmtId="0" fontId="39" fillId="0" borderId="0" xfId="0" applyFont="1"/>
    <xf numFmtId="0" fontId="39" fillId="0" borderId="0" xfId="0" applyFont="1" applyAlignment="1">
      <alignment wrapText="1"/>
    </xf>
    <xf numFmtId="0" fontId="38" fillId="0" borderId="0" xfId="0" applyFont="1" applyAlignment="1">
      <alignment vertical="top"/>
    </xf>
    <xf numFmtId="0" fontId="37" fillId="0" borderId="0" xfId="0" applyFont="1" applyAlignment="1">
      <alignment vertical="top"/>
    </xf>
    <xf numFmtId="0" fontId="39" fillId="0" borderId="0" xfId="0" applyFont="1" applyAlignment="1">
      <alignment vertical="top"/>
    </xf>
    <xf numFmtId="0" fontId="39" fillId="0" borderId="0" xfId="0" applyFont="1" applyAlignment="1">
      <alignment vertical="top" wrapText="1"/>
    </xf>
    <xf numFmtId="0" fontId="40" fillId="0" borderId="12" xfId="6" applyFont="1" applyBorder="1" applyAlignment="1">
      <alignment wrapText="1"/>
    </xf>
    <xf numFmtId="0" fontId="40" fillId="0" borderId="12" xfId="6" applyFont="1" applyBorder="1" applyAlignment="1">
      <alignment horizontal="center" wrapText="1"/>
    </xf>
    <xf numFmtId="15" fontId="40" fillId="0" borderId="12" xfId="6" applyNumberFormat="1" applyFont="1" applyBorder="1" applyAlignment="1">
      <alignment horizontal="center" wrapText="1"/>
    </xf>
    <xf numFmtId="15" fontId="36" fillId="0" borderId="12" xfId="6" applyNumberFormat="1" applyFont="1" applyBorder="1" applyAlignment="1">
      <alignment wrapText="1"/>
    </xf>
    <xf numFmtId="0" fontId="36" fillId="0" borderId="0" xfId="0" applyFont="1" applyAlignment="1">
      <alignment vertical="top"/>
    </xf>
    <xf numFmtId="0" fontId="36" fillId="0" borderId="0" xfId="0" applyFont="1" applyAlignment="1">
      <alignment horizontal="center" vertical="top"/>
    </xf>
    <xf numFmtId="0" fontId="36" fillId="0" borderId="0" xfId="0" applyFont="1" applyAlignment="1">
      <alignment vertical="top" wrapText="1"/>
    </xf>
    <xf numFmtId="0" fontId="36" fillId="0" borderId="0" xfId="0" applyFont="1"/>
    <xf numFmtId="0" fontId="40" fillId="0" borderId="0" xfId="0" applyFont="1" applyAlignment="1">
      <alignment vertical="top" wrapText="1"/>
    </xf>
    <xf numFmtId="0" fontId="41" fillId="0" borderId="0" xfId="0" applyFont="1" applyAlignment="1">
      <alignment vertical="top" wrapText="1"/>
    </xf>
    <xf numFmtId="0" fontId="36" fillId="0" borderId="0" xfId="0" applyFont="1" applyAlignment="1">
      <alignment horizontal="left" vertical="top" wrapText="1"/>
    </xf>
    <xf numFmtId="0" fontId="42" fillId="0" borderId="0" xfId="0" applyFont="1" applyAlignment="1">
      <alignment vertical="top" wrapText="1"/>
    </xf>
    <xf numFmtId="0" fontId="40" fillId="5" borderId="0" xfId="0" applyFont="1" applyFill="1" applyAlignment="1">
      <alignment vertical="top" wrapText="1"/>
    </xf>
    <xf numFmtId="0" fontId="36" fillId="5" borderId="0" xfId="0" applyFont="1" applyFill="1" applyAlignment="1">
      <alignment vertical="top" wrapText="1"/>
    </xf>
    <xf numFmtId="0" fontId="41" fillId="5" borderId="0" xfId="0" applyFont="1" applyFill="1" applyAlignment="1">
      <alignment horizontal="left" vertical="top" wrapText="1"/>
    </xf>
    <xf numFmtId="0" fontId="41" fillId="5" borderId="0" xfId="0" applyFont="1" applyFill="1" applyAlignment="1">
      <alignment vertical="top" wrapText="1"/>
    </xf>
    <xf numFmtId="0" fontId="36" fillId="5" borderId="0" xfId="0" applyFont="1" applyFill="1"/>
    <xf numFmtId="0" fontId="36" fillId="0" borderId="12" xfId="0" applyFont="1" applyBorder="1" applyAlignment="1">
      <alignment vertical="top" wrapText="1"/>
    </xf>
    <xf numFmtId="0" fontId="40" fillId="0" borderId="0" xfId="0" applyFont="1"/>
    <xf numFmtId="0" fontId="44" fillId="10" borderId="12" xfId="5" applyFont="1" applyFill="1" applyBorder="1" applyAlignment="1">
      <alignment vertical="center" wrapText="1"/>
    </xf>
    <xf numFmtId="0" fontId="44" fillId="10" borderId="12" xfId="5" applyFont="1" applyFill="1" applyBorder="1" applyAlignment="1">
      <alignment horizontal="left" vertical="center" wrapText="1"/>
    </xf>
    <xf numFmtId="0" fontId="36" fillId="0" borderId="12" xfId="0" applyFont="1" applyBorder="1"/>
    <xf numFmtId="0" fontId="36" fillId="11" borderId="0" xfId="0" applyFont="1" applyFill="1"/>
    <xf numFmtId="0" fontId="44" fillId="6" borderId="12" xfId="0" applyFont="1" applyFill="1" applyBorder="1" applyAlignment="1">
      <alignment vertical="top" wrapText="1"/>
    </xf>
    <xf numFmtId="0" fontId="37" fillId="0" borderId="12" xfId="0" applyFont="1" applyBorder="1" applyAlignment="1">
      <alignment vertical="top" wrapText="1"/>
    </xf>
    <xf numFmtId="0" fontId="37" fillId="0" borderId="0" xfId="0" applyFont="1" applyAlignment="1">
      <alignment vertical="top" wrapText="1"/>
    </xf>
    <xf numFmtId="0" fontId="37" fillId="0" borderId="0" xfId="0" applyFont="1" applyAlignment="1">
      <alignment horizontal="center" vertical="top"/>
    </xf>
    <xf numFmtId="0" fontId="40" fillId="0" borderId="16" xfId="0" applyFont="1" applyBorder="1" applyAlignment="1">
      <alignment vertical="top"/>
    </xf>
    <xf numFmtId="0" fontId="36" fillId="0" borderId="17" xfId="0" applyFont="1" applyBorder="1" applyAlignment="1">
      <alignment vertical="top"/>
    </xf>
    <xf numFmtId="0" fontId="36" fillId="0" borderId="18" xfId="0" applyFont="1" applyBorder="1" applyAlignment="1">
      <alignment vertical="top"/>
    </xf>
    <xf numFmtId="0" fontId="36" fillId="0" borderId="3" xfId="0" applyFont="1" applyBorder="1" applyAlignment="1">
      <alignment horizontal="left" vertical="top"/>
    </xf>
    <xf numFmtId="0" fontId="36" fillId="0" borderId="19" xfId="0" applyFont="1" applyBorder="1" applyAlignment="1">
      <alignment vertical="top"/>
    </xf>
    <xf numFmtId="0" fontId="36" fillId="0" borderId="17" xfId="0" applyFont="1" applyBorder="1" applyAlignment="1">
      <alignment vertical="top" wrapText="1"/>
    </xf>
    <xf numFmtId="0" fontId="41" fillId="0" borderId="3" xfId="0" applyFont="1" applyBorder="1" applyAlignment="1">
      <alignment vertical="top" wrapText="1"/>
    </xf>
    <xf numFmtId="0" fontId="41" fillId="0" borderId="3" xfId="8" applyFont="1" applyBorder="1" applyAlignment="1">
      <alignment vertical="top" wrapText="1"/>
    </xf>
    <xf numFmtId="0" fontId="36" fillId="0" borderId="3" xfId="0" applyFont="1" applyBorder="1" applyAlignment="1">
      <alignment vertical="top" wrapText="1"/>
    </xf>
    <xf numFmtId="0" fontId="36" fillId="0" borderId="20" xfId="0" applyFont="1" applyBorder="1" applyAlignment="1">
      <alignment vertical="top" wrapText="1"/>
    </xf>
    <xf numFmtId="0" fontId="46" fillId="0" borderId="0" xfId="0" applyFont="1"/>
    <xf numFmtId="0" fontId="46" fillId="0" borderId="0" xfId="0" applyFont="1" applyAlignment="1">
      <alignment horizontal="center" vertical="top"/>
    </xf>
    <xf numFmtId="0" fontId="37" fillId="7" borderId="0" xfId="7" applyFont="1" applyFill="1"/>
    <xf numFmtId="0" fontId="37" fillId="0" borderId="0" xfId="7" applyFont="1"/>
    <xf numFmtId="0" fontId="37" fillId="0" borderId="0" xfId="8" applyFont="1" applyAlignment="1">
      <alignment horizontal="center" vertical="top"/>
    </xf>
    <xf numFmtId="0" fontId="47" fillId="0" borderId="0" xfId="8" applyFont="1" applyAlignment="1">
      <alignment horizontal="center" vertical="center" wrapText="1"/>
    </xf>
    <xf numFmtId="0" fontId="36" fillId="0" borderId="0" xfId="8" applyFont="1" applyAlignment="1">
      <alignment vertical="top"/>
    </xf>
    <xf numFmtId="0" fontId="36" fillId="0" borderId="0" xfId="8" applyFont="1" applyAlignment="1">
      <alignment horizontal="left" vertical="top"/>
    </xf>
    <xf numFmtId="15" fontId="36" fillId="0" borderId="0" xfId="8" applyNumberFormat="1" applyFont="1" applyAlignment="1">
      <alignment horizontal="left" vertical="top"/>
    </xf>
    <xf numFmtId="0" fontId="37" fillId="0" borderId="0" xfId="8" applyFont="1"/>
    <xf numFmtId="0" fontId="40" fillId="0" borderId="12" xfId="7" applyFont="1" applyBorder="1" applyAlignment="1">
      <alignment horizontal="center" vertical="center" wrapText="1"/>
    </xf>
    <xf numFmtId="0" fontId="40" fillId="0" borderId="12" xfId="8" applyFont="1" applyBorder="1" applyAlignment="1">
      <alignment horizontal="center" vertical="center" wrapText="1"/>
    </xf>
    <xf numFmtId="0" fontId="40" fillId="7" borderId="0" xfId="7" applyFont="1" applyFill="1" applyAlignment="1">
      <alignment horizontal="center" vertical="center" wrapText="1"/>
    </xf>
    <xf numFmtId="0" fontId="40" fillId="0" borderId="0" xfId="7" applyFont="1" applyAlignment="1">
      <alignment horizontal="center" vertical="center" wrapText="1"/>
    </xf>
    <xf numFmtId="0" fontId="41" fillId="0" borderId="0" xfId="8" applyFont="1" applyAlignment="1">
      <alignment horizontal="left" vertical="top" wrapText="1"/>
    </xf>
    <xf numFmtId="0" fontId="40" fillId="0" borderId="16" xfId="8" applyFont="1" applyBorder="1" applyAlignment="1">
      <alignment vertical="top"/>
    </xf>
    <xf numFmtId="0" fontId="36" fillId="0" borderId="22" xfId="8" applyFont="1" applyBorder="1" applyAlignment="1">
      <alignment vertical="top" wrapText="1"/>
    </xf>
    <xf numFmtId="0" fontId="36" fillId="0" borderId="22" xfId="8" applyFont="1" applyBorder="1" applyAlignment="1">
      <alignment vertical="top"/>
    </xf>
    <xf numFmtId="0" fontId="36" fillId="0" borderId="17" xfId="8" applyFont="1" applyBorder="1" applyAlignment="1">
      <alignment vertical="top" wrapText="1"/>
    </xf>
    <xf numFmtId="15" fontId="36" fillId="0" borderId="20" xfId="8" applyNumberFormat="1" applyFont="1" applyBorder="1" applyAlignment="1">
      <alignment vertical="top" wrapText="1"/>
    </xf>
    <xf numFmtId="0" fontId="46" fillId="0" borderId="0" xfId="8" applyFont="1" applyAlignment="1">
      <alignment horizontal="center" vertical="top"/>
    </xf>
    <xf numFmtId="164" fontId="36" fillId="12" borderId="1" xfId="0" applyNumberFormat="1" applyFont="1" applyFill="1" applyBorder="1" applyAlignment="1">
      <alignment horizontal="left" vertical="top" wrapText="1"/>
    </xf>
    <xf numFmtId="164" fontId="36" fillId="12" borderId="18" xfId="0" applyNumberFormat="1" applyFont="1" applyFill="1" applyBorder="1" applyAlignment="1">
      <alignment horizontal="left" vertical="top" wrapText="1"/>
    </xf>
    <xf numFmtId="164" fontId="48" fillId="12" borderId="12" xfId="0" applyNumberFormat="1" applyFont="1" applyFill="1" applyBorder="1" applyAlignment="1">
      <alignment horizontal="left" vertical="center"/>
    </xf>
    <xf numFmtId="0" fontId="48" fillId="12" borderId="12" xfId="0" applyFont="1" applyFill="1" applyBorder="1" applyAlignment="1">
      <alignment vertical="center"/>
    </xf>
    <xf numFmtId="0" fontId="48" fillId="12" borderId="12" xfId="0" applyFont="1" applyFill="1" applyBorder="1" applyAlignment="1">
      <alignment vertical="center" wrapText="1"/>
    </xf>
    <xf numFmtId="0" fontId="48" fillId="5" borderId="0" xfId="0" applyFont="1" applyFill="1" applyAlignment="1">
      <alignment vertical="center" wrapText="1"/>
    </xf>
    <xf numFmtId="0" fontId="48" fillId="0" borderId="0" xfId="0" applyFont="1" applyAlignment="1">
      <alignment vertical="center"/>
    </xf>
    <xf numFmtId="0" fontId="40" fillId="12" borderId="16" xfId="0" applyFont="1" applyFill="1" applyBorder="1" applyAlignment="1">
      <alignment horizontal="left" vertical="top" wrapText="1"/>
    </xf>
    <xf numFmtId="0" fontId="40" fillId="12" borderId="17" xfId="0" applyFont="1" applyFill="1" applyBorder="1" applyAlignment="1">
      <alignment vertical="top" wrapText="1"/>
    </xf>
    <xf numFmtId="0" fontId="40" fillId="11" borderId="0" xfId="0" applyFont="1" applyFill="1" applyAlignment="1">
      <alignment vertical="top" wrapText="1"/>
    </xf>
    <xf numFmtId="0" fontId="40" fillId="12" borderId="18" xfId="0" applyFont="1" applyFill="1" applyBorder="1" applyAlignment="1">
      <alignment horizontal="left" vertical="top" wrapText="1"/>
    </xf>
    <xf numFmtId="0" fontId="40" fillId="12" borderId="20" xfId="0" applyFont="1" applyFill="1" applyBorder="1" applyAlignment="1">
      <alignment vertical="top" wrapText="1"/>
    </xf>
    <xf numFmtId="0" fontId="36" fillId="12" borderId="1" xfId="0" applyFont="1" applyFill="1" applyBorder="1" applyAlignment="1">
      <alignment horizontal="left" vertical="top" wrapText="1"/>
    </xf>
    <xf numFmtId="0" fontId="40" fillId="0" borderId="3" xfId="0" applyFont="1" applyBorder="1" applyAlignment="1">
      <alignment vertical="top" wrapText="1"/>
    </xf>
    <xf numFmtId="0" fontId="36" fillId="11" borderId="0" xfId="0" applyFont="1" applyFill="1" applyAlignment="1">
      <alignment vertical="top" wrapText="1"/>
    </xf>
    <xf numFmtId="0" fontId="49" fillId="0" borderId="3" xfId="0" applyFont="1" applyBorder="1" applyAlignment="1">
      <alignment vertical="top" wrapText="1"/>
    </xf>
    <xf numFmtId="0" fontId="40" fillId="12" borderId="13" xfId="0" applyFont="1" applyFill="1" applyBorder="1" applyAlignment="1">
      <alignment vertical="top" wrapText="1"/>
    </xf>
    <xf numFmtId="0" fontId="40" fillId="12" borderId="1" xfId="0" applyFont="1" applyFill="1" applyBorder="1" applyAlignment="1">
      <alignment horizontal="left" vertical="top" wrapText="1"/>
    </xf>
    <xf numFmtId="0" fontId="41" fillId="0" borderId="3" xfId="0" applyFont="1" applyBorder="1" applyAlignment="1">
      <alignment horizontal="left" vertical="top" wrapText="1"/>
    </xf>
    <xf numFmtId="0" fontId="41" fillId="11" borderId="0" xfId="0" applyFont="1" applyFill="1" applyAlignment="1">
      <alignment horizontal="left" vertical="top" wrapText="1"/>
    </xf>
    <xf numFmtId="0" fontId="41" fillId="11" borderId="0" xfId="0" applyFont="1" applyFill="1" applyAlignment="1">
      <alignment vertical="top" wrapText="1"/>
    </xf>
    <xf numFmtId="2" fontId="40" fillId="12" borderId="1" xfId="0" applyNumberFormat="1" applyFont="1" applyFill="1" applyBorder="1" applyAlignment="1">
      <alignment horizontal="left" vertical="top" wrapText="1"/>
    </xf>
    <xf numFmtId="164" fontId="40" fillId="8" borderId="16" xfId="0" applyNumberFormat="1" applyFont="1" applyFill="1" applyBorder="1" applyAlignment="1">
      <alignment horizontal="left" vertical="top"/>
    </xf>
    <xf numFmtId="0" fontId="40" fillId="8" borderId="17" xfId="0" applyFont="1" applyFill="1" applyBorder="1" applyAlignment="1">
      <alignment vertical="top" wrapText="1"/>
    </xf>
    <xf numFmtId="0" fontId="40" fillId="8" borderId="18" xfId="0" applyFont="1" applyFill="1" applyBorder="1" applyAlignment="1">
      <alignment horizontal="left" vertical="top"/>
    </xf>
    <xf numFmtId="0" fontId="40" fillId="8" borderId="20" xfId="0" applyFont="1" applyFill="1" applyBorder="1" applyAlignment="1">
      <alignment vertical="top" wrapText="1"/>
    </xf>
    <xf numFmtId="0" fontId="36" fillId="0" borderId="14" xfId="0" applyFont="1" applyBorder="1" applyAlignment="1">
      <alignment vertical="top" wrapText="1"/>
    </xf>
    <xf numFmtId="0" fontId="36" fillId="0" borderId="15" xfId="0" applyFont="1" applyBorder="1" applyAlignment="1">
      <alignment vertical="top" wrapText="1"/>
    </xf>
    <xf numFmtId="0" fontId="40" fillId="8" borderId="13" xfId="0" applyFont="1" applyFill="1" applyBorder="1" applyAlignment="1">
      <alignment vertical="top" wrapText="1"/>
    </xf>
    <xf numFmtId="0" fontId="40" fillId="0" borderId="14" xfId="0" applyFont="1" applyBorder="1" applyAlignment="1">
      <alignment vertical="top" wrapText="1"/>
    </xf>
    <xf numFmtId="0" fontId="36" fillId="0" borderId="1" xfId="0" applyFont="1" applyBorder="1" applyAlignment="1">
      <alignment vertical="top" wrapText="1"/>
    </xf>
    <xf numFmtId="0" fontId="40" fillId="0" borderId="1" xfId="0" applyFont="1" applyBorder="1" applyAlignment="1">
      <alignment vertical="top" wrapText="1"/>
    </xf>
    <xf numFmtId="0" fontId="41" fillId="0" borderId="1" xfId="0" applyFont="1" applyBorder="1" applyAlignment="1">
      <alignment horizontal="left" vertical="top" wrapText="1"/>
    </xf>
    <xf numFmtId="0" fontId="40" fillId="0" borderId="1" xfId="0" applyFont="1" applyBorder="1" applyAlignment="1">
      <alignment horizontal="left" vertical="top" wrapText="1"/>
    </xf>
    <xf numFmtId="0" fontId="40" fillId="11" borderId="0" xfId="0" applyFont="1" applyFill="1" applyAlignment="1">
      <alignment horizontal="left" vertical="top" wrapText="1"/>
    </xf>
    <xf numFmtId="0" fontId="41" fillId="0" borderId="1" xfId="0" applyFont="1" applyBorder="1" applyAlignment="1">
      <alignment vertical="top" wrapText="1"/>
    </xf>
    <xf numFmtId="0" fontId="41" fillId="0" borderId="14" xfId="0" applyFont="1" applyBorder="1" applyAlignment="1">
      <alignment vertical="top" wrapText="1"/>
    </xf>
    <xf numFmtId="2" fontId="40" fillId="8" borderId="18" xfId="0" applyNumberFormat="1" applyFont="1" applyFill="1" applyBorder="1" applyAlignment="1">
      <alignment horizontal="left" vertical="top"/>
    </xf>
    <xf numFmtId="0" fontId="50" fillId="8" borderId="18" xfId="0" applyFont="1" applyFill="1" applyBorder="1" applyAlignment="1">
      <alignment horizontal="left" vertical="top" wrapText="1"/>
    </xf>
    <xf numFmtId="0" fontId="41" fillId="8" borderId="19" xfId="0" applyFont="1" applyFill="1" applyBorder="1" applyAlignment="1">
      <alignment horizontal="left" vertical="top"/>
    </xf>
    <xf numFmtId="0" fontId="40" fillId="8" borderId="0" xfId="0" applyFont="1" applyFill="1" applyAlignment="1">
      <alignment horizontal="left" vertical="top"/>
    </xf>
    <xf numFmtId="0" fontId="49" fillId="0" borderId="14" xfId="0" applyFont="1" applyBorder="1" applyAlignment="1">
      <alignment vertical="top" wrapText="1"/>
    </xf>
    <xf numFmtId="0" fontId="40" fillId="5" borderId="0" xfId="0" applyFont="1" applyFill="1" applyAlignment="1">
      <alignment horizontal="left" vertical="top" wrapText="1"/>
    </xf>
    <xf numFmtId="2" fontId="40" fillId="8" borderId="0" xfId="0" applyNumberFormat="1" applyFont="1" applyFill="1" applyAlignment="1">
      <alignment horizontal="left" vertical="top"/>
    </xf>
    <xf numFmtId="0" fontId="36" fillId="0" borderId="0" xfId="0" applyFont="1" applyAlignment="1">
      <alignment wrapText="1"/>
    </xf>
    <xf numFmtId="0" fontId="36" fillId="0" borderId="0" xfId="0" applyFont="1" applyAlignment="1">
      <alignment horizontal="center" wrapText="1"/>
    </xf>
    <xf numFmtId="0" fontId="44" fillId="8" borderId="0" xfId="0" applyFont="1" applyFill="1" applyAlignment="1">
      <alignment vertical="top"/>
    </xf>
    <xf numFmtId="0" fontId="37" fillId="8" borderId="0" xfId="0" applyFont="1" applyFill="1" applyAlignment="1">
      <alignment vertical="top"/>
    </xf>
    <xf numFmtId="0" fontId="44" fillId="8" borderId="12" xfId="0" applyFont="1" applyFill="1" applyBorder="1" applyAlignment="1">
      <alignment vertical="top"/>
    </xf>
    <xf numFmtId="0" fontId="44" fillId="8" borderId="0" xfId="0" applyFont="1" applyFill="1" applyAlignment="1">
      <alignment vertical="top" wrapText="1"/>
    </xf>
    <xf numFmtId="0" fontId="41" fillId="0" borderId="3" xfId="0" applyFont="1" applyBorder="1" applyAlignment="1">
      <alignment vertical="top"/>
    </xf>
    <xf numFmtId="0" fontId="40" fillId="12" borderId="12" xfId="0" applyFont="1" applyFill="1" applyBorder="1" applyAlignment="1">
      <alignment horizontal="left" vertical="top" wrapText="1"/>
    </xf>
    <xf numFmtId="0" fontId="40" fillId="12" borderId="12" xfId="0" applyFont="1" applyFill="1" applyBorder="1" applyAlignment="1">
      <alignment wrapText="1"/>
    </xf>
    <xf numFmtId="0" fontId="41" fillId="13" borderId="15" xfId="0" applyFont="1" applyFill="1" applyBorder="1" applyAlignment="1">
      <alignment vertical="top" wrapText="1"/>
    </xf>
    <xf numFmtId="0" fontId="41" fillId="13" borderId="12" xfId="0" applyFont="1" applyFill="1" applyBorder="1" applyAlignment="1">
      <alignment vertical="top" wrapText="1"/>
    </xf>
    <xf numFmtId="0" fontId="40" fillId="0" borderId="0" xfId="0" applyFont="1" applyAlignment="1">
      <alignment horizontal="left" vertical="top" wrapText="1"/>
    </xf>
    <xf numFmtId="0" fontId="36" fillId="5" borderId="0" xfId="0" applyFont="1" applyFill="1" applyAlignment="1">
      <alignment horizontal="left" vertical="top" wrapText="1"/>
    </xf>
    <xf numFmtId="0" fontId="36" fillId="0" borderId="3" xfId="0" applyFont="1" applyBorder="1" applyAlignment="1">
      <alignment horizontal="left" vertical="top" wrapText="1"/>
    </xf>
    <xf numFmtId="0" fontId="52" fillId="12" borderId="1" xfId="0" applyFont="1" applyFill="1" applyBorder="1" applyAlignment="1">
      <alignment horizontal="left" vertical="top" wrapText="1"/>
    </xf>
    <xf numFmtId="0" fontId="36" fillId="12" borderId="18" xfId="0" applyFont="1" applyFill="1" applyBorder="1" applyAlignment="1">
      <alignment horizontal="left" vertical="top" wrapText="1"/>
    </xf>
    <xf numFmtId="0" fontId="45" fillId="0" borderId="3" xfId="0" applyFont="1" applyBorder="1" applyAlignment="1">
      <alignment vertical="top" wrapText="1"/>
    </xf>
    <xf numFmtId="164" fontId="51" fillId="12" borderId="1" xfId="0" applyNumberFormat="1" applyFont="1" applyFill="1" applyBorder="1" applyAlignment="1">
      <alignment horizontal="left" vertical="top" wrapText="1"/>
    </xf>
    <xf numFmtId="0" fontId="52" fillId="12" borderId="18" xfId="0" applyFont="1" applyFill="1" applyBorder="1" applyAlignment="1">
      <alignment horizontal="left" vertical="top" wrapText="1"/>
    </xf>
    <xf numFmtId="0" fontId="52" fillId="12" borderId="13" xfId="0" applyFont="1" applyFill="1" applyBorder="1" applyAlignment="1">
      <alignment vertical="top" wrapText="1"/>
    </xf>
    <xf numFmtId="0" fontId="53" fillId="0" borderId="0" xfId="0" applyFont="1"/>
    <xf numFmtId="0" fontId="36" fillId="8" borderId="12" xfId="0" applyFont="1" applyFill="1" applyBorder="1" applyAlignment="1">
      <alignment vertical="top" wrapText="1"/>
    </xf>
    <xf numFmtId="0" fontId="54" fillId="8" borderId="3" xfId="0" applyFont="1" applyFill="1" applyBorder="1" applyAlignment="1">
      <alignment vertical="top" wrapText="1"/>
    </xf>
    <xf numFmtId="0" fontId="40" fillId="10" borderId="12" xfId="0" applyFont="1" applyFill="1" applyBorder="1" applyAlignment="1">
      <alignment vertical="top" wrapText="1"/>
    </xf>
    <xf numFmtId="0" fontId="55" fillId="0" borderId="0" xfId="0" applyFont="1" applyAlignment="1">
      <alignment horizontal="left" vertical="top" wrapText="1"/>
    </xf>
    <xf numFmtId="0" fontId="56" fillId="11" borderId="0" xfId="0" applyFont="1" applyFill="1"/>
    <xf numFmtId="0" fontId="56" fillId="0" borderId="0" xfId="0" applyFont="1"/>
    <xf numFmtId="0" fontId="56" fillId="14" borderId="0" xfId="0" applyFont="1" applyFill="1"/>
    <xf numFmtId="0" fontId="49" fillId="0" borderId="1" xfId="0" applyFont="1" applyBorder="1" applyAlignment="1">
      <alignment vertical="top" wrapText="1"/>
    </xf>
    <xf numFmtId="0" fontId="37" fillId="11" borderId="0" xfId="0" applyFont="1" applyFill="1" applyAlignment="1">
      <alignment vertical="top" wrapText="1"/>
    </xf>
    <xf numFmtId="0" fontId="37" fillId="11" borderId="0" xfId="0" applyFont="1" applyFill="1"/>
    <xf numFmtId="0" fontId="44" fillId="11" borderId="0" xfId="0" applyFont="1" applyFill="1" applyAlignment="1">
      <alignment vertical="top" wrapText="1"/>
    </xf>
    <xf numFmtId="0" fontId="37" fillId="11" borderId="12" xfId="0" applyFont="1" applyFill="1" applyBorder="1" applyAlignment="1">
      <alignment vertical="top" wrapText="1"/>
    </xf>
    <xf numFmtId="0" fontId="44" fillId="8" borderId="14" xfId="0" applyFont="1" applyFill="1" applyBorder="1" applyAlignment="1">
      <alignment vertical="top"/>
    </xf>
    <xf numFmtId="0" fontId="44" fillId="15" borderId="12" xfId="0" applyFont="1" applyFill="1" applyBorder="1" applyAlignment="1">
      <alignment vertical="top"/>
    </xf>
    <xf numFmtId="0" fontId="44" fillId="15" borderId="25" xfId="0" applyFont="1" applyFill="1" applyBorder="1" applyAlignment="1">
      <alignment vertical="top" wrapText="1"/>
    </xf>
    <xf numFmtId="0" fontId="44" fillId="15" borderId="26" xfId="0" applyFont="1" applyFill="1" applyBorder="1" applyAlignment="1">
      <alignment vertical="top"/>
    </xf>
    <xf numFmtId="0" fontId="44" fillId="15" borderId="27" xfId="0" applyFont="1" applyFill="1" applyBorder="1" applyAlignment="1">
      <alignment vertical="top"/>
    </xf>
    <xf numFmtId="0" fontId="37" fillId="15" borderId="28" xfId="0" applyFont="1" applyFill="1" applyBorder="1" applyAlignment="1">
      <alignment vertical="top"/>
    </xf>
    <xf numFmtId="0" fontId="44" fillId="8" borderId="23" xfId="0" applyFont="1" applyFill="1" applyBorder="1" applyAlignment="1">
      <alignment vertical="top" wrapText="1"/>
    </xf>
    <xf numFmtId="0" fontId="44" fillId="15" borderId="12" xfId="0" applyFont="1" applyFill="1" applyBorder="1" applyAlignment="1">
      <alignment vertical="top" wrapText="1"/>
    </xf>
    <xf numFmtId="0" fontId="44" fillId="15" borderId="29" xfId="0" applyFont="1" applyFill="1" applyBorder="1" applyAlignment="1">
      <alignment vertical="top" wrapText="1"/>
    </xf>
    <xf numFmtId="0" fontId="44" fillId="15" borderId="15" xfId="0" applyFont="1" applyFill="1" applyBorder="1" applyAlignment="1">
      <alignment vertical="top" wrapText="1"/>
    </xf>
    <xf numFmtId="0" fontId="44" fillId="15" borderId="30" xfId="0" applyFont="1" applyFill="1" applyBorder="1" applyAlignment="1">
      <alignment vertical="top" wrapText="1"/>
    </xf>
    <xf numFmtId="0" fontId="44" fillId="15" borderId="31" xfId="0" applyFont="1" applyFill="1" applyBorder="1" applyAlignment="1">
      <alignment vertical="top" wrapText="1"/>
    </xf>
    <xf numFmtId="0" fontId="44" fillId="15" borderId="6" xfId="0" applyFont="1" applyFill="1" applyBorder="1" applyAlignment="1">
      <alignment vertical="top" wrapText="1"/>
    </xf>
    <xf numFmtId="0" fontId="44" fillId="8" borderId="13" xfId="0" applyFont="1" applyFill="1" applyBorder="1" applyAlignment="1">
      <alignment vertical="top" wrapText="1"/>
    </xf>
    <xf numFmtId="0" fontId="57" fillId="0" borderId="12" xfId="0" applyFont="1" applyBorder="1" applyAlignment="1">
      <alignment vertical="top" wrapText="1"/>
    </xf>
    <xf numFmtId="0" fontId="58" fillId="6" borderId="12" xfId="0" applyFont="1" applyFill="1" applyBorder="1" applyAlignment="1">
      <alignment vertical="top" wrapText="1"/>
    </xf>
    <xf numFmtId="0" fontId="57" fillId="0" borderId="15" xfId="0" applyFont="1" applyBorder="1" applyAlignment="1">
      <alignment vertical="top" wrapText="1"/>
    </xf>
    <xf numFmtId="0" fontId="57" fillId="0" borderId="15" xfId="0" applyFont="1" applyBorder="1" applyAlignment="1">
      <alignment vertical="top"/>
    </xf>
    <xf numFmtId="0" fontId="57" fillId="0" borderId="0" xfId="0" applyFont="1" applyAlignment="1">
      <alignment vertical="top" wrapText="1"/>
    </xf>
    <xf numFmtId="0" fontId="37" fillId="0" borderId="12" xfId="0" applyFont="1" applyBorder="1" applyAlignment="1">
      <alignment vertical="top"/>
    </xf>
    <xf numFmtId="0" fontId="60" fillId="0" borderId="0" xfId="0" applyFont="1" applyAlignment="1">
      <alignment vertical="top" wrapText="1"/>
    </xf>
    <xf numFmtId="0" fontId="44" fillId="10" borderId="24" xfId="5" applyFont="1" applyFill="1" applyBorder="1" applyAlignment="1">
      <alignment horizontal="left" vertical="center" wrapText="1"/>
    </xf>
    <xf numFmtId="0" fontId="44" fillId="10" borderId="13" xfId="5" applyFont="1" applyFill="1" applyBorder="1" applyAlignment="1">
      <alignment horizontal="left" vertical="center" wrapText="1"/>
    </xf>
    <xf numFmtId="0" fontId="44" fillId="10" borderId="23" xfId="5" applyFont="1" applyFill="1" applyBorder="1" applyAlignment="1">
      <alignment horizontal="left" vertical="center"/>
    </xf>
    <xf numFmtId="0" fontId="48" fillId="10" borderId="24" xfId="0" applyFont="1" applyFill="1" applyBorder="1"/>
    <xf numFmtId="0" fontId="44" fillId="10" borderId="13" xfId="0" applyFont="1" applyFill="1" applyBorder="1" applyAlignment="1">
      <alignment wrapText="1"/>
    </xf>
    <xf numFmtId="0" fontId="44" fillId="10" borderId="12" xfId="5" applyFont="1" applyFill="1" applyBorder="1" applyAlignment="1">
      <alignment vertical="center" textRotation="90" wrapText="1"/>
    </xf>
    <xf numFmtId="164" fontId="40" fillId="12" borderId="16" xfId="0" applyNumberFormat="1" applyFont="1" applyFill="1" applyBorder="1" applyAlignment="1" applyProtection="1">
      <alignment horizontal="left" vertical="top" wrapText="1"/>
      <protection locked="0"/>
    </xf>
    <xf numFmtId="0" fontId="40" fillId="12" borderId="22" xfId="0" applyFont="1" applyFill="1" applyBorder="1" applyAlignment="1" applyProtection="1">
      <alignment vertical="top"/>
      <protection locked="0"/>
    </xf>
    <xf numFmtId="0" fontId="54" fillId="12" borderId="22" xfId="0" applyFont="1" applyFill="1" applyBorder="1" applyAlignment="1" applyProtection="1">
      <alignment vertical="top" wrapText="1"/>
      <protection locked="0"/>
    </xf>
    <xf numFmtId="0" fontId="45" fillId="12" borderId="38" xfId="0" applyFont="1" applyFill="1" applyBorder="1" applyAlignment="1" applyProtection="1">
      <alignment vertical="top" wrapText="1"/>
      <protection locked="0"/>
    </xf>
    <xf numFmtId="0" fontId="36" fillId="11" borderId="0" xfId="0" applyFont="1" applyFill="1" applyAlignment="1" applyProtection="1">
      <alignment vertical="top" wrapText="1"/>
      <protection locked="0"/>
    </xf>
    <xf numFmtId="164" fontId="40" fillId="12" borderId="18" xfId="0" applyNumberFormat="1" applyFont="1" applyFill="1" applyBorder="1" applyAlignment="1" applyProtection="1">
      <alignment horizontal="left" vertical="top" wrapText="1"/>
      <protection locked="0"/>
    </xf>
    <xf numFmtId="0" fontId="40" fillId="12" borderId="21" xfId="0" applyFont="1" applyFill="1" applyBorder="1" applyAlignment="1" applyProtection="1">
      <alignment vertical="top" wrapText="1"/>
      <protection locked="0"/>
    </xf>
    <xf numFmtId="0" fontId="61" fillId="12" borderId="20" xfId="0" applyFont="1" applyFill="1" applyBorder="1" applyAlignment="1" applyProtection="1">
      <alignment vertical="top" wrapText="1"/>
      <protection locked="0"/>
    </xf>
    <xf numFmtId="164" fontId="36" fillId="12" borderId="18" xfId="0" applyNumberFormat="1" applyFont="1" applyFill="1" applyBorder="1" applyAlignment="1" applyProtection="1">
      <alignment horizontal="left" vertical="top" wrapText="1"/>
      <protection locked="0"/>
    </xf>
    <xf numFmtId="0" fontId="36" fillId="0" borderId="16" xfId="0" applyFont="1" applyBorder="1" applyAlignment="1" applyProtection="1">
      <alignment vertical="top" wrapText="1"/>
      <protection locked="0"/>
    </xf>
    <xf numFmtId="0" fontId="59" fillId="0" borderId="22" xfId="0" applyFont="1" applyBorder="1" applyAlignment="1" applyProtection="1">
      <alignment vertical="top" wrapText="1"/>
      <protection locked="0"/>
    </xf>
    <xf numFmtId="0" fontId="42" fillId="0" borderId="17" xfId="0" applyFont="1" applyBorder="1" applyAlignment="1" applyProtection="1">
      <alignment vertical="top" wrapText="1"/>
      <protection locked="0"/>
    </xf>
    <xf numFmtId="0" fontId="36" fillId="0" borderId="18" xfId="0" applyFont="1" applyBorder="1" applyAlignment="1" applyProtection="1">
      <alignment vertical="top" wrapText="1"/>
      <protection locked="0"/>
    </xf>
    <xf numFmtId="0" fontId="59" fillId="0" borderId="0" xfId="0" applyFont="1" applyAlignment="1" applyProtection="1">
      <alignment vertical="top" wrapText="1"/>
      <protection locked="0"/>
    </xf>
    <xf numFmtId="0" fontId="37" fillId="8" borderId="18" xfId="0" applyFont="1" applyFill="1" applyBorder="1" applyAlignment="1">
      <alignment vertical="top" wrapText="1"/>
    </xf>
    <xf numFmtId="0" fontId="42" fillId="0" borderId="3" xfId="0" applyFont="1" applyBorder="1" applyAlignment="1">
      <alignment vertical="top" wrapText="1"/>
    </xf>
    <xf numFmtId="0" fontId="36" fillId="0" borderId="0" xfId="0" applyFont="1" applyAlignment="1" applyProtection="1">
      <alignment vertical="top"/>
      <protection locked="0"/>
    </xf>
    <xf numFmtId="0" fontId="51" fillId="8" borderId="0" xfId="0" applyFont="1" applyFill="1" applyAlignment="1">
      <alignment vertical="top" wrapText="1"/>
    </xf>
    <xf numFmtId="164" fontId="36" fillId="12" borderId="0" xfId="0" applyNumberFormat="1" applyFont="1" applyFill="1" applyAlignment="1" applyProtection="1">
      <alignment horizontal="left" vertical="top" wrapText="1"/>
      <protection locked="0"/>
    </xf>
    <xf numFmtId="0" fontId="36" fillId="0" borderId="0" xfId="0" applyFont="1" applyAlignment="1" applyProtection="1">
      <alignment vertical="top" wrapText="1"/>
      <protection locked="0"/>
    </xf>
    <xf numFmtId="0" fontId="45" fillId="0" borderId="0" xfId="0" applyFont="1" applyAlignment="1" applyProtection="1">
      <alignment vertical="top" wrapText="1"/>
      <protection locked="0"/>
    </xf>
    <xf numFmtId="0" fontId="45" fillId="12" borderId="13" xfId="0" applyFont="1" applyFill="1" applyBorder="1" applyAlignment="1" applyProtection="1">
      <alignment vertical="top" wrapText="1"/>
      <protection locked="0"/>
    </xf>
    <xf numFmtId="164" fontId="36" fillId="12" borderId="1" xfId="0" applyNumberFormat="1" applyFont="1" applyFill="1" applyBorder="1" applyAlignment="1" applyProtection="1">
      <alignment horizontal="left" vertical="top" wrapText="1"/>
      <protection locked="0"/>
    </xf>
    <xf numFmtId="0" fontId="36" fillId="0" borderId="38" xfId="0" applyFont="1" applyBorder="1" applyAlignment="1" applyProtection="1">
      <alignment vertical="top" wrapText="1"/>
      <protection locked="0"/>
    </xf>
    <xf numFmtId="0" fontId="45" fillId="0" borderId="3" xfId="0" applyFont="1" applyBorder="1" applyAlignment="1" applyProtection="1">
      <alignment vertical="top" wrapText="1"/>
      <protection locked="0"/>
    </xf>
    <xf numFmtId="0" fontId="62" fillId="0" borderId="3" xfId="0" applyFont="1" applyBorder="1" applyAlignment="1" applyProtection="1">
      <alignment vertical="top" wrapText="1"/>
      <protection locked="0"/>
    </xf>
    <xf numFmtId="0" fontId="42" fillId="0" borderId="3" xfId="0" applyFont="1" applyBorder="1" applyAlignment="1" applyProtection="1">
      <alignment vertical="top" wrapText="1"/>
      <protection locked="0"/>
    </xf>
    <xf numFmtId="0" fontId="40" fillId="12" borderId="24" xfId="0" applyFont="1" applyFill="1" applyBorder="1" applyAlignment="1" applyProtection="1">
      <alignment vertical="top" wrapText="1"/>
      <protection locked="0"/>
    </xf>
    <xf numFmtId="0" fontId="36" fillId="12" borderId="24" xfId="0" applyFont="1" applyFill="1" applyBorder="1" applyAlignment="1" applyProtection="1">
      <alignment vertical="top" wrapText="1"/>
      <protection locked="0"/>
    </xf>
    <xf numFmtId="0" fontId="36" fillId="0" borderId="24" xfId="0" applyFont="1" applyBorder="1" applyAlignment="1" applyProtection="1">
      <alignment vertical="top" wrapText="1"/>
      <protection locked="0"/>
    </xf>
    <xf numFmtId="0" fontId="45" fillId="0" borderId="17" xfId="0" applyFont="1" applyBorder="1" applyAlignment="1" applyProtection="1">
      <alignment vertical="top" wrapText="1"/>
      <protection locked="0"/>
    </xf>
    <xf numFmtId="0" fontId="61" fillId="12" borderId="13" xfId="0" applyFont="1" applyFill="1" applyBorder="1" applyAlignment="1" applyProtection="1">
      <alignment vertical="top" wrapText="1"/>
      <protection locked="0"/>
    </xf>
    <xf numFmtId="0" fontId="62" fillId="0" borderId="0" xfId="0" applyFont="1" applyAlignment="1" applyProtection="1">
      <alignment vertical="top"/>
      <protection locked="0"/>
    </xf>
    <xf numFmtId="0" fontId="36" fillId="8" borderId="0" xfId="0" applyFont="1" applyFill="1" applyAlignment="1">
      <alignment vertical="top" wrapText="1"/>
    </xf>
    <xf numFmtId="2" fontId="59" fillId="0" borderId="0" xfId="0" applyNumberFormat="1" applyFont="1" applyAlignment="1" applyProtection="1">
      <alignment vertical="top" wrapText="1"/>
      <protection locked="0"/>
    </xf>
    <xf numFmtId="0" fontId="45" fillId="0" borderId="3" xfId="0" applyFont="1" applyBorder="1" applyAlignment="1" applyProtection="1">
      <alignment vertical="top"/>
      <protection locked="0"/>
    </xf>
    <xf numFmtId="0" fontId="36" fillId="0" borderId="39" xfId="0" applyFont="1" applyBorder="1" applyAlignment="1" applyProtection="1">
      <alignment vertical="top" wrapText="1"/>
      <protection locked="0"/>
    </xf>
    <xf numFmtId="0" fontId="31" fillId="0" borderId="3" xfId="0" applyFont="1" applyBorder="1" applyAlignment="1" applyProtection="1">
      <alignment vertical="top" wrapText="1"/>
      <protection locked="0"/>
    </xf>
    <xf numFmtId="0" fontId="36" fillId="9" borderId="18" xfId="0" applyFont="1" applyFill="1" applyBorder="1" applyAlignment="1" applyProtection="1">
      <alignment horizontal="right" vertical="top" wrapText="1"/>
      <protection locked="0"/>
    </xf>
    <xf numFmtId="0" fontId="59" fillId="9" borderId="0" xfId="0" applyFont="1" applyFill="1" applyAlignment="1" applyProtection="1">
      <alignment vertical="top" wrapText="1"/>
      <protection locked="0"/>
    </xf>
    <xf numFmtId="0" fontId="42" fillId="9" borderId="3" xfId="0" applyFont="1" applyFill="1" applyBorder="1" applyAlignment="1" applyProtection="1">
      <alignment vertical="top" wrapText="1"/>
      <protection locked="0"/>
    </xf>
    <xf numFmtId="0" fontId="36" fillId="9" borderId="18" xfId="0" applyFont="1" applyFill="1" applyBorder="1" applyAlignment="1" applyProtection="1">
      <alignment vertical="top" wrapText="1"/>
      <protection locked="0"/>
    </xf>
    <xf numFmtId="0" fontId="36" fillId="0" borderId="19" xfId="0" applyFont="1" applyBorder="1" applyAlignment="1" applyProtection="1">
      <alignment horizontal="left" vertical="top" wrapText="1"/>
      <protection locked="0"/>
    </xf>
    <xf numFmtId="0" fontId="36" fillId="0" borderId="21" xfId="0" applyFont="1" applyBorder="1" applyAlignment="1" applyProtection="1">
      <alignment vertical="top" wrapText="1"/>
      <protection locked="0"/>
    </xf>
    <xf numFmtId="0" fontId="45" fillId="0" borderId="20" xfId="0" applyFont="1" applyBorder="1" applyAlignment="1" applyProtection="1">
      <alignment vertical="top" wrapText="1"/>
      <protection locked="0"/>
    </xf>
    <xf numFmtId="164" fontId="36" fillId="12" borderId="1" xfId="0" applyNumberFormat="1" applyFont="1" applyFill="1" applyBorder="1" applyAlignment="1" applyProtection="1">
      <alignment vertical="top"/>
      <protection locked="0"/>
    </xf>
    <xf numFmtId="0" fontId="40" fillId="12" borderId="13" xfId="0" applyFont="1" applyFill="1" applyBorder="1" applyAlignment="1" applyProtection="1">
      <alignment horizontal="center" vertical="top" wrapText="1"/>
      <protection locked="0"/>
    </xf>
    <xf numFmtId="0" fontId="40" fillId="12" borderId="12" xfId="0" applyFont="1" applyFill="1" applyBorder="1" applyAlignment="1" applyProtection="1">
      <alignment horizontal="center" vertical="top" wrapText="1"/>
      <protection locked="0"/>
    </xf>
    <xf numFmtId="0" fontId="40" fillId="11" borderId="0" xfId="0" applyFont="1" applyFill="1" applyAlignment="1" applyProtection="1">
      <alignment vertical="top" wrapText="1"/>
      <protection locked="0"/>
    </xf>
    <xf numFmtId="0" fontId="36" fillId="12" borderId="13" xfId="0" applyFont="1" applyFill="1" applyBorder="1" applyAlignment="1" applyProtection="1">
      <alignment horizontal="center" vertical="top" wrapText="1"/>
      <protection locked="0"/>
    </xf>
    <xf numFmtId="0" fontId="59" fillId="0" borderId="12" xfId="0" applyFont="1" applyBorder="1" applyAlignment="1" applyProtection="1">
      <alignment horizontal="center" vertical="top" wrapText="1"/>
      <protection locked="0"/>
    </xf>
    <xf numFmtId="164" fontId="36" fillId="12" borderId="1" xfId="0" applyNumberFormat="1" applyFont="1" applyFill="1" applyBorder="1" applyAlignment="1" applyProtection="1">
      <alignment vertical="top" wrapText="1"/>
      <protection locked="0"/>
    </xf>
    <xf numFmtId="0" fontId="63" fillId="0" borderId="0" xfId="0" applyFont="1" applyAlignment="1" applyProtection="1">
      <alignment vertical="top" wrapText="1"/>
      <protection locked="0"/>
    </xf>
    <xf numFmtId="0" fontId="36" fillId="0" borderId="19" xfId="0" applyFont="1" applyBorder="1" applyAlignment="1" applyProtection="1">
      <alignment vertical="top" wrapText="1"/>
      <protection locked="0"/>
    </xf>
    <xf numFmtId="0" fontId="59" fillId="0" borderId="21" xfId="0" applyFont="1" applyBorder="1" applyAlignment="1" applyProtection="1">
      <alignment vertical="top" wrapText="1"/>
      <protection locked="0"/>
    </xf>
    <xf numFmtId="0" fontId="62" fillId="0" borderId="20" xfId="0" applyFont="1" applyBorder="1" applyAlignment="1" applyProtection="1">
      <alignment vertical="top" wrapText="1"/>
      <protection locked="0"/>
    </xf>
    <xf numFmtId="0" fontId="36" fillId="12" borderId="12" xfId="0" applyFont="1" applyFill="1" applyBorder="1" applyAlignment="1" applyProtection="1">
      <alignment vertical="top" wrapText="1"/>
      <protection locked="0"/>
    </xf>
    <xf numFmtId="0" fontId="59" fillId="0" borderId="12" xfId="0" applyFont="1" applyBorder="1" applyAlignment="1" applyProtection="1">
      <alignment vertical="top" wrapText="1"/>
      <protection locked="0"/>
    </xf>
    <xf numFmtId="0" fontId="63" fillId="0" borderId="12" xfId="0" applyFont="1" applyBorder="1" applyAlignment="1" applyProtection="1">
      <alignment vertical="top" wrapText="1"/>
      <protection locked="0"/>
    </xf>
    <xf numFmtId="0" fontId="49" fillId="0" borderId="0" xfId="0" applyFont="1" applyAlignment="1" applyProtection="1">
      <alignment vertical="top" wrapText="1"/>
      <protection locked="0"/>
    </xf>
    <xf numFmtId="0" fontId="62" fillId="9" borderId="3" xfId="0" applyFont="1" applyFill="1" applyBorder="1" applyAlignment="1" applyProtection="1">
      <alignment vertical="top" wrapText="1"/>
      <protection locked="0"/>
    </xf>
    <xf numFmtId="164" fontId="36" fillId="16" borderId="18" xfId="0" applyNumberFormat="1" applyFont="1" applyFill="1" applyBorder="1" applyAlignment="1" applyProtection="1">
      <alignment horizontal="left" vertical="top" wrapText="1"/>
      <protection locked="0"/>
    </xf>
    <xf numFmtId="0" fontId="36" fillId="16" borderId="0" xfId="0" applyFont="1" applyFill="1" applyAlignment="1" applyProtection="1">
      <alignment vertical="top"/>
      <protection locked="0"/>
    </xf>
    <xf numFmtId="164" fontId="40" fillId="12" borderId="1" xfId="0" applyNumberFormat="1" applyFont="1" applyFill="1" applyBorder="1" applyAlignment="1" applyProtection="1">
      <alignment horizontal="left" vertical="top" wrapText="1"/>
      <protection locked="0"/>
    </xf>
    <xf numFmtId="0" fontId="40" fillId="12" borderId="13" xfId="0" applyFont="1" applyFill="1" applyBorder="1" applyAlignment="1" applyProtection="1">
      <alignment vertical="top" wrapText="1"/>
      <protection locked="0"/>
    </xf>
    <xf numFmtId="0" fontId="40" fillId="12" borderId="12" xfId="0" applyFont="1" applyFill="1" applyBorder="1" applyAlignment="1" applyProtection="1">
      <alignment vertical="top" wrapText="1"/>
      <protection locked="0"/>
    </xf>
    <xf numFmtId="0" fontId="62" fillId="0" borderId="13" xfId="0" applyFont="1" applyBorder="1" applyAlignment="1" applyProtection="1">
      <alignment vertical="top" wrapText="1"/>
      <protection locked="0"/>
    </xf>
    <xf numFmtId="0" fontId="62" fillId="0" borderId="12" xfId="0" applyFont="1" applyBorder="1" applyAlignment="1" applyProtection="1">
      <alignment vertical="top" wrapText="1"/>
      <protection locked="0"/>
    </xf>
    <xf numFmtId="0" fontId="59" fillId="0" borderId="13" xfId="0" applyFont="1" applyBorder="1" applyAlignment="1" applyProtection="1">
      <alignment vertical="top" wrapText="1"/>
      <protection locked="0"/>
    </xf>
    <xf numFmtId="49" fontId="40" fillId="8" borderId="12" xfId="0" applyNumberFormat="1" applyFont="1" applyFill="1" applyBorder="1" applyAlignment="1">
      <alignment vertical="top"/>
    </xf>
    <xf numFmtId="0" fontId="40" fillId="0" borderId="0" xfId="0" applyFont="1" applyAlignment="1">
      <alignment vertical="top"/>
    </xf>
    <xf numFmtId="0" fontId="44" fillId="0" borderId="0" xfId="0" applyFont="1" applyAlignment="1">
      <alignment vertical="top"/>
    </xf>
    <xf numFmtId="0" fontId="67" fillId="0" borderId="21" xfId="0" applyFont="1" applyBorder="1" applyAlignment="1">
      <alignment horizontal="left" wrapText="1"/>
    </xf>
    <xf numFmtId="0" fontId="69" fillId="10" borderId="15" xfId="0" applyFont="1" applyFill="1" applyBorder="1" applyAlignment="1">
      <alignment vertical="top"/>
    </xf>
    <xf numFmtId="0" fontId="70" fillId="17" borderId="12" xfId="0" applyFont="1" applyFill="1" applyBorder="1" applyAlignment="1">
      <alignment horizontal="left" vertical="top"/>
    </xf>
    <xf numFmtId="0" fontId="70" fillId="17" borderId="12" xfId="0" applyFont="1" applyFill="1" applyBorder="1" applyAlignment="1">
      <alignment vertical="top" wrapText="1"/>
    </xf>
    <xf numFmtId="0" fontId="71" fillId="0" borderId="12" xfId="0" applyFont="1" applyBorder="1" applyAlignment="1">
      <alignment horizontal="center" vertical="center"/>
    </xf>
    <xf numFmtId="0" fontId="0" fillId="0" borderId="12" xfId="0" applyBorder="1"/>
    <xf numFmtId="0" fontId="70" fillId="17" borderId="12" xfId="0" applyFont="1" applyFill="1" applyBorder="1" applyAlignment="1">
      <alignment vertical="top"/>
    </xf>
    <xf numFmtId="0" fontId="72" fillId="0" borderId="0" xfId="0" applyFont="1"/>
    <xf numFmtId="0" fontId="70" fillId="0" borderId="0" xfId="0" applyFont="1" applyAlignment="1">
      <alignment vertical="top"/>
    </xf>
    <xf numFmtId="0" fontId="44" fillId="12" borderId="12" xfId="0" applyFont="1" applyFill="1" applyBorder="1" applyAlignment="1">
      <alignment vertical="top"/>
    </xf>
    <xf numFmtId="0" fontId="44" fillId="12" borderId="12" xfId="0" applyFont="1" applyFill="1" applyBorder="1" applyAlignment="1">
      <alignment vertical="top" wrapText="1"/>
    </xf>
    <xf numFmtId="0" fontId="44" fillId="18" borderId="12" xfId="0" applyFont="1" applyFill="1" applyBorder="1" applyAlignment="1">
      <alignment vertical="top"/>
    </xf>
    <xf numFmtId="0" fontId="44" fillId="0" borderId="12" xfId="0" applyFont="1" applyBorder="1" applyAlignment="1">
      <alignment horizontal="right" vertical="top"/>
    </xf>
    <xf numFmtId="0" fontId="37" fillId="18" borderId="12" xfId="0" applyFont="1" applyFill="1" applyBorder="1" applyAlignment="1">
      <alignment vertical="top" wrapText="1"/>
    </xf>
    <xf numFmtId="0" fontId="44" fillId="0" borderId="12" xfId="2" applyFont="1" applyBorder="1" applyAlignment="1">
      <alignment horizontal="right" vertical="top"/>
    </xf>
    <xf numFmtId="0" fontId="37" fillId="0" borderId="12" xfId="2" applyFont="1" applyBorder="1" applyAlignment="1">
      <alignment vertical="top" wrapText="1"/>
    </xf>
    <xf numFmtId="0" fontId="70" fillId="8" borderId="12" xfId="0" applyFont="1" applyFill="1" applyBorder="1" applyAlignment="1">
      <alignment vertical="top"/>
    </xf>
    <xf numFmtId="0" fontId="70" fillId="0" borderId="12" xfId="0" applyFont="1" applyBorder="1" applyAlignment="1">
      <alignment vertical="top"/>
    </xf>
    <xf numFmtId="0" fontId="70" fillId="13" borderId="12" xfId="0" applyFont="1" applyFill="1" applyBorder="1" applyAlignment="1">
      <alignment vertical="top" wrapText="1"/>
    </xf>
    <xf numFmtId="0" fontId="70" fillId="0" borderId="12" xfId="0" applyFont="1" applyBorder="1" applyAlignment="1">
      <alignment horizontal="right" vertical="top"/>
    </xf>
    <xf numFmtId="0" fontId="0" fillId="0" borderId="12" xfId="0" applyBorder="1" applyAlignment="1">
      <alignment vertical="top" wrapText="1"/>
    </xf>
    <xf numFmtId="0" fontId="70" fillId="0" borderId="12" xfId="0" applyFont="1" applyBorder="1" applyAlignment="1">
      <alignment horizontal="left" vertical="top"/>
    </xf>
    <xf numFmtId="0" fontId="70" fillId="13" borderId="12" xfId="0" applyFont="1" applyFill="1" applyBorder="1" applyAlignment="1">
      <alignment vertical="top"/>
    </xf>
    <xf numFmtId="0" fontId="66" fillId="0" borderId="0" xfId="0" applyFont="1" applyAlignment="1">
      <alignment horizontal="left" vertical="top" wrapText="1"/>
    </xf>
    <xf numFmtId="0" fontId="69" fillId="10" borderId="15" xfId="0" applyFont="1" applyFill="1" applyBorder="1" applyAlignment="1">
      <alignment vertical="top" wrapText="1"/>
    </xf>
    <xf numFmtId="0" fontId="71" fillId="0" borderId="12" xfId="0" applyFont="1" applyBorder="1" applyAlignment="1">
      <alignment horizontal="center" vertical="center" wrapText="1"/>
    </xf>
    <xf numFmtId="0" fontId="0" fillId="0" borderId="0" xfId="0" applyAlignment="1">
      <alignment vertical="top" wrapText="1"/>
    </xf>
    <xf numFmtId="0" fontId="0" fillId="17" borderId="12" xfId="0" applyFill="1" applyBorder="1" applyAlignment="1">
      <alignment vertical="top" wrapText="1"/>
    </xf>
    <xf numFmtId="0" fontId="0" fillId="8" borderId="12" xfId="0" applyFill="1" applyBorder="1" applyAlignment="1">
      <alignment vertical="top" wrapText="1"/>
    </xf>
    <xf numFmtId="0" fontId="0" fillId="13" borderId="12" xfId="0" applyFill="1" applyBorder="1" applyAlignment="1">
      <alignment vertical="top" wrapText="1"/>
    </xf>
    <xf numFmtId="0" fontId="29" fillId="0" borderId="43" xfId="0" applyFont="1" applyBorder="1" applyAlignment="1">
      <alignment vertical="top" wrapText="1"/>
    </xf>
    <xf numFmtId="0" fontId="29" fillId="0" borderId="44" xfId="0" applyFont="1" applyBorder="1" applyAlignment="1">
      <alignment vertical="top" wrapText="1"/>
    </xf>
    <xf numFmtId="0" fontId="37" fillId="9" borderId="43" xfId="9" applyFont="1" applyFill="1" applyBorder="1" applyAlignment="1">
      <alignment vertical="top" wrapText="1"/>
    </xf>
    <xf numFmtId="0" fontId="28" fillId="0" borderId="0" xfId="0" applyFont="1"/>
    <xf numFmtId="0" fontId="17" fillId="0" borderId="0" xfId="0" applyFont="1"/>
    <xf numFmtId="0" fontId="74" fillId="0" borderId="0" xfId="0" applyFont="1"/>
    <xf numFmtId="0" fontId="76" fillId="0" borderId="22" xfId="0" applyFont="1" applyBorder="1" applyAlignment="1">
      <alignment vertical="top" wrapText="1"/>
    </xf>
    <xf numFmtId="0" fontId="75" fillId="0" borderId="0" xfId="10" applyFill="1" applyBorder="1" applyAlignment="1" applyProtection="1">
      <alignment vertical="top" wrapText="1"/>
    </xf>
    <xf numFmtId="0" fontId="59" fillId="0" borderId="0" xfId="0" applyFont="1" applyAlignment="1">
      <alignment vertical="top" wrapText="1"/>
    </xf>
    <xf numFmtId="0" fontId="17" fillId="0" borderId="1" xfId="0" applyFont="1" applyBorder="1" applyAlignment="1">
      <alignment vertical="top" wrapText="1"/>
    </xf>
    <xf numFmtId="0" fontId="36" fillId="0" borderId="12" xfId="6" applyFont="1" applyBorder="1" applyAlignment="1">
      <alignment wrapText="1"/>
    </xf>
    <xf numFmtId="0" fontId="40" fillId="8" borderId="3" xfId="0" applyFont="1" applyFill="1" applyBorder="1" applyAlignment="1">
      <alignment vertical="top" wrapText="1"/>
    </xf>
    <xf numFmtId="0" fontId="36" fillId="0" borderId="20" xfId="0" applyFont="1" applyBorder="1" applyAlignment="1">
      <alignment horizontal="left" vertical="top"/>
    </xf>
    <xf numFmtId="0" fontId="36" fillId="0" borderId="40" xfId="0" applyFont="1" applyBorder="1" applyAlignment="1" applyProtection="1">
      <alignment horizontal="left" vertical="top" wrapText="1"/>
      <protection locked="0"/>
    </xf>
    <xf numFmtId="0" fontId="40" fillId="0" borderId="45" xfId="6" applyFont="1" applyBorder="1" applyAlignment="1">
      <alignment horizontal="center" vertical="center" wrapText="1"/>
    </xf>
    <xf numFmtId="15" fontId="40" fillId="0" borderId="45" xfId="6" applyNumberFormat="1" applyFont="1" applyBorder="1" applyAlignment="1">
      <alignment horizontal="center" vertical="center" wrapText="1"/>
    </xf>
    <xf numFmtId="0" fontId="40" fillId="12" borderId="47" xfId="0" applyFont="1" applyFill="1" applyBorder="1" applyAlignment="1">
      <alignment vertical="top" wrapText="1"/>
    </xf>
    <xf numFmtId="0" fontId="36" fillId="0" borderId="48" xfId="0" applyFont="1" applyBorder="1" applyAlignment="1">
      <alignment vertical="top" wrapText="1"/>
    </xf>
    <xf numFmtId="0" fontId="17" fillId="0" borderId="0" xfId="0" applyFont="1" applyAlignment="1">
      <alignment vertical="top" wrapText="1"/>
    </xf>
    <xf numFmtId="0" fontId="36" fillId="0" borderId="38" xfId="0" applyFont="1" applyBorder="1" applyAlignment="1">
      <alignment vertical="top" wrapText="1"/>
    </xf>
    <xf numFmtId="0" fontId="62" fillId="0" borderId="3" xfId="0" applyFont="1" applyBorder="1" applyAlignment="1">
      <alignment vertical="top" wrapText="1"/>
    </xf>
    <xf numFmtId="0" fontId="17" fillId="0" borderId="0" xfId="0" applyFont="1" applyAlignment="1">
      <alignment horizontal="left" vertical="top" wrapText="1"/>
    </xf>
    <xf numFmtId="0" fontId="17" fillId="0" borderId="0" xfId="0" applyFont="1" applyAlignment="1">
      <alignment vertical="top"/>
    </xf>
    <xf numFmtId="0" fontId="36" fillId="8" borderId="42" xfId="0" applyFont="1" applyFill="1" applyBorder="1" applyAlignment="1" applyProtection="1">
      <alignment horizontal="left" vertical="top" wrapText="1"/>
      <protection locked="0"/>
    </xf>
    <xf numFmtId="0" fontId="36" fillId="12" borderId="47" xfId="0" applyFont="1" applyFill="1" applyBorder="1" applyAlignment="1">
      <alignment vertical="top" wrapText="1"/>
    </xf>
    <xf numFmtId="0" fontId="61" fillId="12" borderId="50" xfId="0" applyFont="1" applyFill="1" applyBorder="1" applyAlignment="1">
      <alignment vertical="top" wrapText="1"/>
    </xf>
    <xf numFmtId="0" fontId="40" fillId="12" borderId="50" xfId="0" applyFont="1" applyFill="1" applyBorder="1" applyAlignment="1">
      <alignment horizontal="center" vertical="top" wrapText="1"/>
    </xf>
    <xf numFmtId="0" fontId="40" fillId="12" borderId="45" xfId="0" applyFont="1" applyFill="1" applyBorder="1" applyAlignment="1">
      <alignment horizontal="center" vertical="top" wrapText="1"/>
    </xf>
    <xf numFmtId="0" fontId="36" fillId="12" borderId="50" xfId="0" applyFont="1" applyFill="1" applyBorder="1" applyAlignment="1">
      <alignment horizontal="center" vertical="top" wrapText="1"/>
    </xf>
    <xf numFmtId="0" fontId="36" fillId="0" borderId="0" xfId="0" applyFont="1" applyAlignment="1">
      <alignment horizontal="right" vertical="top" wrapText="1"/>
    </xf>
    <xf numFmtId="0" fontId="40" fillId="12" borderId="12" xfId="0" applyFont="1" applyFill="1" applyBorder="1" applyAlignment="1">
      <alignment horizontal="center" vertical="top" wrapText="1"/>
    </xf>
    <xf numFmtId="0" fontId="83" fillId="10" borderId="51" xfId="5" applyFont="1" applyFill="1" applyBorder="1" applyAlignment="1">
      <alignment vertical="center" wrapText="1"/>
    </xf>
    <xf numFmtId="0" fontId="83" fillId="10" borderId="51" xfId="5" applyFont="1" applyFill="1" applyBorder="1" applyAlignment="1">
      <alignment horizontal="left" vertical="center" wrapText="1"/>
    </xf>
    <xf numFmtId="0" fontId="36" fillId="0" borderId="51" xfId="0" applyFont="1" applyBorder="1" applyAlignment="1">
      <alignment vertical="top" wrapText="1"/>
    </xf>
    <xf numFmtId="0" fontId="40" fillId="12" borderId="45" xfId="0" applyFont="1" applyFill="1" applyBorder="1"/>
    <xf numFmtId="0" fontId="40" fillId="12" borderId="0" xfId="0" applyFont="1" applyFill="1" applyAlignment="1">
      <alignment vertical="top" wrapText="1"/>
    </xf>
    <xf numFmtId="15" fontId="40" fillId="0" borderId="52" xfId="6" applyNumberFormat="1" applyFont="1" applyBorder="1" applyAlignment="1">
      <alignment horizontal="center" vertical="center" wrapText="1"/>
    </xf>
    <xf numFmtId="15" fontId="40" fillId="0" borderId="0" xfId="6" applyNumberFormat="1" applyFont="1" applyAlignment="1">
      <alignment horizontal="center" vertical="center" wrapText="1"/>
    </xf>
    <xf numFmtId="0" fontId="36" fillId="11" borderId="0" xfId="0" applyFont="1" applyFill="1" applyAlignment="1">
      <alignment horizontal="left" vertical="top" wrapText="1"/>
    </xf>
    <xf numFmtId="0" fontId="40" fillId="12" borderId="12" xfId="0" applyFont="1" applyFill="1" applyBorder="1" applyAlignment="1">
      <alignment vertical="top" wrapText="1"/>
    </xf>
    <xf numFmtId="0" fontId="36" fillId="8" borderId="47" xfId="0" applyFont="1" applyFill="1" applyBorder="1" applyAlignment="1">
      <alignment vertical="top" wrapText="1"/>
    </xf>
    <xf numFmtId="0" fontId="37" fillId="18" borderId="52" xfId="0" applyFont="1" applyFill="1" applyBorder="1" applyAlignment="1">
      <alignment vertical="top" wrapText="1"/>
    </xf>
    <xf numFmtId="2" fontId="36" fillId="0" borderId="0" xfId="0" applyNumberFormat="1" applyFont="1" applyAlignment="1" applyProtection="1">
      <alignment vertical="top" wrapText="1"/>
      <protection locked="0"/>
    </xf>
    <xf numFmtId="164" fontId="36" fillId="0" borderId="12" xfId="0" applyNumberFormat="1" applyFont="1" applyBorder="1" applyAlignment="1">
      <alignment vertical="top" wrapText="1"/>
    </xf>
    <xf numFmtId="0" fontId="17" fillId="0" borderId="12" xfId="0" applyFont="1" applyBorder="1" applyAlignment="1">
      <alignment vertical="top" wrapText="1"/>
    </xf>
    <xf numFmtId="49" fontId="36" fillId="0" borderId="12" xfId="0" applyNumberFormat="1" applyFont="1" applyBorder="1" applyAlignment="1">
      <alignment horizontal="left" vertical="top" wrapText="1"/>
    </xf>
    <xf numFmtId="0" fontId="28" fillId="12" borderId="12" xfId="0" applyFont="1" applyFill="1" applyBorder="1" applyAlignment="1">
      <alignment vertical="top" wrapText="1"/>
    </xf>
    <xf numFmtId="0" fontId="43" fillId="0" borderId="0" xfId="0" applyFont="1" applyAlignment="1">
      <alignment vertical="top"/>
    </xf>
    <xf numFmtId="0" fontId="1" fillId="0" borderId="0" xfId="11"/>
    <xf numFmtId="0" fontId="1" fillId="5" borderId="12" xfId="11" applyFill="1" applyBorder="1"/>
    <xf numFmtId="0" fontId="6" fillId="7" borderId="12" xfId="11" applyFont="1" applyFill="1" applyBorder="1"/>
    <xf numFmtId="0" fontId="1" fillId="7" borderId="12" xfId="11" applyFill="1" applyBorder="1"/>
    <xf numFmtId="0" fontId="7" fillId="20" borderId="12" xfId="11" applyFont="1" applyFill="1" applyBorder="1"/>
    <xf numFmtId="0" fontId="85" fillId="0" borderId="0" xfId="11" applyFont="1"/>
    <xf numFmtId="0" fontId="6" fillId="0" borderId="0" xfId="11" applyFont="1"/>
    <xf numFmtId="0" fontId="86" fillId="0" borderId="0" xfId="11" applyFont="1"/>
    <xf numFmtId="0" fontId="87" fillId="0" borderId="0" xfId="11" applyFont="1"/>
    <xf numFmtId="15" fontId="7" fillId="0" borderId="12" xfId="11" applyNumberFormat="1" applyFont="1" applyBorder="1" applyAlignment="1">
      <alignment horizontal="left"/>
    </xf>
    <xf numFmtId="0" fontId="7" fillId="0" borderId="12" xfId="11" applyFont="1" applyBorder="1"/>
    <xf numFmtId="0" fontId="7" fillId="0" borderId="12" xfId="11" applyFont="1" applyBorder="1" applyAlignment="1">
      <alignment wrapText="1"/>
    </xf>
    <xf numFmtId="0" fontId="89" fillId="0" borderId="0" xfId="11" applyFont="1"/>
    <xf numFmtId="0" fontId="36" fillId="0" borderId="12" xfId="6" applyFont="1" applyBorder="1" applyAlignment="1">
      <alignment horizontal="left" wrapText="1"/>
    </xf>
    <xf numFmtId="14" fontId="36" fillId="0" borderId="12" xfId="6" applyNumberFormat="1" applyFont="1" applyBorder="1" applyAlignment="1">
      <alignment horizontal="left" wrapText="1"/>
    </xf>
    <xf numFmtId="14" fontId="36" fillId="0" borderId="51" xfId="0" applyNumberFormat="1" applyFont="1" applyBorder="1" applyAlignment="1">
      <alignment vertical="top" wrapText="1"/>
    </xf>
    <xf numFmtId="0" fontId="36" fillId="17" borderId="12" xfId="0" applyFont="1" applyFill="1" applyBorder="1" applyAlignment="1">
      <alignment vertical="top" wrapText="1"/>
    </xf>
    <xf numFmtId="0" fontId="92" fillId="11" borderId="0" xfId="0" applyFont="1" applyFill="1" applyAlignment="1">
      <alignment vertical="top" wrapText="1"/>
    </xf>
    <xf numFmtId="0" fontId="93" fillId="12" borderId="1" xfId="0" applyFont="1" applyFill="1" applyBorder="1" applyAlignment="1">
      <alignment horizontal="left" vertical="top" wrapText="1"/>
    </xf>
    <xf numFmtId="0" fontId="93" fillId="11" borderId="0" xfId="0" applyFont="1" applyFill="1" applyAlignment="1">
      <alignment vertical="top" wrapText="1"/>
    </xf>
    <xf numFmtId="0" fontId="93" fillId="0" borderId="3" xfId="0" applyFont="1" applyBorder="1" applyAlignment="1">
      <alignment vertical="top" wrapText="1"/>
    </xf>
    <xf numFmtId="0" fontId="17" fillId="0" borderId="3" xfId="0" applyFont="1" applyBorder="1" applyAlignment="1">
      <alignment vertical="top" wrapText="1"/>
    </xf>
    <xf numFmtId="0" fontId="36" fillId="0" borderId="3" xfId="0" applyFont="1" applyBorder="1" applyAlignment="1">
      <alignment vertical="top"/>
    </xf>
    <xf numFmtId="0" fontId="36" fillId="0" borderId="19" xfId="0" applyFont="1" applyBorder="1" applyAlignment="1">
      <alignment vertical="top" wrapText="1"/>
    </xf>
    <xf numFmtId="0" fontId="36" fillId="0" borderId="20" xfId="0" applyFont="1" applyBorder="1" applyAlignment="1">
      <alignment vertical="top"/>
    </xf>
    <xf numFmtId="14" fontId="36" fillId="0" borderId="20" xfId="8" applyNumberFormat="1" applyFont="1" applyBorder="1" applyAlignment="1">
      <alignment vertical="top" wrapText="1"/>
    </xf>
    <xf numFmtId="0" fontId="40" fillId="0" borderId="48" xfId="0" applyFont="1" applyBorder="1" applyAlignment="1">
      <alignment vertical="top"/>
    </xf>
    <xf numFmtId="0" fontId="36" fillId="0" borderId="49" xfId="0" applyFont="1" applyBorder="1" applyAlignment="1">
      <alignment vertical="top" wrapText="1"/>
    </xf>
    <xf numFmtId="0" fontId="37" fillId="0" borderId="3" xfId="0" applyFont="1" applyBorder="1" applyAlignment="1">
      <alignment vertical="top"/>
    </xf>
    <xf numFmtId="14" fontId="36" fillId="0" borderId="20" xfId="0" applyNumberFormat="1" applyFont="1" applyBorder="1" applyAlignment="1">
      <alignment vertical="top" wrapText="1"/>
    </xf>
    <xf numFmtId="14" fontId="38" fillId="0" borderId="0" xfId="0" applyNumberFormat="1" applyFont="1" applyAlignment="1">
      <alignment vertical="top"/>
    </xf>
    <xf numFmtId="14" fontId="37" fillId="0" borderId="21" xfId="8" applyNumberFormat="1" applyFont="1" applyBorder="1" applyAlignment="1">
      <alignment vertical="top"/>
    </xf>
    <xf numFmtId="0" fontId="35" fillId="0" borderId="0" xfId="8" applyFont="1" applyAlignment="1" applyProtection="1">
      <alignment horizontal="center" vertical="center" wrapText="1"/>
      <protection locked="0"/>
    </xf>
    <xf numFmtId="0" fontId="37" fillId="0" borderId="52" xfId="8" applyFont="1" applyBorder="1" applyAlignment="1">
      <alignment horizontal="center" vertical="center"/>
    </xf>
    <xf numFmtId="0" fontId="36" fillId="0" borderId="50" xfId="0" applyFont="1" applyBorder="1"/>
    <xf numFmtId="0" fontId="17" fillId="17" borderId="12" xfId="0" applyFont="1" applyFill="1" applyBorder="1" applyAlignment="1">
      <alignment vertical="top" wrapText="1"/>
    </xf>
    <xf numFmtId="165" fontId="17" fillId="17" borderId="12" xfId="0" applyNumberFormat="1" applyFont="1" applyFill="1" applyBorder="1" applyAlignment="1">
      <alignment vertical="top" wrapText="1"/>
    </xf>
    <xf numFmtId="0" fontId="36" fillId="0" borderId="1" xfId="0" applyFont="1" applyBorder="1" applyAlignment="1">
      <alignment horizontal="left" vertical="top" wrapText="1"/>
    </xf>
    <xf numFmtId="0" fontId="36" fillId="23" borderId="0" xfId="0" applyFont="1" applyFill="1" applyAlignment="1">
      <alignment vertical="top" wrapText="1"/>
    </xf>
    <xf numFmtId="0" fontId="28" fillId="24" borderId="49" xfId="0" applyFont="1" applyFill="1" applyBorder="1" applyAlignment="1">
      <alignment vertical="top" wrapText="1"/>
    </xf>
    <xf numFmtId="0" fontId="96" fillId="24" borderId="0" xfId="0" applyFont="1" applyFill="1" applyAlignment="1">
      <alignment vertical="top" wrapText="1"/>
    </xf>
    <xf numFmtId="0" fontId="28" fillId="24" borderId="50" xfId="0" applyFont="1" applyFill="1" applyBorder="1" applyAlignment="1">
      <alignment vertical="top" wrapText="1"/>
    </xf>
    <xf numFmtId="0" fontId="28" fillId="0" borderId="51" xfId="0" applyFont="1" applyBorder="1" applyAlignment="1">
      <alignment vertical="top" wrapText="1"/>
    </xf>
    <xf numFmtId="0" fontId="28" fillId="0" borderId="1" xfId="0" applyFont="1" applyBorder="1" applyAlignment="1">
      <alignment horizontal="left" vertical="top" wrapText="1"/>
    </xf>
    <xf numFmtId="0" fontId="28" fillId="24" borderId="12" xfId="0" applyFont="1" applyFill="1" applyBorder="1" applyAlignment="1">
      <alignment vertical="top" wrapText="1"/>
    </xf>
    <xf numFmtId="0" fontId="21" fillId="8" borderId="13" xfId="0" applyFont="1" applyFill="1" applyBorder="1" applyAlignment="1">
      <alignment vertical="top" wrapText="1"/>
    </xf>
    <xf numFmtId="0" fontId="28" fillId="0" borderId="1" xfId="0" applyFont="1" applyBorder="1" applyAlignment="1">
      <alignment vertical="top" wrapText="1"/>
    </xf>
    <xf numFmtId="0" fontId="28" fillId="0" borderId="0" xfId="0" applyFont="1" applyAlignment="1">
      <alignment vertical="top" wrapText="1"/>
    </xf>
    <xf numFmtId="0" fontId="17" fillId="0" borderId="3" xfId="0" applyFont="1" applyBorder="1" applyAlignment="1">
      <alignment horizontal="left" vertical="top" wrapText="1"/>
    </xf>
    <xf numFmtId="0" fontId="40" fillId="25" borderId="0" xfId="13" applyFont="1" applyFill="1" applyAlignment="1">
      <alignment horizontal="left" vertical="top"/>
    </xf>
    <xf numFmtId="0" fontId="40" fillId="25" borderId="0" xfId="13" applyFont="1" applyFill="1" applyAlignment="1">
      <alignment vertical="top" wrapText="1"/>
    </xf>
    <xf numFmtId="0" fontId="36" fillId="25" borderId="0" xfId="13" applyFont="1" applyFill="1" applyAlignment="1">
      <alignment vertical="top"/>
    </xf>
    <xf numFmtId="0" fontId="37" fillId="25" borderId="0" xfId="13" applyFont="1" applyFill="1" applyAlignment="1">
      <alignment vertical="top" wrapText="1"/>
    </xf>
    <xf numFmtId="0" fontId="36" fillId="0" borderId="0" xfId="13" applyFont="1"/>
    <xf numFmtId="0" fontId="40" fillId="25" borderId="51" xfId="13" applyFont="1" applyFill="1" applyBorder="1" applyAlignment="1">
      <alignment horizontal="left" vertical="top" wrapText="1"/>
    </xf>
    <xf numFmtId="0" fontId="40" fillId="25" borderId="51" xfId="13" applyFont="1" applyFill="1" applyBorder="1" applyAlignment="1">
      <alignment vertical="top" wrapText="1"/>
    </xf>
    <xf numFmtId="0" fontId="40" fillId="25" borderId="51" xfId="13" applyFont="1" applyFill="1" applyBorder="1" applyAlignment="1">
      <alignment vertical="top"/>
    </xf>
    <xf numFmtId="0" fontId="40" fillId="25" borderId="52" xfId="13" applyFont="1" applyFill="1" applyBorder="1" applyAlignment="1">
      <alignment horizontal="left" vertical="top"/>
    </xf>
    <xf numFmtId="0" fontId="40" fillId="25" borderId="47" xfId="13" applyFont="1" applyFill="1" applyBorder="1" applyAlignment="1">
      <alignment vertical="top" wrapText="1"/>
    </xf>
    <xf numFmtId="0" fontId="36" fillId="25" borderId="47" xfId="0" applyFont="1" applyFill="1" applyBorder="1" applyAlignment="1">
      <alignment vertical="top"/>
    </xf>
    <xf numFmtId="0" fontId="36" fillId="25" borderId="50" xfId="0" applyFont="1" applyFill="1" applyBorder="1" applyAlignment="1">
      <alignment vertical="top"/>
    </xf>
    <xf numFmtId="0" fontId="40" fillId="25" borderId="15" xfId="13" applyFont="1" applyFill="1" applyBorder="1" applyAlignment="1">
      <alignment horizontal="left" vertical="top"/>
    </xf>
    <xf numFmtId="0" fontId="36" fillId="0" borderId="15" xfId="13" applyFont="1" applyBorder="1" applyAlignment="1">
      <alignment vertical="top" wrapText="1"/>
    </xf>
    <xf numFmtId="0" fontId="37" fillId="0" borderId="15" xfId="13" applyFont="1" applyBorder="1" applyAlignment="1">
      <alignment vertical="top" wrapText="1"/>
    </xf>
    <xf numFmtId="0" fontId="40" fillId="25" borderId="45" xfId="13" applyFont="1" applyFill="1" applyBorder="1" applyAlignment="1">
      <alignment horizontal="left" vertical="top"/>
    </xf>
    <xf numFmtId="0" fontId="36" fillId="0" borderId="45" xfId="13" applyFont="1" applyBorder="1" applyAlignment="1">
      <alignment vertical="top" wrapText="1"/>
    </xf>
    <xf numFmtId="0" fontId="37" fillId="0" borderId="45" xfId="13" applyFont="1" applyBorder="1" applyAlignment="1">
      <alignment vertical="top" wrapText="1"/>
    </xf>
    <xf numFmtId="0" fontId="37" fillId="0" borderId="45" xfId="0" applyFont="1" applyBorder="1" applyAlignment="1">
      <alignment vertical="top" wrapText="1"/>
    </xf>
    <xf numFmtId="166" fontId="40" fillId="0" borderId="12" xfId="8" applyNumberFormat="1" applyFont="1" applyBorder="1" applyAlignment="1">
      <alignment horizontal="center" vertical="center" wrapText="1"/>
    </xf>
    <xf numFmtId="15" fontId="36" fillId="0" borderId="12" xfId="6" applyNumberFormat="1" applyFont="1" applyBorder="1" applyAlignment="1">
      <alignment horizontal="left" wrapText="1"/>
    </xf>
    <xf numFmtId="0" fontId="36" fillId="0" borderId="18" xfId="0" applyFont="1" applyBorder="1" applyAlignment="1">
      <alignment vertical="top" wrapText="1"/>
    </xf>
    <xf numFmtId="0" fontId="40" fillId="12" borderId="21" xfId="0" applyFont="1" applyFill="1" applyBorder="1" applyAlignment="1" applyProtection="1">
      <alignment vertical="top"/>
      <protection locked="0"/>
    </xf>
    <xf numFmtId="0" fontId="45" fillId="12" borderId="20" xfId="0" applyFont="1" applyFill="1" applyBorder="1" applyAlignment="1" applyProtection="1">
      <alignment vertical="top" wrapText="1"/>
      <protection locked="0"/>
    </xf>
    <xf numFmtId="0" fontId="36" fillId="0" borderId="21" xfId="0" applyFont="1" applyBorder="1" applyAlignment="1">
      <alignment vertical="top" wrapText="1"/>
    </xf>
    <xf numFmtId="0" fontId="42" fillId="0" borderId="20" xfId="0" applyFont="1" applyBorder="1" applyAlignment="1">
      <alignment vertical="top" wrapText="1"/>
    </xf>
    <xf numFmtId="0" fontId="36" fillId="0" borderId="18" xfId="0" applyFont="1" applyBorder="1" applyAlignment="1" applyProtection="1">
      <alignment horizontal="right" vertical="top" wrapText="1"/>
      <protection locked="0"/>
    </xf>
    <xf numFmtId="0" fontId="44" fillId="18" borderId="15" xfId="2" applyFont="1" applyFill="1" applyBorder="1" applyAlignment="1">
      <alignment vertical="top"/>
    </xf>
    <xf numFmtId="0" fontId="37" fillId="18" borderId="15" xfId="2" applyFont="1" applyFill="1" applyBorder="1" applyAlignment="1">
      <alignment vertical="top" wrapText="1"/>
    </xf>
    <xf numFmtId="0" fontId="44" fillId="0" borderId="47" xfId="0" applyFont="1" applyBorder="1" applyAlignment="1">
      <alignment horizontal="right" vertical="top"/>
    </xf>
    <xf numFmtId="0" fontId="37" fillId="0" borderId="47" xfId="0" applyFont="1" applyBorder="1" applyAlignment="1">
      <alignment vertical="top" wrapText="1"/>
    </xf>
    <xf numFmtId="0" fontId="36" fillId="8" borderId="47" xfId="0" applyFont="1" applyFill="1" applyBorder="1" applyAlignment="1">
      <alignment horizontal="center" vertic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0" fontId="67" fillId="0" borderId="21" xfId="0" applyFont="1" applyBorder="1" applyAlignment="1">
      <alignment horizontal="center" vertical="center" wrapText="1"/>
    </xf>
    <xf numFmtId="0" fontId="69" fillId="10" borderId="15" xfId="0" applyFont="1" applyFill="1" applyBorder="1" applyAlignment="1">
      <alignment horizontal="center" vertical="center"/>
    </xf>
    <xf numFmtId="0" fontId="0" fillId="0" borderId="0" xfId="0" applyAlignment="1">
      <alignment horizontal="center" vertical="center"/>
    </xf>
    <xf numFmtId="0" fontId="44" fillId="12" borderId="52" xfId="0" applyFont="1" applyFill="1" applyBorder="1" applyAlignment="1">
      <alignment horizontal="center" vertical="center" wrapText="1"/>
    </xf>
    <xf numFmtId="0" fontId="37" fillId="18" borderId="52" xfId="0" applyFont="1" applyFill="1" applyBorder="1" applyAlignment="1">
      <alignment horizontal="center" vertical="center" wrapText="1"/>
    </xf>
    <xf numFmtId="0" fontId="37" fillId="0" borderId="52" xfId="0" applyFont="1" applyBorder="1" applyAlignment="1">
      <alignment horizontal="center" vertical="center" wrapText="1"/>
    </xf>
    <xf numFmtId="0" fontId="37" fillId="18" borderId="12" xfId="0" applyFont="1" applyFill="1" applyBorder="1" applyAlignment="1">
      <alignment horizontal="center" vertical="center" wrapText="1"/>
    </xf>
    <xf numFmtId="0" fontId="37" fillId="0" borderId="12" xfId="0" applyFont="1" applyBorder="1" applyAlignment="1">
      <alignment horizontal="center" vertical="center" wrapText="1"/>
    </xf>
    <xf numFmtId="0" fontId="37" fillId="0" borderId="47" xfId="0" applyFont="1" applyBorder="1" applyAlignment="1">
      <alignment horizontal="center" vertical="center" wrapText="1"/>
    </xf>
    <xf numFmtId="0" fontId="37" fillId="18" borderId="15" xfId="2" applyFont="1" applyFill="1" applyBorder="1" applyAlignment="1">
      <alignment horizontal="center" vertical="center" wrapText="1"/>
    </xf>
    <xf numFmtId="0" fontId="37" fillId="0" borderId="12" xfId="2" applyFont="1" applyBorder="1" applyAlignment="1">
      <alignment horizontal="center" vertical="center" wrapText="1"/>
    </xf>
    <xf numFmtId="0" fontId="70" fillId="17" borderId="12" xfId="0" applyFont="1" applyFill="1" applyBorder="1" applyAlignment="1">
      <alignment horizontal="center" vertical="center"/>
    </xf>
    <xf numFmtId="0" fontId="0" fillId="17" borderId="12" xfId="0" applyFill="1" applyBorder="1" applyAlignment="1">
      <alignment horizontal="center" vertical="center"/>
    </xf>
    <xf numFmtId="0" fontId="0" fillId="8" borderId="12" xfId="0" applyFill="1" applyBorder="1" applyAlignment="1">
      <alignment horizontal="center" vertical="center"/>
    </xf>
    <xf numFmtId="0" fontId="0" fillId="0" borderId="12" xfId="0" applyBorder="1" applyAlignment="1">
      <alignment horizontal="center" vertical="center"/>
    </xf>
    <xf numFmtId="0" fontId="0" fillId="13" borderId="12" xfId="0" applyFill="1" applyBorder="1" applyAlignment="1">
      <alignment horizontal="center" vertical="center"/>
    </xf>
    <xf numFmtId="0" fontId="84" fillId="0" borderId="12" xfId="0" applyFont="1" applyBorder="1" applyAlignment="1">
      <alignment horizontal="center" vertical="center"/>
    </xf>
    <xf numFmtId="0" fontId="40" fillId="12" borderId="21" xfId="0" applyFont="1" applyFill="1" applyBorder="1" applyAlignment="1">
      <alignment vertical="top" wrapText="1"/>
    </xf>
    <xf numFmtId="0" fontId="40" fillId="12" borderId="0" xfId="0" applyFont="1" applyFill="1" applyAlignment="1">
      <alignment vertical="top"/>
    </xf>
    <xf numFmtId="0" fontId="54" fillId="12" borderId="0" xfId="0" applyFont="1" applyFill="1" applyAlignment="1">
      <alignment vertical="top" wrapText="1"/>
    </xf>
    <xf numFmtId="0" fontId="62" fillId="0" borderId="3" xfId="0" applyFont="1" applyBorder="1" applyAlignment="1" applyProtection="1">
      <alignment vertical="top"/>
      <protection locked="0"/>
    </xf>
    <xf numFmtId="0" fontId="101" fillId="0" borderId="12" xfId="0" applyFont="1" applyBorder="1" applyAlignment="1">
      <alignment vertical="top" wrapText="1"/>
    </xf>
    <xf numFmtId="0" fontId="102" fillId="0" borderId="1" xfId="0" applyFont="1" applyBorder="1" applyAlignment="1">
      <alignment vertical="top" wrapText="1"/>
    </xf>
    <xf numFmtId="0" fontId="76" fillId="0" borderId="1" xfId="0" applyFont="1" applyBorder="1" applyAlignment="1">
      <alignment vertical="top" wrapText="1"/>
    </xf>
    <xf numFmtId="0" fontId="76" fillId="0" borderId="51" xfId="0" applyFont="1" applyBorder="1" applyAlignment="1">
      <alignment vertical="top" wrapText="1"/>
    </xf>
    <xf numFmtId="0" fontId="86" fillId="0" borderId="1" xfId="0" applyFont="1" applyBorder="1" applyAlignment="1">
      <alignment vertical="top" wrapText="1"/>
    </xf>
    <xf numFmtId="0" fontId="36" fillId="0" borderId="15" xfId="0" applyFont="1" applyBorder="1"/>
    <xf numFmtId="0" fontId="36" fillId="0" borderId="1" xfId="0" applyFont="1" applyBorder="1"/>
    <xf numFmtId="0" fontId="40" fillId="8" borderId="0" xfId="0" applyFont="1" applyFill="1" applyAlignment="1">
      <alignment vertical="top" wrapText="1"/>
    </xf>
    <xf numFmtId="0" fontId="76" fillId="0" borderId="0" xfId="0" applyFont="1" applyAlignment="1">
      <alignment vertical="top" wrapText="1"/>
    </xf>
    <xf numFmtId="0" fontId="40" fillId="0" borderId="51" xfId="0" applyFont="1" applyBorder="1" applyAlignment="1">
      <alignment vertical="top" wrapText="1"/>
    </xf>
    <xf numFmtId="0" fontId="101" fillId="0" borderId="0" xfId="0" applyFont="1" applyAlignment="1">
      <alignment vertical="top" wrapText="1"/>
    </xf>
    <xf numFmtId="0" fontId="17" fillId="0" borderId="15" xfId="0" applyFont="1" applyBorder="1" applyAlignment="1">
      <alignment vertical="top" wrapText="1"/>
    </xf>
    <xf numFmtId="0" fontId="102" fillId="0" borderId="51" xfId="0" applyFont="1" applyBorder="1" applyAlignment="1">
      <alignment vertical="top" wrapText="1"/>
    </xf>
    <xf numFmtId="0" fontId="59" fillId="0" borderId="1" xfId="0" applyFont="1" applyBorder="1" applyAlignment="1">
      <alignment vertical="top" wrapText="1"/>
    </xf>
    <xf numFmtId="0" fontId="17" fillId="0" borderId="51" xfId="0" applyFont="1" applyBorder="1" applyAlignment="1">
      <alignment vertical="top" wrapText="1"/>
    </xf>
    <xf numFmtId="0" fontId="101" fillId="0" borderId="51" xfId="0" applyFont="1" applyBorder="1" applyAlignment="1">
      <alignment vertical="top" wrapText="1"/>
    </xf>
    <xf numFmtId="0" fontId="101" fillId="0" borderId="1" xfId="0" applyFont="1" applyBorder="1" applyAlignment="1">
      <alignment vertical="top" wrapText="1"/>
    </xf>
    <xf numFmtId="0" fontId="76" fillId="0" borderId="1" xfId="0" applyFont="1" applyBorder="1" applyAlignment="1">
      <alignment horizontal="left" vertical="top" wrapText="1"/>
    </xf>
    <xf numFmtId="0" fontId="100" fillId="8" borderId="0" xfId="0" applyFont="1" applyFill="1" applyAlignment="1">
      <alignment vertical="top" wrapText="1"/>
    </xf>
    <xf numFmtId="0" fontId="36" fillId="0" borderId="48" xfId="0" applyFont="1" applyBorder="1" applyAlignment="1" applyProtection="1">
      <alignment vertical="top" wrapText="1"/>
      <protection locked="0"/>
    </xf>
    <xf numFmtId="0" fontId="59" fillId="0" borderId="46" xfId="0" applyFont="1" applyBorder="1" applyAlignment="1" applyProtection="1">
      <alignment vertical="top" wrapText="1"/>
      <protection locked="0"/>
    </xf>
    <xf numFmtId="0" fontId="63" fillId="0" borderId="49" xfId="0" applyFont="1" applyBorder="1" applyAlignment="1" applyProtection="1">
      <alignment vertical="top" wrapText="1"/>
      <protection locked="0"/>
    </xf>
    <xf numFmtId="0" fontId="36" fillId="0" borderId="40" xfId="0" applyFont="1" applyBorder="1" applyAlignment="1" applyProtection="1">
      <alignment vertical="top" wrapText="1"/>
      <protection locked="0"/>
    </xf>
    <xf numFmtId="0" fontId="64" fillId="12" borderId="15" xfId="0" applyFont="1" applyFill="1" applyBorder="1" applyAlignment="1" applyProtection="1">
      <alignment vertical="top" wrapText="1"/>
      <protection locked="0"/>
    </xf>
    <xf numFmtId="0" fontId="40" fillId="12" borderId="15" xfId="0" applyFont="1" applyFill="1" applyBorder="1" applyAlignment="1" applyProtection="1">
      <alignment horizontal="center" vertical="top" wrapText="1"/>
      <protection locked="0"/>
    </xf>
    <xf numFmtId="0" fontId="36" fillId="0" borderId="42" xfId="0" applyFont="1" applyBorder="1" applyAlignment="1" applyProtection="1">
      <alignment vertical="top" wrapText="1"/>
      <protection locked="0"/>
    </xf>
    <xf numFmtId="0" fontId="40" fillId="12" borderId="20" xfId="0" applyFont="1" applyFill="1" applyBorder="1" applyAlignment="1" applyProtection="1">
      <alignment horizontal="center" vertical="top" wrapText="1"/>
      <protection locked="0"/>
    </xf>
    <xf numFmtId="0" fontId="40" fillId="12" borderId="0" xfId="0" applyFont="1" applyFill="1" applyAlignment="1" applyProtection="1">
      <alignment vertical="top"/>
      <protection locked="0"/>
    </xf>
    <xf numFmtId="0" fontId="45" fillId="12" borderId="0" xfId="0" applyFont="1" applyFill="1" applyAlignment="1" applyProtection="1">
      <alignment vertical="top" wrapText="1"/>
      <protection locked="0"/>
    </xf>
    <xf numFmtId="0" fontId="77" fillId="0" borderId="0" xfId="0" applyFont="1" applyAlignment="1">
      <alignment vertical="top" wrapText="1"/>
    </xf>
    <xf numFmtId="0" fontId="36" fillId="8" borderId="19" xfId="0" applyFont="1" applyFill="1" applyBorder="1" applyAlignment="1">
      <alignment vertical="top" wrapText="1"/>
    </xf>
    <xf numFmtId="0" fontId="36" fillId="8" borderId="18" xfId="0" applyFont="1" applyFill="1" applyBorder="1" applyAlignment="1">
      <alignment vertical="top" wrapText="1"/>
    </xf>
    <xf numFmtId="0" fontId="76" fillId="0" borderId="46" xfId="0" applyFont="1" applyBorder="1" applyAlignment="1">
      <alignment vertical="top" wrapText="1"/>
    </xf>
    <xf numFmtId="0" fontId="45" fillId="0" borderId="49" xfId="0" applyFont="1" applyBorder="1" applyAlignment="1" applyProtection="1">
      <alignment vertical="top" wrapText="1"/>
      <protection locked="0"/>
    </xf>
    <xf numFmtId="0" fontId="17" fillId="0" borderId="18" xfId="0" applyFont="1" applyBorder="1" applyAlignment="1">
      <alignment vertical="top" wrapText="1"/>
    </xf>
    <xf numFmtId="0" fontId="40" fillId="12" borderId="47" xfId="0" applyFont="1" applyFill="1" applyBorder="1" applyAlignment="1" applyProtection="1">
      <alignment vertical="top" wrapText="1"/>
      <protection locked="0"/>
    </xf>
    <xf numFmtId="0" fontId="36" fillId="12" borderId="47" xfId="0" applyFont="1" applyFill="1" applyBorder="1" applyAlignment="1" applyProtection="1">
      <alignment vertical="top" wrapText="1"/>
      <protection locked="0"/>
    </xf>
    <xf numFmtId="0" fontId="45" fillId="12" borderId="47" xfId="0" applyFont="1" applyFill="1" applyBorder="1" applyAlignment="1" applyProtection="1">
      <alignment vertical="top" wrapText="1"/>
      <protection locked="0"/>
    </xf>
    <xf numFmtId="0" fontId="61" fillId="12" borderId="47" xfId="0" applyFont="1" applyFill="1" applyBorder="1" applyAlignment="1" applyProtection="1">
      <alignment vertical="top" wrapText="1"/>
      <protection locked="0"/>
    </xf>
    <xf numFmtId="0" fontId="36" fillId="12" borderId="0" xfId="0" applyFont="1" applyFill="1" applyAlignment="1">
      <alignment horizontal="left" vertical="top" wrapText="1"/>
    </xf>
    <xf numFmtId="0" fontId="40" fillId="0" borderId="18" xfId="0" applyFont="1" applyBorder="1"/>
    <xf numFmtId="0" fontId="36" fillId="0" borderId="18" xfId="0" applyFont="1" applyBorder="1"/>
    <xf numFmtId="0" fontId="36" fillId="8" borderId="51" xfId="0" applyFont="1" applyFill="1" applyBorder="1" applyAlignment="1">
      <alignment vertical="top" wrapText="1"/>
    </xf>
    <xf numFmtId="0" fontId="36" fillId="11" borderId="21" xfId="0" applyFont="1" applyFill="1" applyBorder="1" applyAlignment="1">
      <alignment vertical="top" wrapText="1"/>
    </xf>
    <xf numFmtId="0" fontId="101" fillId="0" borderId="3" xfId="0" applyFont="1" applyBorder="1" applyAlignment="1">
      <alignment vertical="top" wrapText="1"/>
    </xf>
    <xf numFmtId="0" fontId="69" fillId="10" borderId="15" xfId="0" applyFont="1" applyFill="1" applyBorder="1" applyAlignment="1">
      <alignment horizontal="center" vertical="center" wrapText="1"/>
    </xf>
    <xf numFmtId="0" fontId="29" fillId="0" borderId="12" xfId="0" applyFont="1" applyBorder="1" applyAlignment="1">
      <alignment horizontal="left" vertical="top" wrapText="1"/>
    </xf>
    <xf numFmtId="0" fontId="108" fillId="0" borderId="12" xfId="0" applyFont="1" applyBorder="1" applyAlignment="1">
      <alignment horizontal="left" vertical="top" wrapText="1"/>
    </xf>
    <xf numFmtId="0" fontId="29" fillId="11" borderId="0" xfId="0" applyFont="1" applyFill="1" applyAlignment="1">
      <alignment horizontal="left" vertical="top"/>
    </xf>
    <xf numFmtId="0" fontId="29" fillId="0" borderId="12" xfId="0" applyFont="1" applyBorder="1" applyAlignment="1">
      <alignment horizontal="left" vertical="top"/>
    </xf>
    <xf numFmtId="0" fontId="44" fillId="8" borderId="15" xfId="0" applyFont="1" applyFill="1" applyBorder="1" applyAlignment="1">
      <alignment vertical="top" wrapText="1"/>
    </xf>
    <xf numFmtId="0" fontId="44" fillId="8" borderId="21" xfId="0" applyFont="1" applyFill="1" applyBorder="1" applyAlignment="1">
      <alignment vertical="top"/>
    </xf>
    <xf numFmtId="0" fontId="37" fillId="8" borderId="21" xfId="0" applyFont="1" applyFill="1" applyBorder="1" applyAlignment="1">
      <alignment vertical="top"/>
    </xf>
    <xf numFmtId="0" fontId="38" fillId="0" borderId="0" xfId="0" applyFont="1" applyAlignment="1">
      <alignment horizontal="left" vertical="top" wrapText="1"/>
    </xf>
    <xf numFmtId="0" fontId="36" fillId="0" borderId="15" xfId="13" applyFont="1" applyBorder="1" applyAlignment="1">
      <alignment horizontal="center" vertical="center"/>
    </xf>
    <xf numFmtId="0" fontId="36" fillId="0" borderId="45" xfId="13" applyFont="1" applyBorder="1" applyAlignment="1">
      <alignment horizontal="center" vertical="center"/>
    </xf>
    <xf numFmtId="0" fontId="111" fillId="0" borderId="12" xfId="0" applyFont="1" applyBorder="1" applyAlignment="1">
      <alignment vertical="top" wrapText="1"/>
    </xf>
    <xf numFmtId="0" fontId="76" fillId="5" borderId="0" xfId="0" applyFont="1" applyFill="1" applyAlignment="1">
      <alignment vertical="top" wrapText="1"/>
    </xf>
    <xf numFmtId="0" fontId="36" fillId="11" borderId="0" xfId="0" applyFont="1" applyFill="1" applyAlignment="1">
      <alignment vertical="top"/>
    </xf>
    <xf numFmtId="0" fontId="111" fillId="8" borderId="52" xfId="0" applyFont="1" applyFill="1" applyBorder="1" applyAlignment="1">
      <alignment vertical="top" wrapText="1"/>
    </xf>
    <xf numFmtId="0" fontId="111" fillId="0" borderId="0" xfId="0" applyFont="1" applyAlignment="1">
      <alignment vertical="top" wrapText="1"/>
    </xf>
    <xf numFmtId="0" fontId="113" fillId="8" borderId="12" xfId="0" applyFont="1" applyFill="1" applyBorder="1" applyAlignment="1">
      <alignment vertical="top" wrapText="1"/>
    </xf>
    <xf numFmtId="0" fontId="113" fillId="0" borderId="12" xfId="0" applyFont="1" applyBorder="1" applyAlignment="1">
      <alignment vertical="top" wrapText="1"/>
    </xf>
    <xf numFmtId="14" fontId="114" fillId="0" borderId="12" xfId="0" applyNumberFormat="1" applyFont="1" applyBorder="1" applyAlignment="1">
      <alignment horizontal="left" vertical="top" wrapText="1"/>
    </xf>
    <xf numFmtId="0" fontId="111" fillId="0" borderId="0" xfId="0" applyFont="1" applyAlignment="1">
      <alignment vertical="top"/>
    </xf>
    <xf numFmtId="14" fontId="114" fillId="0" borderId="0" xfId="0" applyNumberFormat="1" applyFont="1" applyAlignment="1">
      <alignment horizontal="left" vertical="top" wrapText="1"/>
    </xf>
    <xf numFmtId="0" fontId="115" fillId="0" borderId="0" xfId="0" applyFont="1" applyAlignment="1">
      <alignment vertical="top"/>
    </xf>
    <xf numFmtId="0" fontId="113" fillId="12" borderId="12" xfId="0" applyFont="1" applyFill="1" applyBorder="1" applyAlignment="1">
      <alignment vertical="top" wrapText="1"/>
    </xf>
    <xf numFmtId="0" fontId="113" fillId="18" borderId="12" xfId="0" applyFont="1" applyFill="1" applyBorder="1" applyAlignment="1">
      <alignment vertical="top" wrapText="1"/>
    </xf>
    <xf numFmtId="0" fontId="114" fillId="0" borderId="12" xfId="0" applyFont="1" applyBorder="1" applyAlignment="1">
      <alignment vertical="top" wrapText="1"/>
    </xf>
    <xf numFmtId="0" fontId="114" fillId="0" borderId="0" xfId="0" applyFont="1" applyAlignment="1">
      <alignment vertical="top" wrapText="1"/>
    </xf>
    <xf numFmtId="0" fontId="114" fillId="0" borderId="47" xfId="0" applyFont="1" applyBorder="1" applyAlignment="1">
      <alignment vertical="top" wrapText="1"/>
    </xf>
    <xf numFmtId="0" fontId="113" fillId="18" borderId="15" xfId="2" applyFont="1" applyFill="1" applyBorder="1" applyAlignment="1">
      <alignment vertical="top" wrapText="1"/>
    </xf>
    <xf numFmtId="0" fontId="114" fillId="0" borderId="12" xfId="2" applyFont="1" applyBorder="1" applyAlignment="1">
      <alignment vertical="top" wrapText="1"/>
    </xf>
    <xf numFmtId="0" fontId="114" fillId="0" borderId="52" xfId="0" applyFont="1" applyBorder="1" applyAlignment="1">
      <alignment horizontal="left" vertical="top" wrapText="1"/>
    </xf>
    <xf numFmtId="0" fontId="118" fillId="17" borderId="12" xfId="0" applyFont="1" applyFill="1" applyBorder="1" applyAlignment="1">
      <alignment vertical="top" wrapText="1"/>
    </xf>
    <xf numFmtId="0" fontId="118" fillId="8" borderId="12" xfId="0" applyFont="1" applyFill="1" applyBorder="1" applyAlignment="1">
      <alignment vertical="top" wrapText="1"/>
    </xf>
    <xf numFmtId="0" fontId="118" fillId="0" borderId="12" xfId="0" applyFont="1" applyBorder="1" applyAlignment="1">
      <alignment vertical="top" wrapText="1"/>
    </xf>
    <xf numFmtId="0" fontId="120" fillId="0" borderId="12" xfId="0" applyFont="1" applyBorder="1" applyAlignment="1">
      <alignment vertical="top" wrapText="1"/>
    </xf>
    <xf numFmtId="0" fontId="118" fillId="13" borderId="12" xfId="0" applyFont="1" applyFill="1" applyBorder="1" applyAlignment="1">
      <alignment vertical="top" wrapText="1"/>
    </xf>
    <xf numFmtId="0" fontId="123" fillId="0" borderId="12" xfId="0" applyFont="1" applyBorder="1" applyAlignment="1">
      <alignment vertical="top" wrapText="1"/>
    </xf>
    <xf numFmtId="0" fontId="120" fillId="17" borderId="12" xfId="0" applyFont="1" applyFill="1" applyBorder="1" applyAlignment="1">
      <alignment vertical="top" wrapText="1"/>
    </xf>
    <xf numFmtId="14" fontId="36" fillId="0" borderId="12" xfId="0" applyNumberFormat="1" applyFont="1" applyBorder="1" applyAlignment="1">
      <alignment vertical="top" wrapText="1"/>
    </xf>
    <xf numFmtId="2" fontId="107" fillId="0" borderId="12" xfId="0" applyNumberFormat="1" applyFont="1" applyBorder="1" applyAlignment="1">
      <alignment vertical="top" wrapText="1"/>
    </xf>
    <xf numFmtId="0" fontId="120" fillId="26" borderId="12" xfId="0" applyFont="1" applyFill="1" applyBorder="1" applyAlignment="1">
      <alignment vertical="top" wrapText="1"/>
    </xf>
    <xf numFmtId="0" fontId="0" fillId="26" borderId="12" xfId="0" applyFill="1" applyBorder="1" applyAlignment="1">
      <alignment horizontal="center" vertical="center"/>
    </xf>
    <xf numFmtId="0" fontId="127" fillId="0" borderId="0" xfId="0" applyFont="1" applyAlignment="1">
      <alignment vertical="top" wrapText="1"/>
    </xf>
    <xf numFmtId="0" fontId="76" fillId="0" borderId="0" xfId="0" applyFont="1" applyAlignment="1">
      <alignment horizontal="left" vertical="top" wrapText="1"/>
    </xf>
    <xf numFmtId="0" fontId="127" fillId="0" borderId="0" xfId="0" applyFont="1" applyAlignment="1">
      <alignment horizontal="left" vertical="top" wrapText="1"/>
    </xf>
    <xf numFmtId="0" fontId="28" fillId="0" borderId="52" xfId="0" applyFont="1" applyBorder="1" applyAlignment="1">
      <alignment horizontal="left" vertical="top" wrapText="1"/>
    </xf>
    <xf numFmtId="0" fontId="125" fillId="0" borderId="12" xfId="0" applyFont="1" applyBorder="1" applyAlignment="1">
      <alignment vertical="top" wrapText="1"/>
    </xf>
    <xf numFmtId="0" fontId="111" fillId="23" borderId="12" xfId="0" applyFont="1" applyFill="1" applyBorder="1" applyAlignment="1">
      <alignment vertical="top" wrapText="1"/>
    </xf>
    <xf numFmtId="0" fontId="17" fillId="0" borderId="51" xfId="0" applyFont="1" applyBorder="1"/>
    <xf numFmtId="0" fontId="52" fillId="0" borderId="1" xfId="0" applyFont="1" applyBorder="1" applyAlignment="1">
      <alignment vertical="top" wrapText="1"/>
    </xf>
    <xf numFmtId="0" fontId="128" fillId="0" borderId="1" xfId="0" applyFont="1" applyBorder="1"/>
    <xf numFmtId="0" fontId="105" fillId="0" borderId="1" xfId="0" applyFont="1" applyBorder="1" applyAlignment="1">
      <alignment vertical="top" wrapText="1"/>
    </xf>
    <xf numFmtId="0" fontId="86" fillId="0" borderId="12" xfId="0" applyFont="1" applyBorder="1" applyAlignment="1">
      <alignment vertical="top" wrapText="1"/>
    </xf>
    <xf numFmtId="0" fontId="36" fillId="0" borderId="12" xfId="0" applyFont="1" applyBorder="1" applyAlignment="1">
      <alignment horizontal="left" vertical="top" wrapText="1"/>
    </xf>
    <xf numFmtId="0" fontId="130" fillId="0" borderId="12" xfId="0" applyFont="1" applyBorder="1" applyAlignment="1">
      <alignment horizontal="left" vertical="top" wrapText="1"/>
    </xf>
    <xf numFmtId="0" fontId="130" fillId="0" borderId="12" xfId="0" applyFont="1" applyBorder="1" applyAlignment="1">
      <alignment vertical="top" wrapText="1"/>
    </xf>
    <xf numFmtId="0" fontId="130" fillId="0" borderId="52" xfId="0" applyFont="1" applyBorder="1" applyAlignment="1">
      <alignment vertical="top" wrapText="1"/>
    </xf>
    <xf numFmtId="0" fontId="130" fillId="11" borderId="0" xfId="0" applyFont="1" applyFill="1" applyAlignment="1">
      <alignment vertical="top"/>
    </xf>
    <xf numFmtId="0" fontId="130" fillId="9" borderId="52" xfId="0" applyFont="1" applyFill="1" applyBorder="1" applyAlignment="1">
      <alignment vertical="top" wrapText="1"/>
    </xf>
    <xf numFmtId="0" fontId="130" fillId="0" borderId="15" xfId="0" applyFont="1" applyBorder="1" applyAlignment="1">
      <alignment vertical="top" wrapText="1"/>
    </xf>
    <xf numFmtId="0" fontId="130" fillId="0" borderId="0" xfId="0" applyFont="1"/>
    <xf numFmtId="0" fontId="29" fillId="0" borderId="12" xfId="0" applyFont="1" applyBorder="1" applyAlignment="1">
      <alignment vertical="top" wrapText="1"/>
    </xf>
    <xf numFmtId="0" fontId="29" fillId="11" borderId="0" xfId="0" applyFont="1" applyFill="1" applyAlignment="1">
      <alignment vertical="top"/>
    </xf>
    <xf numFmtId="0" fontId="29" fillId="0" borderId="0" xfId="0" applyFont="1" applyAlignment="1">
      <alignment vertical="top"/>
    </xf>
    <xf numFmtId="0" fontId="108" fillId="0" borderId="12" xfId="0" applyFont="1" applyBorder="1" applyAlignment="1">
      <alignment vertical="top" wrapText="1"/>
    </xf>
    <xf numFmtId="0" fontId="130" fillId="0" borderId="12" xfId="0" applyFont="1" applyBorder="1" applyAlignment="1">
      <alignment vertical="top"/>
    </xf>
    <xf numFmtId="0" fontId="131" fillId="0" borderId="12" xfId="12" applyFont="1" applyBorder="1" applyAlignment="1">
      <alignment horizontal="left" vertical="top" wrapText="1"/>
    </xf>
    <xf numFmtId="0" fontId="131" fillId="0" borderId="12" xfId="0" applyFont="1" applyBorder="1" applyAlignment="1">
      <alignment horizontal="left" vertical="top" wrapText="1"/>
    </xf>
    <xf numFmtId="0" fontId="130" fillId="0" borderId="0" xfId="0" applyFont="1" applyAlignment="1">
      <alignment vertical="top"/>
    </xf>
    <xf numFmtId="0" fontId="131" fillId="9" borderId="12" xfId="0" applyFont="1" applyFill="1" applyBorder="1" applyAlignment="1">
      <alignment horizontal="left" vertical="top" wrapText="1"/>
    </xf>
    <xf numFmtId="0" fontId="36" fillId="11" borderId="0" xfId="0" applyFont="1" applyFill="1" applyAlignment="1">
      <alignment horizontal="center"/>
    </xf>
    <xf numFmtId="0" fontId="36" fillId="0" borderId="0" xfId="0" applyFont="1" applyAlignment="1">
      <alignment horizontal="center" vertical="top"/>
    </xf>
    <xf numFmtId="0" fontId="36" fillId="0" borderId="0" xfId="0" applyFont="1"/>
    <xf numFmtId="0" fontId="46" fillId="0" borderId="0" xfId="0" applyFont="1" applyAlignment="1">
      <alignment horizontal="center" vertical="top"/>
    </xf>
    <xf numFmtId="0" fontId="38" fillId="0" borderId="0" xfId="0" applyFont="1" applyAlignment="1">
      <alignment horizontal="left" vertical="top" wrapText="1"/>
    </xf>
    <xf numFmtId="0" fontId="39" fillId="0" borderId="0" xfId="0" applyFont="1" applyAlignment="1">
      <alignment vertical="top"/>
    </xf>
    <xf numFmtId="0" fontId="36" fillId="0" borderId="0" xfId="0" applyFont="1" applyAlignment="1">
      <alignment vertical="top"/>
    </xf>
    <xf numFmtId="0" fontId="37" fillId="0" borderId="0" xfId="0" applyFont="1" applyAlignment="1">
      <alignment horizontal="center" vertical="top"/>
    </xf>
    <xf numFmtId="0" fontId="37"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horizontal="center"/>
    </xf>
    <xf numFmtId="0" fontId="39" fillId="0" borderId="0" xfId="0" applyFont="1" applyAlignment="1">
      <alignment vertical="top" wrapText="1"/>
    </xf>
    <xf numFmtId="0" fontId="36" fillId="0" borderId="0" xfId="0" applyFont="1" applyAlignment="1">
      <alignment vertical="top" wrapText="1"/>
    </xf>
    <xf numFmtId="0" fontId="109" fillId="0" borderId="0" xfId="0" applyFont="1" applyAlignment="1">
      <alignment vertical="top" wrapText="1"/>
    </xf>
    <xf numFmtId="0" fontId="110" fillId="0" borderId="0" xfId="0" applyFont="1" applyAlignment="1">
      <alignment vertical="top" wrapText="1"/>
    </xf>
    <xf numFmtId="0" fontId="40" fillId="12" borderId="47" xfId="0" applyFont="1" applyFill="1" applyBorder="1" applyAlignment="1">
      <alignment horizontal="left" vertical="top" wrapText="1"/>
    </xf>
    <xf numFmtId="0" fontId="40" fillId="12" borderId="50" xfId="0" applyFont="1" applyFill="1" applyBorder="1" applyAlignment="1">
      <alignment horizontal="left" vertical="top" wrapText="1"/>
    </xf>
    <xf numFmtId="0" fontId="36" fillId="0" borderId="40" xfId="0" applyFont="1" applyBorder="1" applyAlignment="1" applyProtection="1">
      <alignment horizontal="left" vertical="top"/>
      <protection locked="0"/>
    </xf>
    <xf numFmtId="0" fontId="36" fillId="0" borderId="41" xfId="0" applyFont="1" applyBorder="1" applyAlignment="1" applyProtection="1">
      <alignment horizontal="left" vertical="top"/>
      <protection locked="0"/>
    </xf>
    <xf numFmtId="0" fontId="36" fillId="0" borderId="42" xfId="0" applyFont="1" applyBorder="1" applyAlignment="1" applyProtection="1">
      <alignment horizontal="left" vertical="top"/>
      <protection locked="0"/>
    </xf>
    <xf numFmtId="0" fontId="36" fillId="0" borderId="18" xfId="0" applyFont="1" applyBorder="1" applyAlignment="1" applyProtection="1">
      <alignment horizontal="left" vertical="top"/>
      <protection locked="0"/>
    </xf>
    <xf numFmtId="0" fontId="36" fillId="0" borderId="18" xfId="0" applyFont="1" applyBorder="1" applyAlignment="1" applyProtection="1">
      <alignment horizontal="left" vertical="top" wrapText="1"/>
      <protection locked="0"/>
    </xf>
    <xf numFmtId="0" fontId="40" fillId="12" borderId="23" xfId="0" applyFont="1" applyFill="1" applyBorder="1" applyAlignment="1" applyProtection="1">
      <alignment vertical="top" wrapText="1"/>
      <protection locked="0"/>
    </xf>
    <xf numFmtId="0" fontId="0" fillId="12" borderId="24" xfId="0" applyFill="1" applyBorder="1" applyAlignment="1" applyProtection="1">
      <alignment vertical="top" wrapText="1"/>
      <protection locked="0"/>
    </xf>
    <xf numFmtId="0" fontId="0" fillId="12" borderId="13" xfId="0" applyFill="1" applyBorder="1" applyAlignment="1" applyProtection="1">
      <alignment vertical="top" wrapText="1"/>
      <protection locked="0"/>
    </xf>
    <xf numFmtId="0" fontId="36" fillId="0" borderId="40" xfId="0" applyFont="1" applyBorder="1" applyAlignment="1" applyProtection="1">
      <alignment horizontal="left" vertical="top" wrapText="1"/>
      <protection locked="0"/>
    </xf>
    <xf numFmtId="0" fontId="36" fillId="0" borderId="42" xfId="0" applyFont="1" applyBorder="1" applyAlignment="1" applyProtection="1">
      <alignment horizontal="left" vertical="top" wrapText="1"/>
      <protection locked="0"/>
    </xf>
    <xf numFmtId="164" fontId="40" fillId="12" borderId="52" xfId="0" applyNumberFormat="1" applyFont="1" applyFill="1" applyBorder="1" applyAlignment="1">
      <alignment vertical="top" wrapText="1"/>
    </xf>
    <xf numFmtId="164" fontId="40" fillId="12" borderId="47" xfId="0" applyNumberFormat="1" applyFont="1" applyFill="1" applyBorder="1" applyAlignment="1">
      <alignment vertical="top" wrapText="1"/>
    </xf>
    <xf numFmtId="164" fontId="40" fillId="12" borderId="50" xfId="0" applyNumberFormat="1" applyFont="1" applyFill="1" applyBorder="1" applyAlignment="1">
      <alignment vertical="top" wrapText="1"/>
    </xf>
    <xf numFmtId="0" fontId="28" fillId="0" borderId="52" xfId="0" applyFont="1" applyBorder="1" applyAlignment="1">
      <alignment horizontal="left" vertical="top" wrapText="1"/>
    </xf>
    <xf numFmtId="0" fontId="28" fillId="0" borderId="47" xfId="0" applyFont="1" applyBorder="1" applyAlignment="1">
      <alignment horizontal="left" vertical="top" wrapText="1"/>
    </xf>
    <xf numFmtId="0" fontId="17" fillId="0" borderId="47" xfId="0" applyFont="1" applyBorder="1" applyAlignment="1">
      <alignment horizontal="left" vertical="top" wrapText="1"/>
    </xf>
    <xf numFmtId="0" fontId="17" fillId="0" borderId="50" xfId="0" applyFont="1" applyBorder="1" applyAlignment="1">
      <alignment horizontal="left" vertical="top" wrapText="1"/>
    </xf>
    <xf numFmtId="0" fontId="48" fillId="12" borderId="52" xfId="0" applyFont="1" applyFill="1" applyBorder="1" applyAlignment="1">
      <alignment horizontal="left" vertical="center" wrapText="1"/>
    </xf>
    <xf numFmtId="0" fontId="48" fillId="12" borderId="47" xfId="0" applyFont="1" applyFill="1" applyBorder="1" applyAlignment="1">
      <alignment horizontal="left" vertical="center" wrapText="1"/>
    </xf>
    <xf numFmtId="0" fontId="48" fillId="12" borderId="50" xfId="0" applyFont="1" applyFill="1" applyBorder="1" applyAlignment="1">
      <alignment horizontal="left" vertical="center" wrapText="1"/>
    </xf>
    <xf numFmtId="0" fontId="65" fillId="0" borderId="47" xfId="0" applyFont="1" applyBorder="1" applyAlignment="1">
      <alignment horizontal="center" vertical="top" wrapText="1"/>
    </xf>
    <xf numFmtId="0" fontId="40" fillId="12" borderId="52" xfId="0" applyFont="1" applyFill="1" applyBorder="1" applyAlignment="1">
      <alignment vertical="top" wrapText="1"/>
    </xf>
    <xf numFmtId="0" fontId="40" fillId="12" borderId="47" xfId="0" applyFont="1" applyFill="1" applyBorder="1" applyAlignment="1">
      <alignment vertical="top" wrapText="1"/>
    </xf>
    <xf numFmtId="0" fontId="40" fillId="12" borderId="50" xfId="0" applyFont="1" applyFill="1" applyBorder="1" applyAlignment="1">
      <alignment vertical="top" wrapText="1"/>
    </xf>
    <xf numFmtId="0" fontId="36" fillId="11" borderId="0" xfId="0" applyFont="1" applyFill="1" applyAlignment="1">
      <alignment horizontal="left" vertical="top" wrapText="1"/>
    </xf>
    <xf numFmtId="0" fontId="67" fillId="0" borderId="12" xfId="0" applyFont="1" applyBorder="1" applyAlignment="1">
      <alignment horizontal="center" wrapText="1"/>
    </xf>
    <xf numFmtId="0" fontId="0" fillId="0" borderId="21" xfId="0" applyBorder="1" applyAlignment="1">
      <alignment vertical="top" wrapText="1"/>
    </xf>
    <xf numFmtId="0" fontId="0" fillId="0" borderId="52" xfId="0" applyBorder="1" applyAlignment="1">
      <alignment vertical="top" wrapText="1"/>
    </xf>
    <xf numFmtId="0" fontId="0" fillId="0" borderId="47" xfId="0" applyBorder="1" applyAlignment="1">
      <alignment vertical="top" wrapText="1"/>
    </xf>
    <xf numFmtId="0" fontId="0" fillId="0" borderId="50" xfId="0" applyBorder="1" applyAlignment="1">
      <alignment vertical="top" wrapText="1"/>
    </xf>
    <xf numFmtId="0" fontId="40" fillId="8" borderId="52" xfId="0" applyFont="1" applyFill="1" applyBorder="1" applyAlignment="1">
      <alignment horizontal="left"/>
    </xf>
    <xf numFmtId="0" fontId="40" fillId="8" borderId="47" xfId="0" applyFont="1" applyFill="1" applyBorder="1" applyAlignment="1">
      <alignment horizontal="left"/>
    </xf>
    <xf numFmtId="0" fontId="40" fillId="8" borderId="50" xfId="0" applyFont="1" applyFill="1" applyBorder="1" applyAlignment="1">
      <alignment horizontal="left"/>
    </xf>
    <xf numFmtId="0" fontId="37" fillId="21" borderId="52" xfId="0" applyFont="1" applyFill="1" applyBorder="1" applyAlignment="1">
      <alignment vertical="top" wrapText="1"/>
    </xf>
    <xf numFmtId="0" fontId="0" fillId="21" borderId="47" xfId="0" applyFill="1" applyBorder="1" applyAlignment="1">
      <alignment vertical="top" wrapText="1"/>
    </xf>
    <xf numFmtId="0" fontId="0" fillId="21" borderId="50" xfId="0" applyFill="1" applyBorder="1" applyAlignment="1">
      <alignment vertical="top" wrapText="1"/>
    </xf>
    <xf numFmtId="0" fontId="130" fillId="0" borderId="51" xfId="0" applyFont="1" applyBorder="1" applyAlignment="1">
      <alignment horizontal="left" vertical="top" wrapText="1"/>
    </xf>
    <xf numFmtId="0" fontId="130" fillId="0" borderId="15" xfId="0" applyFont="1" applyBorder="1" applyAlignment="1">
      <alignment horizontal="left" vertical="top" wrapText="1"/>
    </xf>
    <xf numFmtId="0" fontId="107" fillId="22" borderId="52" xfId="0" applyFont="1" applyFill="1" applyBorder="1" applyAlignment="1">
      <alignment horizontal="left" vertical="top"/>
    </xf>
    <xf numFmtId="0" fontId="107" fillId="22" borderId="47" xfId="0" applyFont="1" applyFill="1" applyBorder="1" applyAlignment="1">
      <alignment horizontal="left" vertical="top"/>
    </xf>
    <xf numFmtId="0" fontId="107" fillId="22" borderId="50" xfId="0" applyFont="1" applyFill="1" applyBorder="1" applyAlignment="1">
      <alignment horizontal="left" vertical="top"/>
    </xf>
    <xf numFmtId="0" fontId="107" fillId="22" borderId="46" xfId="0" applyFont="1" applyFill="1" applyBorder="1" applyAlignment="1">
      <alignment horizontal="left" vertical="top"/>
    </xf>
    <xf numFmtId="0" fontId="130" fillId="0" borderId="1" xfId="0" applyFont="1" applyBorder="1" applyAlignment="1">
      <alignment horizontal="left" vertical="top" wrapText="1"/>
    </xf>
    <xf numFmtId="0" fontId="94" fillId="22" borderId="52" xfId="0" applyFont="1" applyFill="1" applyBorder="1" applyAlignment="1">
      <alignment vertical="top" wrapText="1"/>
    </xf>
    <xf numFmtId="0" fontId="95" fillId="22" borderId="47" xfId="0" applyFont="1" applyFill="1" applyBorder="1" applyAlignment="1">
      <alignment vertical="top" wrapText="1"/>
    </xf>
    <xf numFmtId="0" fontId="95" fillId="22" borderId="50" xfId="0" applyFont="1" applyFill="1" applyBorder="1" applyAlignment="1">
      <alignment vertical="top" wrapText="1"/>
    </xf>
    <xf numFmtId="0" fontId="36" fillId="0" borderId="0" xfId="0" applyFont="1" applyAlignment="1">
      <alignment horizontal="center" wrapText="1"/>
    </xf>
    <xf numFmtId="0" fontId="99" fillId="25" borderId="21" xfId="0" applyFont="1" applyFill="1" applyBorder="1" applyAlignment="1">
      <alignment horizontal="center" vertical="top" wrapText="1"/>
    </xf>
    <xf numFmtId="0" fontId="36" fillId="25" borderId="21" xfId="0" applyFont="1" applyFill="1" applyBorder="1" applyAlignment="1">
      <alignment horizontal="center" vertical="top" wrapText="1"/>
    </xf>
    <xf numFmtId="0" fontId="44" fillId="15" borderId="25" xfId="0" applyFont="1" applyFill="1" applyBorder="1" applyAlignment="1">
      <alignment horizontal="left" vertical="top" wrapText="1"/>
    </xf>
    <xf numFmtId="0" fontId="44" fillId="15" borderId="32" xfId="0" applyFont="1" applyFill="1" applyBorder="1" applyAlignment="1">
      <alignment horizontal="left" vertical="top" wrapText="1"/>
    </xf>
    <xf numFmtId="0" fontId="44" fillId="15" borderId="28" xfId="0" applyFont="1" applyFill="1" applyBorder="1" applyAlignment="1">
      <alignment horizontal="left" vertical="top" wrapText="1"/>
    </xf>
    <xf numFmtId="0" fontId="7" fillId="0" borderId="0" xfId="11" applyFont="1" applyAlignment="1">
      <alignment horizontal="center" wrapText="1"/>
    </xf>
    <xf numFmtId="0" fontId="6" fillId="20" borderId="52" xfId="11" applyFont="1" applyFill="1" applyBorder="1"/>
    <xf numFmtId="0" fontId="1" fillId="20" borderId="50" xfId="11" applyFill="1" applyBorder="1"/>
    <xf numFmtId="0" fontId="7" fillId="0" borderId="0" xfId="11" applyFont="1" applyAlignment="1">
      <alignment horizontal="left" vertical="top" wrapText="1"/>
    </xf>
    <xf numFmtId="0" fontId="36" fillId="0" borderId="18" xfId="0" applyFont="1" applyBorder="1" applyAlignment="1">
      <alignment vertical="top" wrapText="1"/>
    </xf>
    <xf numFmtId="0" fontId="36" fillId="0" borderId="18" xfId="0" applyFont="1" applyBorder="1" applyAlignment="1">
      <alignment vertical="top"/>
    </xf>
    <xf numFmtId="0" fontId="46" fillId="0" borderId="0" xfId="0" applyFont="1" applyAlignment="1">
      <alignment horizontal="center" vertical="top" wrapText="1"/>
    </xf>
    <xf numFmtId="0" fontId="35" fillId="0" borderId="47" xfId="8" applyFont="1" applyBorder="1" applyAlignment="1" applyProtection="1">
      <alignment horizontal="center" vertical="center" wrapText="1"/>
      <protection locked="0"/>
    </xf>
    <xf numFmtId="0" fontId="37" fillId="0" borderId="0" xfId="7" applyFont="1" applyAlignment="1">
      <alignment horizontal="left" vertical="top" wrapText="1"/>
    </xf>
    <xf numFmtId="0" fontId="40" fillId="0" borderId="0" xfId="8" applyFont="1" applyAlignment="1">
      <alignment horizontal="left" vertical="top"/>
    </xf>
    <xf numFmtId="0" fontId="46" fillId="0" borderId="0" xfId="8" applyFont="1" applyAlignment="1">
      <alignment horizontal="center" vertical="top"/>
    </xf>
    <xf numFmtId="0" fontId="36" fillId="0" borderId="0" xfId="8" applyFont="1" applyAlignment="1">
      <alignment horizontal="left" vertical="top"/>
    </xf>
    <xf numFmtId="0" fontId="36" fillId="0" borderId="18" xfId="8" applyFont="1" applyBorder="1" applyAlignment="1">
      <alignment horizontal="left" vertical="top"/>
    </xf>
    <xf numFmtId="0" fontId="36" fillId="0" borderId="0" xfId="8" applyFont="1" applyAlignment="1">
      <alignment horizontal="left" vertical="top" wrapText="1"/>
    </xf>
    <xf numFmtId="0" fontId="36" fillId="0" borderId="3" xfId="8" applyFont="1" applyBorder="1" applyAlignment="1">
      <alignment horizontal="left" vertical="top" wrapText="1"/>
    </xf>
    <xf numFmtId="0" fontId="37" fillId="0" borderId="0" xfId="8" applyFont="1" applyAlignment="1">
      <alignment horizontal="center" vertical="top"/>
    </xf>
    <xf numFmtId="0" fontId="37" fillId="0" borderId="3" xfId="8" applyFont="1" applyBorder="1" applyAlignment="1">
      <alignment horizontal="center" vertical="top"/>
    </xf>
    <xf numFmtId="0" fontId="79" fillId="0" borderId="51" xfId="0" applyFont="1" applyBorder="1" applyAlignment="1">
      <alignment vertical="center" wrapText="1"/>
    </xf>
    <xf numFmtId="0" fontId="0" fillId="0" borderId="1" xfId="0" applyBorder="1" applyAlignment="1">
      <alignment vertical="center"/>
    </xf>
    <xf numFmtId="0" fontId="0" fillId="0" borderId="15" xfId="0" applyBorder="1" applyAlignment="1">
      <alignment vertical="center"/>
    </xf>
    <xf numFmtId="0" fontId="36" fillId="0" borderId="19" xfId="8" applyFont="1" applyBorder="1" applyAlignment="1">
      <alignment horizontal="left" vertical="top"/>
    </xf>
    <xf numFmtId="0" fontId="36" fillId="0" borderId="21" xfId="8" applyFont="1" applyBorder="1" applyAlignment="1">
      <alignment horizontal="left" vertical="top"/>
    </xf>
    <xf numFmtId="0" fontId="46" fillId="0" borderId="0" xfId="8" applyFont="1" applyAlignment="1">
      <alignment horizontal="center" vertical="top" wrapText="1"/>
    </xf>
    <xf numFmtId="0" fontId="16" fillId="4" borderId="33" xfId="0" applyFont="1" applyFill="1" applyBorder="1" applyAlignment="1">
      <alignment vertical="top" wrapText="1"/>
    </xf>
    <xf numFmtId="0" fontId="16" fillId="4" borderId="5" xfId="0" applyFont="1" applyFill="1" applyBorder="1" applyAlignment="1">
      <alignment vertical="top" wrapText="1"/>
    </xf>
    <xf numFmtId="49" fontId="11" fillId="3" borderId="34" xfId="0" applyNumberFormat="1" applyFont="1" applyFill="1" applyBorder="1" applyAlignment="1">
      <alignment wrapText="1"/>
    </xf>
    <xf numFmtId="49" fontId="11" fillId="3" borderId="2" xfId="0" applyNumberFormat="1" applyFont="1" applyFill="1" applyBorder="1" applyAlignment="1">
      <alignment wrapText="1"/>
    </xf>
    <xf numFmtId="0" fontId="11" fillId="3" borderId="0" xfId="0" applyFont="1" applyFill="1" applyAlignment="1">
      <alignment horizontal="left" vertical="top" wrapText="1"/>
    </xf>
    <xf numFmtId="0" fontId="11" fillId="3" borderId="4" xfId="0" applyFont="1" applyFill="1" applyBorder="1" applyAlignment="1">
      <alignment horizontal="left" vertical="top" wrapText="1"/>
    </xf>
    <xf numFmtId="0" fontId="13" fillId="4" borderId="33" xfId="0" applyFont="1" applyFill="1" applyBorder="1" applyAlignment="1">
      <alignment vertical="top" wrapText="1"/>
    </xf>
    <xf numFmtId="0" fontId="13" fillId="4" borderId="35" xfId="0" applyFont="1" applyFill="1" applyBorder="1" applyAlignment="1">
      <alignment vertical="top" wrapText="1"/>
    </xf>
    <xf numFmtId="0" fontId="13" fillId="4" borderId="36" xfId="0" applyFont="1" applyFill="1" applyBorder="1" applyAlignment="1">
      <alignment vertical="top" wrapText="1"/>
    </xf>
    <xf numFmtId="0" fontId="15" fillId="0" borderId="25" xfId="0" applyFont="1" applyBorder="1" applyAlignment="1">
      <alignment horizontal="center" vertical="top" wrapText="1"/>
    </xf>
    <xf numFmtId="0" fontId="15" fillId="0" borderId="32" xfId="0" applyFont="1" applyBorder="1" applyAlignment="1">
      <alignment horizontal="center" vertical="top" wrapText="1"/>
    </xf>
    <xf numFmtId="0" fontId="15" fillId="0" borderId="28" xfId="0" applyFont="1" applyBorder="1" applyAlignment="1">
      <alignment horizontal="center" vertical="top" wrapText="1"/>
    </xf>
    <xf numFmtId="0" fontId="15" fillId="0" borderId="37" xfId="0" applyFont="1" applyBorder="1" applyAlignment="1">
      <alignment horizontal="center" vertical="top" wrapText="1"/>
    </xf>
    <xf numFmtId="0" fontId="15" fillId="0" borderId="0" xfId="0" applyFont="1" applyAlignment="1">
      <alignment horizontal="center" vertical="top" wrapText="1"/>
    </xf>
    <xf numFmtId="0" fontId="14" fillId="0" borderId="25" xfId="0" applyFont="1" applyBorder="1" applyAlignment="1">
      <alignment horizontal="left" vertical="top" wrapText="1"/>
    </xf>
    <xf numFmtId="0" fontId="14" fillId="0" borderId="32" xfId="0" applyFont="1" applyBorder="1" applyAlignment="1">
      <alignment horizontal="left" vertical="top" wrapText="1"/>
    </xf>
    <xf numFmtId="0" fontId="14" fillId="0" borderId="28" xfId="0" applyFont="1" applyBorder="1" applyAlignment="1">
      <alignment horizontal="left" vertical="top" wrapText="1"/>
    </xf>
  </cellXfs>
  <cellStyles count="14">
    <cellStyle name="Hyperlink" xfId="10" builtinId="8"/>
    <cellStyle name="Neutral" xfId="9" builtinId="28"/>
    <cellStyle name="Normal" xfId="0" builtinId="0"/>
    <cellStyle name="Normal 2" xfId="1" xr:uid="{00000000-0005-0000-0000-000003000000}"/>
    <cellStyle name="Normal 2 2" xfId="2" xr:uid="{00000000-0005-0000-0000-000004000000}"/>
    <cellStyle name="Normal 3" xfId="11" xr:uid="{00000000-0005-0000-0000-000005000000}"/>
    <cellStyle name="Normal 5" xfId="3" xr:uid="{00000000-0005-0000-0000-000006000000}"/>
    <cellStyle name="Normal 5 2" xfId="4" xr:uid="{00000000-0005-0000-0000-000007000000}"/>
    <cellStyle name="Normal_2011 RA Coilte SHC Summary v10 - no names" xfId="5" xr:uid="{00000000-0005-0000-0000-000008000000}"/>
    <cellStyle name="Normal_RT-COC-001-13 Report spreadsheet" xfId="6" xr:uid="{00000000-0005-0000-0000-000009000000}"/>
    <cellStyle name="Normal_RT-COC-001-18 Report spreadsheet" xfId="7" xr:uid="{00000000-0005-0000-0000-00000A000000}"/>
    <cellStyle name="Normal_RT-FM-001-03 Forest cert report template" xfId="8" xr:uid="{00000000-0005-0000-0000-00000B000000}"/>
    <cellStyle name="Normal_Sheet1" xfId="12" xr:uid="{00000000-0005-0000-0000-00000C000000}"/>
    <cellStyle name="Normal_T&amp;M RA report 2005 draft 2" xfId="13" xr:uid="{00000000-0005-0000-0000-00000D000000}"/>
  </cellStyles>
  <dxfs count="51">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theme="0" tint="-0.14996795556505021"/>
        </patternFill>
      </fill>
    </dxf>
    <dxf>
      <fill>
        <patternFill>
          <bgColor rgb="FFFFFFCC"/>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457200</xdr:colOff>
      <xdr:row>0</xdr:row>
      <xdr:rowOff>236220</xdr:rowOff>
    </xdr:from>
    <xdr:to>
      <xdr:col>0</xdr:col>
      <xdr:colOff>411480</xdr:colOff>
      <xdr:row>0</xdr:row>
      <xdr:rowOff>1836420</xdr:rowOff>
    </xdr:to>
    <xdr:pic>
      <xdr:nvPicPr>
        <xdr:cNvPr id="8737" name="Picture 1">
          <a:extLst>
            <a:ext uri="{FF2B5EF4-FFF2-40B4-BE49-F238E27FC236}">
              <a16:creationId xmlns:a16="http://schemas.microsoft.com/office/drawing/2014/main" id="{00000000-0008-0000-0000-00002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 y="236220"/>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906497</xdr:colOff>
      <xdr:row>0</xdr:row>
      <xdr:rowOff>370275</xdr:rowOff>
    </xdr:from>
    <xdr:to>
      <xdr:col>5</xdr:col>
      <xdr:colOff>1001324</xdr:colOff>
      <xdr:row>0</xdr:row>
      <xdr:rowOff>1901895</xdr:rowOff>
    </xdr:to>
    <xdr:pic>
      <xdr:nvPicPr>
        <xdr:cNvPr id="8738" name="Picture 3">
          <a:extLst>
            <a:ext uri="{FF2B5EF4-FFF2-40B4-BE49-F238E27FC236}">
              <a16:creationId xmlns:a16="http://schemas.microsoft.com/office/drawing/2014/main" id="{00000000-0008-0000-0000-00002222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27608" y="370275"/>
          <a:ext cx="1325669" cy="153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0</xdr:row>
      <xdr:rowOff>533400</xdr:rowOff>
    </xdr:from>
    <xdr:to>
      <xdr:col>2</xdr:col>
      <xdr:colOff>221826</xdr:colOff>
      <xdr:row>0</xdr:row>
      <xdr:rowOff>1688465</xdr:rowOff>
    </xdr:to>
    <xdr:pic>
      <xdr:nvPicPr>
        <xdr:cNvPr id="8739" name="Picture 2">
          <a:extLst>
            <a:ext uri="{FF2B5EF4-FFF2-40B4-BE49-F238E27FC236}">
              <a16:creationId xmlns:a16="http://schemas.microsoft.com/office/drawing/2014/main" id="{00000000-0008-0000-0000-00002322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7640" y="533400"/>
          <a:ext cx="18516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30480</xdr:colOff>
      <xdr:row>0</xdr:row>
      <xdr:rowOff>236220</xdr:rowOff>
    </xdr:from>
    <xdr:to>
      <xdr:col>8</xdr:col>
      <xdr:colOff>30480</xdr:colOff>
      <xdr:row>0</xdr:row>
      <xdr:rowOff>1836420</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4240" y="236220"/>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991164</xdr:colOff>
      <xdr:row>0</xdr:row>
      <xdr:rowOff>285609</xdr:rowOff>
    </xdr:from>
    <xdr:ext cx="1219200" cy="1531620"/>
    <xdr:pic>
      <xdr:nvPicPr>
        <xdr:cNvPr id="6" name="Picture 3">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396720" y="285609"/>
          <a:ext cx="1219200" cy="153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167640</xdr:colOff>
      <xdr:row>0</xdr:row>
      <xdr:rowOff>533400</xdr:rowOff>
    </xdr:from>
    <xdr:ext cx="1859280" cy="1158240"/>
    <xdr:pic>
      <xdr:nvPicPr>
        <xdr:cNvPr id="7" name="Picture 2">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7640" y="533400"/>
          <a:ext cx="185928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586740</xdr:colOff>
      <xdr:row>0</xdr:row>
      <xdr:rowOff>525780</xdr:rowOff>
    </xdr:from>
    <xdr:to>
      <xdr:col>0</xdr:col>
      <xdr:colOff>2200910</xdr:colOff>
      <xdr:row>0</xdr:row>
      <xdr:rowOff>1531620</xdr:rowOff>
    </xdr:to>
    <xdr:pic>
      <xdr:nvPicPr>
        <xdr:cNvPr id="21755" name="Picture 4">
          <a:extLst>
            <a:ext uri="{FF2B5EF4-FFF2-40B4-BE49-F238E27FC236}">
              <a16:creationId xmlns:a16="http://schemas.microsoft.com/office/drawing/2014/main" id="{00000000-0008-0000-0F00-0000FB5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6740" y="525780"/>
          <a:ext cx="160782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213360</xdr:colOff>
      <xdr:row>0</xdr:row>
      <xdr:rowOff>364786</xdr:rowOff>
    </xdr:from>
    <xdr:to>
      <xdr:col>3</xdr:col>
      <xdr:colOff>1145026</xdr:colOff>
      <xdr:row>0</xdr:row>
      <xdr:rowOff>1572894</xdr:rowOff>
    </xdr:to>
    <xdr:pic>
      <xdr:nvPicPr>
        <xdr:cNvPr id="31080" name="Picture 3">
          <a:extLst>
            <a:ext uri="{FF2B5EF4-FFF2-40B4-BE49-F238E27FC236}">
              <a16:creationId xmlns:a16="http://schemas.microsoft.com/office/drawing/2014/main" id="{00000000-0008-0000-1000-0000687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6286" y="364786"/>
          <a:ext cx="931666" cy="120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121596</xdr:colOff>
      <xdr:row>0</xdr:row>
      <xdr:rowOff>365760</xdr:rowOff>
    </xdr:from>
    <xdr:to>
      <xdr:col>1</xdr:col>
      <xdr:colOff>0</xdr:colOff>
      <xdr:row>0</xdr:row>
      <xdr:rowOff>1371600</xdr:rowOff>
    </xdr:to>
    <xdr:pic>
      <xdr:nvPicPr>
        <xdr:cNvPr id="31081" name="Picture 4">
          <a:extLst>
            <a:ext uri="{FF2B5EF4-FFF2-40B4-BE49-F238E27FC236}">
              <a16:creationId xmlns:a16="http://schemas.microsoft.com/office/drawing/2014/main" id="{00000000-0008-0000-1000-0000697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596" y="365760"/>
          <a:ext cx="1438883"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ornator-my.sharepoint.com/Activitate/Audituri/A2020/10%2020/TORNATOR%20PEFC%20PA/rt-fm-001a-06-pefc-TORNATOR_PA_2020_D1_O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Findings"/>
      <sheetName val="3 MA Cert process"/>
      <sheetName val="5 MA Org Structure+Management"/>
      <sheetName val="6 S1"/>
      <sheetName val="7 S2"/>
      <sheetName val="8 S3"/>
      <sheetName val="9 S4"/>
      <sheetName val="A1 Checklist"/>
      <sheetName val="Audit Programme"/>
      <sheetName val="A2 Stakeholder Summary"/>
      <sheetName val="A3 Species list"/>
      <sheetName val="A7 Members &amp; FMUs"/>
      <sheetName val="A8a Sampling"/>
      <sheetName val="A11a Cert Decsn"/>
      <sheetName val="A12a Product schedule"/>
      <sheetName val="A14a Product Codes"/>
      <sheetName val="A15 Opening and Closing Meeting"/>
    </sheetNames>
    <sheetDataSet>
      <sheetData sheetId="0">
        <row r="8">
          <cell r="D8" t="str">
            <v>SA-PEFC-FM/COC-00XXXX</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person displayName="Celine McCutcheon" id="{61E9E09C-98BB-47A2-956A-AB99E5FA7E82}" userId="S::CMcCutcheon@soilassociation.org::cc10d631-ef5a-4ab8-a5b6-59551f399d2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7" dT="2022-06-16T09:20:22.90" personId="{61E9E09C-98BB-47A2-956A-AB99E5FA7E82}" id="{B6B8E8D5-FCCD-4A61-91EC-1DC3A70D7BFB}">
    <text>Cerificate code updated</text>
  </threadedComment>
  <threadedComment ref="M17" dT="2022-06-16T09:20:33.03" personId="{61E9E09C-98BB-47A2-956A-AB99E5FA7E82}" id="{8DFF3F40-7FB8-4C78-B931-713BEE5870DD}">
    <text>Cerificate code updated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ornator.ro/" TargetMode="External"/><Relationship Id="rId1" Type="http://schemas.openxmlformats.org/officeDocument/2006/relationships/hyperlink" Target="mailto:melinda.sandi@tornator.ro"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view="pageBreakPreview" zoomScaleNormal="100" zoomScaleSheetLayoutView="100" workbookViewId="0">
      <selection sqref="A1:C1"/>
    </sheetView>
  </sheetViews>
  <sheetFormatPr defaultColWidth="9" defaultRowHeight="12.5"/>
  <cols>
    <col min="1" max="1" width="11.453125" style="32" customWidth="1"/>
    <col min="2" max="2" width="14.453125" style="32" customWidth="1"/>
    <col min="3" max="3" width="19.08984375" style="32" customWidth="1"/>
    <col min="4" max="4" width="23.36328125" style="32" customWidth="1"/>
    <col min="5" max="5" width="16.08984375" style="32" customWidth="1"/>
    <col min="6" max="6" width="20.453125" style="32" customWidth="1"/>
    <col min="7" max="7" width="2.453125" style="570" customWidth="1"/>
    <col min="8" max="8" width="12.453125" style="32" customWidth="1"/>
    <col min="9" max="9" width="14.08984375" style="32" customWidth="1"/>
    <col min="10" max="10" width="20.453125" style="32" customWidth="1"/>
    <col min="11" max="11" width="20.6328125" style="32" customWidth="1"/>
    <col min="12" max="12" width="18" style="32" customWidth="1"/>
    <col min="13" max="13" width="19.453125" style="32" customWidth="1"/>
    <col min="14" max="16384" width="9" style="32"/>
  </cols>
  <sheetData>
    <row r="1" spans="1:14" ht="163.5" customHeight="1">
      <c r="A1" s="578"/>
      <c r="B1" s="579"/>
      <c r="C1" s="579"/>
      <c r="D1" s="31" t="s">
        <v>472</v>
      </c>
      <c r="E1" s="580"/>
      <c r="F1" s="580"/>
      <c r="H1" s="578"/>
      <c r="I1" s="579"/>
      <c r="J1" s="579"/>
      <c r="K1" s="31" t="s">
        <v>1127</v>
      </c>
      <c r="L1" s="580"/>
      <c r="M1" s="580"/>
    </row>
    <row r="3" spans="1:14" ht="39" customHeight="1">
      <c r="A3" s="581" t="s">
        <v>1345</v>
      </c>
      <c r="B3" s="582"/>
      <c r="C3" s="582"/>
      <c r="D3" s="36" t="str">
        <f>'1 Basic info'!C10</f>
        <v>TORNATOR S.R.L.</v>
      </c>
      <c r="E3" s="33"/>
      <c r="F3" s="33"/>
      <c r="H3" s="581" t="s">
        <v>1128</v>
      </c>
      <c r="I3" s="582"/>
      <c r="J3" s="582"/>
      <c r="K3" s="36" t="str">
        <f>D3</f>
        <v>TORNATOR S.R.L.</v>
      </c>
      <c r="L3" s="33"/>
      <c r="M3" s="33"/>
    </row>
    <row r="4" spans="1:14" ht="17.5">
      <c r="A4" s="34"/>
      <c r="B4" s="35"/>
      <c r="D4" s="33"/>
      <c r="E4" s="33"/>
      <c r="F4" s="33"/>
      <c r="H4" s="34"/>
      <c r="I4" s="35"/>
      <c r="K4" s="33"/>
      <c r="L4" s="33"/>
      <c r="M4" s="33"/>
    </row>
    <row r="5" spans="1:14" s="37" customFormat="1" ht="17.5">
      <c r="A5" s="575" t="s">
        <v>1100</v>
      </c>
      <c r="B5" s="576"/>
      <c r="C5" s="576"/>
      <c r="D5" s="36" t="str">
        <f>'1 Basic info'!C27</f>
        <v>Forest owned by S.C. TORNATOR S.R.L.</v>
      </c>
      <c r="E5" s="36"/>
      <c r="F5" s="36"/>
      <c r="G5" s="570"/>
      <c r="H5" s="575" t="s">
        <v>1130</v>
      </c>
      <c r="I5" s="576"/>
      <c r="J5" s="576"/>
      <c r="K5" s="36" t="s">
        <v>1270</v>
      </c>
      <c r="L5" s="36"/>
      <c r="M5" s="36"/>
    </row>
    <row r="6" spans="1:14" s="37" customFormat="1" ht="17.5">
      <c r="A6" s="38" t="s">
        <v>243</v>
      </c>
      <c r="B6" s="39"/>
      <c r="D6" s="36" t="s">
        <v>657</v>
      </c>
      <c r="E6" s="36"/>
      <c r="F6" s="36"/>
      <c r="G6" s="570"/>
      <c r="H6" s="38" t="s">
        <v>1131</v>
      </c>
      <c r="I6" s="39"/>
      <c r="K6" s="36" t="s">
        <v>657</v>
      </c>
      <c r="L6" s="36"/>
      <c r="M6" s="36"/>
    </row>
    <row r="7" spans="1:14" s="37" customFormat="1" ht="17.5">
      <c r="A7" s="575" t="s">
        <v>197</v>
      </c>
      <c r="B7" s="576"/>
      <c r="C7" s="576"/>
      <c r="D7" s="583" t="s">
        <v>1382</v>
      </c>
      <c r="E7" s="584"/>
      <c r="F7" s="584"/>
      <c r="G7" s="570"/>
      <c r="H7" s="575" t="s">
        <v>197</v>
      </c>
      <c r="I7" s="576"/>
      <c r="J7" s="576"/>
      <c r="K7" s="583" t="s">
        <v>1882</v>
      </c>
      <c r="L7" s="584"/>
      <c r="M7" s="584"/>
    </row>
    <row r="8" spans="1:14" s="37" customFormat="1" ht="17.5">
      <c r="A8" s="38" t="s">
        <v>60</v>
      </c>
      <c r="D8" s="574" t="s">
        <v>1785</v>
      </c>
      <c r="E8" s="574"/>
      <c r="F8" s="36"/>
      <c r="G8" s="570"/>
      <c r="H8" s="38" t="s">
        <v>1132</v>
      </c>
      <c r="K8" s="574" t="s">
        <v>1785</v>
      </c>
      <c r="L8" s="574"/>
      <c r="M8" s="36"/>
    </row>
    <row r="9" spans="1:14" s="37" customFormat="1" ht="17.5">
      <c r="A9" s="38" t="s">
        <v>434</v>
      </c>
      <c r="D9" s="509" t="s">
        <v>1734</v>
      </c>
      <c r="E9" s="509"/>
      <c r="F9" s="36"/>
      <c r="G9" s="570"/>
      <c r="H9" s="38" t="s">
        <v>1129</v>
      </c>
      <c r="K9" s="509" t="str">
        <f>D9</f>
        <v>PEFC/46-23-01</v>
      </c>
      <c r="L9" s="509"/>
      <c r="M9" s="36"/>
    </row>
    <row r="10" spans="1:14" s="37" customFormat="1" ht="17.5">
      <c r="A10" s="38" t="s">
        <v>52</v>
      </c>
      <c r="B10" s="39"/>
      <c r="D10" s="382">
        <v>44249</v>
      </c>
      <c r="E10" s="36"/>
      <c r="F10" s="36"/>
      <c r="G10" s="570"/>
      <c r="H10" s="38" t="s">
        <v>1133</v>
      </c>
      <c r="I10" s="39"/>
      <c r="K10" s="382">
        <f>D10</f>
        <v>44249</v>
      </c>
      <c r="L10" s="36"/>
      <c r="M10" s="36"/>
    </row>
    <row r="11" spans="1:14" s="37" customFormat="1" ht="17.5">
      <c r="A11" s="575" t="s">
        <v>53</v>
      </c>
      <c r="B11" s="576"/>
      <c r="C11" s="576"/>
      <c r="D11" s="382">
        <v>46074</v>
      </c>
      <c r="E11" s="36"/>
      <c r="F11" s="36"/>
      <c r="G11" s="570"/>
      <c r="H11" s="575" t="s">
        <v>1134</v>
      </c>
      <c r="I11" s="576"/>
      <c r="J11" s="576"/>
      <c r="K11" s="382">
        <f>D11</f>
        <v>46074</v>
      </c>
      <c r="L11" s="36"/>
      <c r="M11" s="36"/>
    </row>
    <row r="12" spans="1:14" s="37" customFormat="1" ht="17.5">
      <c r="A12" s="38"/>
      <c r="B12" s="39"/>
      <c r="G12" s="570"/>
      <c r="H12" s="38"/>
      <c r="I12" s="39"/>
    </row>
    <row r="13" spans="1:14" s="37" customFormat="1" ht="17.5">
      <c r="B13" s="39"/>
      <c r="G13" s="570"/>
      <c r="I13" s="39"/>
    </row>
    <row r="14" spans="1:14" s="37" customFormat="1" ht="42">
      <c r="A14" s="40"/>
      <c r="B14" s="41" t="s">
        <v>242</v>
      </c>
      <c r="C14" s="41" t="s">
        <v>19</v>
      </c>
      <c r="D14" s="41" t="s">
        <v>482</v>
      </c>
      <c r="E14" s="41" t="s">
        <v>240</v>
      </c>
      <c r="F14" s="42" t="s">
        <v>241</v>
      </c>
      <c r="G14" s="570"/>
      <c r="H14" s="40"/>
      <c r="I14" s="318" t="s">
        <v>1135</v>
      </c>
      <c r="J14" s="319" t="s">
        <v>1138</v>
      </c>
      <c r="K14" s="318" t="s">
        <v>1139</v>
      </c>
      <c r="L14" s="318" t="s">
        <v>1136</v>
      </c>
      <c r="M14" s="340" t="s">
        <v>1137</v>
      </c>
      <c r="N14" s="341"/>
    </row>
    <row r="15" spans="1:14" s="37" customFormat="1" ht="28">
      <c r="A15" s="314" t="s">
        <v>1101</v>
      </c>
      <c r="B15" s="365" t="s">
        <v>652</v>
      </c>
      <c r="C15" s="366">
        <v>44155</v>
      </c>
      <c r="D15" s="365" t="s">
        <v>651</v>
      </c>
      <c r="E15" s="365" t="s">
        <v>1349</v>
      </c>
      <c r="F15" s="365" t="s">
        <v>1349</v>
      </c>
      <c r="G15" s="570"/>
      <c r="H15" s="314" t="s">
        <v>1140</v>
      </c>
      <c r="I15" s="365" t="s">
        <v>652</v>
      </c>
      <c r="J15" s="366">
        <v>44155</v>
      </c>
      <c r="K15" s="365" t="s">
        <v>651</v>
      </c>
      <c r="L15" s="365" t="s">
        <v>1349</v>
      </c>
      <c r="M15" s="365" t="s">
        <v>1349</v>
      </c>
    </row>
    <row r="16" spans="1:14" s="37" customFormat="1" ht="27.5" customHeight="1">
      <c r="A16" s="40" t="s">
        <v>127</v>
      </c>
      <c r="B16" s="43" t="s">
        <v>1387</v>
      </c>
      <c r="C16" s="366">
        <v>44249</v>
      </c>
      <c r="D16" s="43" t="s">
        <v>651</v>
      </c>
      <c r="E16" s="43" t="s">
        <v>1552</v>
      </c>
      <c r="F16" s="365" t="s">
        <v>1349</v>
      </c>
      <c r="G16" s="570"/>
      <c r="H16" s="40" t="s">
        <v>127</v>
      </c>
      <c r="I16" s="43" t="s">
        <v>1387</v>
      </c>
      <c r="J16" s="366">
        <v>44249</v>
      </c>
      <c r="K16" s="43" t="s">
        <v>651</v>
      </c>
      <c r="L16" s="43" t="s">
        <v>1552</v>
      </c>
      <c r="M16" s="365" t="s">
        <v>1349</v>
      </c>
    </row>
    <row r="17" spans="1:13" s="37" customFormat="1" ht="27.5" customHeight="1">
      <c r="A17" s="40" t="s">
        <v>199</v>
      </c>
      <c r="B17" s="43" t="s">
        <v>1567</v>
      </c>
      <c r="C17" s="421">
        <v>44637</v>
      </c>
      <c r="D17" s="43" t="s">
        <v>651</v>
      </c>
      <c r="E17" s="43" t="s">
        <v>1349</v>
      </c>
      <c r="F17" s="43" t="s">
        <v>1786</v>
      </c>
      <c r="G17" s="570"/>
      <c r="H17" s="40" t="s">
        <v>199</v>
      </c>
      <c r="I17" s="43" t="s">
        <v>1567</v>
      </c>
      <c r="J17" s="421">
        <v>44637</v>
      </c>
      <c r="K17" s="43" t="s">
        <v>651</v>
      </c>
      <c r="L17" s="43" t="s">
        <v>1349</v>
      </c>
      <c r="M17" s="43" t="s">
        <v>1786</v>
      </c>
    </row>
    <row r="18" spans="1:13" s="37" customFormat="1" ht="27.5" customHeight="1">
      <c r="A18" s="40" t="s">
        <v>9</v>
      </c>
      <c r="B18" s="43" t="s">
        <v>1829</v>
      </c>
      <c r="C18" s="421">
        <v>44986</v>
      </c>
      <c r="D18" s="43" t="s">
        <v>1790</v>
      </c>
      <c r="E18" s="43" t="s">
        <v>1349</v>
      </c>
      <c r="F18" s="421">
        <v>44986</v>
      </c>
      <c r="G18" s="570"/>
      <c r="H18" s="40" t="s">
        <v>9</v>
      </c>
      <c r="I18" s="43" t="s">
        <v>1829</v>
      </c>
      <c r="J18" s="421">
        <v>44986</v>
      </c>
      <c r="K18" s="43" t="s">
        <v>1790</v>
      </c>
      <c r="L18" s="43" t="s">
        <v>1349</v>
      </c>
      <c r="M18" s="421">
        <v>44986</v>
      </c>
    </row>
    <row r="19" spans="1:13" s="37" customFormat="1" ht="27.5" customHeight="1">
      <c r="A19" s="40" t="s">
        <v>10</v>
      </c>
      <c r="B19" s="43" t="s">
        <v>2104</v>
      </c>
      <c r="C19" s="43">
        <v>45371</v>
      </c>
      <c r="D19" s="43" t="s">
        <v>1790</v>
      </c>
      <c r="E19" s="43" t="s">
        <v>1552</v>
      </c>
      <c r="F19" s="365" t="s">
        <v>1349</v>
      </c>
      <c r="G19" s="570"/>
      <c r="H19" s="40" t="s">
        <v>10</v>
      </c>
      <c r="I19" s="43" t="s">
        <v>2104</v>
      </c>
      <c r="J19" s="43">
        <v>45371</v>
      </c>
      <c r="K19" s="43" t="s">
        <v>1790</v>
      </c>
      <c r="L19" s="43" t="s">
        <v>1552</v>
      </c>
      <c r="M19" s="365" t="s">
        <v>1349</v>
      </c>
    </row>
    <row r="20" spans="1:13" s="37" customFormat="1" ht="27.5" customHeight="1">
      <c r="A20" s="40" t="s">
        <v>11</v>
      </c>
      <c r="B20" s="43"/>
      <c r="C20" s="43"/>
      <c r="D20" s="43"/>
      <c r="E20" s="43"/>
      <c r="F20" s="43"/>
      <c r="G20" s="570"/>
      <c r="H20" s="40" t="s">
        <v>11</v>
      </c>
      <c r="I20" s="43"/>
      <c r="J20" s="43"/>
      <c r="K20" s="43"/>
      <c r="L20" s="43"/>
      <c r="M20" s="43"/>
    </row>
    <row r="21" spans="1:13" s="37" customFormat="1" ht="17.5">
      <c r="B21" s="39"/>
      <c r="G21" s="570"/>
      <c r="I21" s="39"/>
    </row>
    <row r="22" spans="1:13" s="37" customFormat="1" ht="18" customHeight="1">
      <c r="A22" s="577" t="s">
        <v>538</v>
      </c>
      <c r="B22" s="577"/>
      <c r="C22" s="577"/>
      <c r="D22" s="577"/>
      <c r="E22" s="577"/>
      <c r="F22" s="577"/>
      <c r="G22" s="570"/>
      <c r="H22" s="577" t="s">
        <v>538</v>
      </c>
      <c r="I22" s="577"/>
      <c r="J22" s="577"/>
      <c r="K22" s="577"/>
      <c r="L22" s="577"/>
      <c r="M22" s="577"/>
    </row>
    <row r="23" spans="1:13" ht="14">
      <c r="A23" s="571" t="s">
        <v>55</v>
      </c>
      <c r="B23" s="572"/>
      <c r="C23" s="572"/>
      <c r="D23" s="572"/>
      <c r="E23" s="572"/>
      <c r="F23" s="572"/>
      <c r="H23" s="571" t="s">
        <v>55</v>
      </c>
      <c r="I23" s="572"/>
      <c r="J23" s="572"/>
      <c r="K23" s="572"/>
      <c r="L23" s="572"/>
      <c r="M23" s="572"/>
    </row>
    <row r="24" spans="1:13" ht="14">
      <c r="A24" s="44"/>
      <c r="B24" s="44"/>
      <c r="H24" s="44"/>
      <c r="I24" s="44"/>
    </row>
    <row r="25" spans="1:13" ht="14">
      <c r="A25" s="571" t="s">
        <v>503</v>
      </c>
      <c r="B25" s="572"/>
      <c r="C25" s="572"/>
      <c r="D25" s="572"/>
      <c r="E25" s="572"/>
      <c r="F25" s="572"/>
      <c r="H25" s="571" t="s">
        <v>503</v>
      </c>
      <c r="I25" s="572"/>
      <c r="J25" s="572"/>
      <c r="K25" s="572"/>
      <c r="L25" s="572"/>
      <c r="M25" s="572"/>
    </row>
    <row r="26" spans="1:13" ht="14">
      <c r="A26" s="571" t="s">
        <v>505</v>
      </c>
      <c r="B26" s="572"/>
      <c r="C26" s="572"/>
      <c r="D26" s="572"/>
      <c r="E26" s="572"/>
      <c r="F26" s="572"/>
      <c r="H26" s="571" t="s">
        <v>505</v>
      </c>
      <c r="I26" s="572"/>
      <c r="J26" s="572"/>
      <c r="K26" s="572"/>
      <c r="L26" s="572"/>
      <c r="M26" s="572"/>
    </row>
    <row r="27" spans="1:13" ht="14">
      <c r="A27" s="571" t="s">
        <v>494</v>
      </c>
      <c r="B27" s="572"/>
      <c r="C27" s="572"/>
      <c r="D27" s="572"/>
      <c r="E27" s="572"/>
      <c r="F27" s="572"/>
      <c r="H27" s="571" t="s">
        <v>494</v>
      </c>
      <c r="I27" s="572"/>
      <c r="J27" s="572"/>
      <c r="K27" s="572"/>
      <c r="L27" s="572"/>
      <c r="M27" s="572"/>
    </row>
    <row r="28" spans="1:13" ht="14">
      <c r="A28" s="45"/>
      <c r="B28" s="45"/>
      <c r="H28" s="45"/>
      <c r="I28" s="45"/>
    </row>
    <row r="29" spans="1:13" ht="14">
      <c r="A29" s="573" t="s">
        <v>56</v>
      </c>
      <c r="B29" s="572"/>
      <c r="C29" s="572"/>
      <c r="D29" s="572"/>
      <c r="E29" s="572"/>
      <c r="F29" s="572"/>
      <c r="H29" s="573" t="s">
        <v>56</v>
      </c>
      <c r="I29" s="572"/>
      <c r="J29" s="572"/>
      <c r="K29" s="572"/>
      <c r="L29" s="572"/>
      <c r="M29" s="572"/>
    </row>
    <row r="30" spans="1:13" ht="14">
      <c r="A30" s="573" t="s">
        <v>57</v>
      </c>
      <c r="B30" s="572"/>
      <c r="C30" s="572"/>
      <c r="D30" s="572"/>
      <c r="E30" s="572"/>
      <c r="F30" s="572"/>
      <c r="H30" s="573" t="s">
        <v>57</v>
      </c>
      <c r="I30" s="572"/>
      <c r="J30" s="572"/>
      <c r="K30" s="572"/>
      <c r="L30" s="572"/>
      <c r="M30" s="572"/>
    </row>
    <row r="32" spans="1:13">
      <c r="A32" s="32" t="s">
        <v>1788</v>
      </c>
      <c r="H32" s="32" t="s">
        <v>1788</v>
      </c>
    </row>
  </sheetData>
  <mergeCells count="31">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 ref="G1:G1048576"/>
    <mergeCell ref="H26:M26"/>
    <mergeCell ref="H27:M27"/>
    <mergeCell ref="H29:M29"/>
    <mergeCell ref="H30:M30"/>
    <mergeCell ref="K8:L8"/>
    <mergeCell ref="H11:J11"/>
    <mergeCell ref="H22:M22"/>
    <mergeCell ref="H23:M23"/>
    <mergeCell ref="H25:M25"/>
    <mergeCell ref="H1:J1"/>
    <mergeCell ref="L1:M1"/>
    <mergeCell ref="H3:J3"/>
    <mergeCell ref="H5:J5"/>
    <mergeCell ref="H7:J7"/>
    <mergeCell ref="K7:M7"/>
  </mergeCells>
  <phoneticPr fontId="4" type="noConversion"/>
  <pageMargins left="0.75" right="0.75" top="1" bottom="1" header="0.5" footer="0.5"/>
  <pageSetup paperSize="9" scale="38"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87"/>
  <sheetViews>
    <sheetView zoomScaleNormal="100" workbookViewId="0"/>
  </sheetViews>
  <sheetFormatPr defaultColWidth="8.6328125" defaultRowHeight="14.5"/>
  <cols>
    <col min="1" max="1" width="8.6328125" style="282"/>
    <col min="2" max="2" width="74.36328125" style="520" customWidth="1"/>
    <col min="3" max="3" width="8.6328125" style="437"/>
    <col min="4" max="4" width="8.6328125" style="300"/>
  </cols>
  <sheetData>
    <row r="1" spans="1:6">
      <c r="A1" s="271" t="s">
        <v>654</v>
      </c>
      <c r="B1" s="515"/>
      <c r="C1" s="432"/>
      <c r="D1" s="344"/>
    </row>
    <row r="2" spans="1:6">
      <c r="A2" s="272"/>
      <c r="B2" s="516"/>
      <c r="C2" s="433"/>
      <c r="D2" s="297"/>
    </row>
    <row r="3" spans="1:6" ht="14">
      <c r="A3" s="273"/>
      <c r="B3" s="517" t="s">
        <v>655</v>
      </c>
      <c r="C3" s="434"/>
      <c r="D3" s="297"/>
    </row>
    <row r="4" spans="1:6" ht="26">
      <c r="A4" s="273"/>
      <c r="B4" s="518" t="s">
        <v>1350</v>
      </c>
      <c r="C4" s="434"/>
      <c r="D4" s="297"/>
    </row>
    <row r="5" spans="1:6" ht="14">
      <c r="A5" s="273"/>
      <c r="B5" s="517" t="s">
        <v>370</v>
      </c>
      <c r="C5" s="434"/>
      <c r="D5" s="297"/>
    </row>
    <row r="6" spans="1:6" ht="14">
      <c r="A6" s="273"/>
      <c r="B6" s="518" t="s">
        <v>657</v>
      </c>
      <c r="C6" s="434"/>
      <c r="D6" s="297"/>
    </row>
    <row r="7" spans="1:6" ht="14">
      <c r="A7" s="273"/>
      <c r="B7" s="517" t="s">
        <v>658</v>
      </c>
      <c r="C7" s="434"/>
      <c r="D7" s="297"/>
    </row>
    <row r="8" spans="1:6" ht="14">
      <c r="A8" s="273"/>
      <c r="B8" s="519" t="s">
        <v>659</v>
      </c>
      <c r="C8" s="434"/>
      <c r="D8" s="297"/>
    </row>
    <row r="9" spans="1:6" ht="50.75" customHeight="1">
      <c r="A9" s="273"/>
      <c r="C9" s="435"/>
      <c r="D9" s="274"/>
    </row>
    <row r="10" spans="1:6" ht="67.5" customHeight="1">
      <c r="A10" s="612" t="s">
        <v>660</v>
      </c>
      <c r="B10" s="612"/>
      <c r="C10" s="436" t="s">
        <v>127</v>
      </c>
      <c r="D10" s="501" t="s">
        <v>199</v>
      </c>
      <c r="E10" s="436" t="s">
        <v>9</v>
      </c>
      <c r="F10" s="436" t="s">
        <v>10</v>
      </c>
    </row>
    <row r="11" spans="1:6" ht="32" customHeight="1">
      <c r="A11" s="276">
        <v>1</v>
      </c>
      <c r="B11" s="531" t="s">
        <v>662</v>
      </c>
      <c r="C11" s="278" t="s">
        <v>663</v>
      </c>
      <c r="D11" s="299"/>
      <c r="E11" s="278" t="s">
        <v>663</v>
      </c>
      <c r="F11" s="279"/>
    </row>
    <row r="12" spans="1:6" ht="32" customHeight="1">
      <c r="A12" s="276">
        <v>2</v>
      </c>
      <c r="B12" s="531" t="s">
        <v>664</v>
      </c>
      <c r="C12" s="278" t="s">
        <v>663</v>
      </c>
      <c r="D12" s="299"/>
      <c r="E12" s="278" t="s">
        <v>663</v>
      </c>
      <c r="F12" s="278"/>
    </row>
    <row r="13" spans="1:6" ht="32" customHeight="1">
      <c r="A13" s="276">
        <v>3</v>
      </c>
      <c r="B13" s="531" t="s">
        <v>665</v>
      </c>
      <c r="C13" s="278" t="s">
        <v>663</v>
      </c>
      <c r="D13" s="299" t="s">
        <v>663</v>
      </c>
      <c r="E13" s="278"/>
      <c r="F13" s="278" t="s">
        <v>663</v>
      </c>
    </row>
    <row r="14" spans="1:6" ht="32" customHeight="1">
      <c r="A14" s="280" t="s">
        <v>666</v>
      </c>
      <c r="B14" s="531" t="s">
        <v>667</v>
      </c>
      <c r="C14" s="278" t="s">
        <v>663</v>
      </c>
      <c r="D14" s="299"/>
      <c r="E14" s="278" t="s">
        <v>663</v>
      </c>
      <c r="F14" s="278"/>
    </row>
    <row r="15" spans="1:6" ht="32" customHeight="1">
      <c r="A15" s="280" t="s">
        <v>668</v>
      </c>
      <c r="B15" s="531" t="s">
        <v>669</v>
      </c>
      <c r="C15" s="278" t="s">
        <v>663</v>
      </c>
      <c r="D15" s="299"/>
      <c r="E15" s="278"/>
      <c r="F15" s="278" t="s">
        <v>663</v>
      </c>
    </row>
    <row r="16" spans="1:6" ht="32" customHeight="1">
      <c r="A16" s="280" t="s">
        <v>670</v>
      </c>
      <c r="B16" s="531" t="s">
        <v>671</v>
      </c>
      <c r="C16" s="278" t="s">
        <v>663</v>
      </c>
      <c r="D16" s="299" t="s">
        <v>663</v>
      </c>
      <c r="E16" s="278"/>
      <c r="F16" s="278"/>
    </row>
    <row r="17" spans="1:4" ht="14">
      <c r="A17" s="273"/>
      <c r="B17" s="521"/>
      <c r="C17" s="434"/>
      <c r="D17" s="297"/>
    </row>
    <row r="18" spans="1:4">
      <c r="A18" s="281"/>
    </row>
    <row r="19" spans="1:4" ht="14">
      <c r="A19" s="281"/>
      <c r="B19" s="522" t="s">
        <v>672</v>
      </c>
    </row>
    <row r="20" spans="1:4" ht="53.25" customHeight="1">
      <c r="B20" s="613" t="s">
        <v>673</v>
      </c>
      <c r="C20" s="613"/>
      <c r="D20" s="613"/>
    </row>
    <row r="21" spans="1:4" ht="27.5">
      <c r="A21" s="283" t="s">
        <v>371</v>
      </c>
      <c r="B21" s="523" t="s">
        <v>2006</v>
      </c>
      <c r="C21" s="438" t="s">
        <v>403</v>
      </c>
      <c r="D21" s="284" t="s">
        <v>674</v>
      </c>
    </row>
    <row r="22" spans="1:4" ht="26">
      <c r="A22" s="285" t="s">
        <v>675</v>
      </c>
      <c r="B22" s="524" t="s">
        <v>374</v>
      </c>
      <c r="C22" s="439"/>
      <c r="D22" s="345"/>
    </row>
    <row r="23" spans="1:4" ht="14">
      <c r="A23" s="286" t="s">
        <v>127</v>
      </c>
      <c r="B23" s="525" t="s">
        <v>372</v>
      </c>
      <c r="C23" s="440" t="s">
        <v>373</v>
      </c>
      <c r="D23" s="64"/>
    </row>
    <row r="24" spans="1:4" ht="14">
      <c r="A24" s="286" t="s">
        <v>199</v>
      </c>
      <c r="B24" s="525" t="s">
        <v>372</v>
      </c>
      <c r="C24" s="440" t="s">
        <v>373</v>
      </c>
      <c r="D24" s="64"/>
    </row>
    <row r="25" spans="1:4" ht="14">
      <c r="A25" s="286" t="s">
        <v>9</v>
      </c>
      <c r="B25" s="525" t="s">
        <v>372</v>
      </c>
      <c r="C25" s="440" t="s">
        <v>373</v>
      </c>
      <c r="D25" s="64"/>
    </row>
    <row r="26" spans="1:4" ht="14">
      <c r="A26" s="286" t="s">
        <v>10</v>
      </c>
      <c r="B26" s="525" t="s">
        <v>372</v>
      </c>
      <c r="C26" s="440" t="s">
        <v>373</v>
      </c>
      <c r="D26" s="64"/>
    </row>
    <row r="27" spans="1:4" ht="14">
      <c r="A27" s="286" t="s">
        <v>11</v>
      </c>
      <c r="B27" s="525"/>
      <c r="C27" s="440"/>
      <c r="D27" s="64"/>
    </row>
    <row r="28" spans="1:4" ht="14">
      <c r="A28" s="273"/>
      <c r="B28" s="526"/>
      <c r="C28" s="434"/>
      <c r="D28" s="65"/>
    </row>
    <row r="29" spans="1:4" ht="14">
      <c r="A29" s="285" t="s">
        <v>675</v>
      </c>
      <c r="B29" s="524" t="s">
        <v>1798</v>
      </c>
      <c r="C29" s="441"/>
      <c r="D29" s="287"/>
    </row>
    <row r="30" spans="1:4" ht="14">
      <c r="A30" s="286" t="s">
        <v>127</v>
      </c>
      <c r="B30" s="525" t="s">
        <v>372</v>
      </c>
      <c r="C30" s="442" t="s">
        <v>373</v>
      </c>
      <c r="D30" s="64"/>
    </row>
    <row r="31" spans="1:4" ht="14">
      <c r="A31" s="286" t="s">
        <v>199</v>
      </c>
      <c r="B31" s="525" t="s">
        <v>372</v>
      </c>
      <c r="C31" s="440" t="s">
        <v>373</v>
      </c>
      <c r="D31" s="64"/>
    </row>
    <row r="32" spans="1:4" ht="14">
      <c r="A32" s="286" t="s">
        <v>9</v>
      </c>
      <c r="B32" s="525" t="s">
        <v>372</v>
      </c>
      <c r="C32" s="440" t="s">
        <v>373</v>
      </c>
      <c r="D32" s="64"/>
    </row>
    <row r="33" spans="1:4" ht="14">
      <c r="A33" s="286" t="s">
        <v>10</v>
      </c>
      <c r="B33" s="525" t="s">
        <v>372</v>
      </c>
      <c r="C33" s="440" t="s">
        <v>373</v>
      </c>
      <c r="D33" s="64"/>
    </row>
    <row r="34" spans="1:4" ht="14">
      <c r="A34" s="286" t="s">
        <v>11</v>
      </c>
      <c r="B34" s="525"/>
      <c r="C34" s="442"/>
      <c r="D34" s="64"/>
    </row>
    <row r="35" spans="1:4" ht="14">
      <c r="A35" s="430"/>
      <c r="B35" s="527"/>
      <c r="C35" s="443"/>
      <c r="D35" s="431"/>
    </row>
    <row r="36" spans="1:4" ht="26">
      <c r="A36" s="428" t="s">
        <v>481</v>
      </c>
      <c r="B36" s="528" t="s">
        <v>676</v>
      </c>
      <c r="C36" s="444"/>
      <c r="D36" s="429"/>
    </row>
    <row r="37" spans="1:4" ht="26">
      <c r="A37" s="288" t="s">
        <v>127</v>
      </c>
      <c r="B37" s="529" t="s">
        <v>1004</v>
      </c>
      <c r="C37" s="445" t="s">
        <v>373</v>
      </c>
      <c r="D37" s="289"/>
    </row>
    <row r="38" spans="1:4" ht="14">
      <c r="A38" s="288" t="s">
        <v>199</v>
      </c>
      <c r="B38" s="529" t="s">
        <v>1735</v>
      </c>
      <c r="C38" s="445" t="s">
        <v>1005</v>
      </c>
      <c r="D38" s="289"/>
    </row>
    <row r="39" spans="1:4" ht="14">
      <c r="A39" s="288" t="s">
        <v>9</v>
      </c>
      <c r="B39" s="529" t="s">
        <v>1948</v>
      </c>
      <c r="C39" s="445" t="s">
        <v>1005</v>
      </c>
      <c r="D39" s="289"/>
    </row>
    <row r="40" spans="1:4" ht="14">
      <c r="A40" s="288" t="s">
        <v>10</v>
      </c>
      <c r="B40" s="529" t="s">
        <v>1948</v>
      </c>
      <c r="C40" s="445" t="s">
        <v>1005</v>
      </c>
      <c r="D40" s="289"/>
    </row>
    <row r="41" spans="1:4" ht="14">
      <c r="A41" s="288" t="s">
        <v>11</v>
      </c>
      <c r="B41" s="529"/>
      <c r="C41" s="445"/>
      <c r="D41" s="289"/>
    </row>
    <row r="43" spans="1:4">
      <c r="A43" s="280"/>
      <c r="B43" s="531" t="s">
        <v>656</v>
      </c>
      <c r="C43" s="446" t="s">
        <v>403</v>
      </c>
      <c r="D43" s="277" t="s">
        <v>674</v>
      </c>
    </row>
    <row r="44" spans="1:4" ht="29">
      <c r="A44" s="276">
        <v>1</v>
      </c>
      <c r="B44" s="531" t="s">
        <v>1801</v>
      </c>
      <c r="C44" s="447"/>
      <c r="D44" s="301"/>
    </row>
    <row r="45" spans="1:4" ht="130.5">
      <c r="A45" s="280" t="s">
        <v>677</v>
      </c>
      <c r="B45" s="531" t="s">
        <v>2008</v>
      </c>
      <c r="C45" s="447"/>
      <c r="D45" s="301"/>
    </row>
    <row r="46" spans="1:4">
      <c r="A46" s="290"/>
      <c r="B46" s="532" t="s">
        <v>678</v>
      </c>
      <c r="C46" s="448"/>
      <c r="D46" s="302"/>
    </row>
    <row r="47" spans="1:4" ht="72.5">
      <c r="A47" s="291" t="s">
        <v>62</v>
      </c>
      <c r="B47" s="533" t="s">
        <v>679</v>
      </c>
      <c r="C47" s="449"/>
      <c r="D47" s="294"/>
    </row>
    <row r="48" spans="1:4" ht="203">
      <c r="A48" s="291" t="s">
        <v>127</v>
      </c>
      <c r="B48" s="534" t="s">
        <v>1799</v>
      </c>
      <c r="C48" s="449" t="s">
        <v>1005</v>
      </c>
      <c r="D48" s="294"/>
    </row>
    <row r="49" spans="1:4">
      <c r="A49" s="291" t="s">
        <v>199</v>
      </c>
      <c r="B49" s="534"/>
      <c r="C49" s="449"/>
      <c r="D49" s="294"/>
    </row>
    <row r="50" spans="1:4" ht="87">
      <c r="A50" s="291" t="s">
        <v>9</v>
      </c>
      <c r="B50" s="534" t="s">
        <v>1949</v>
      </c>
      <c r="C50" s="449" t="s">
        <v>1005</v>
      </c>
      <c r="D50" s="294"/>
    </row>
    <row r="51" spans="1:4">
      <c r="A51" s="291" t="s">
        <v>10</v>
      </c>
      <c r="B51" s="533"/>
      <c r="C51" s="449"/>
      <c r="D51" s="294"/>
    </row>
    <row r="52" spans="1:4">
      <c r="A52" s="291" t="s">
        <v>11</v>
      </c>
      <c r="B52" s="533"/>
      <c r="C52" s="449"/>
      <c r="D52" s="294"/>
    </row>
    <row r="53" spans="1:4" ht="29">
      <c r="A53" s="291" t="s">
        <v>439</v>
      </c>
      <c r="B53" s="533" t="s">
        <v>680</v>
      </c>
      <c r="C53" s="449"/>
      <c r="D53" s="294"/>
    </row>
    <row r="54" spans="1:4" ht="105.5" customHeight="1">
      <c r="A54" s="291" t="s">
        <v>127</v>
      </c>
      <c r="B54" s="534" t="s">
        <v>1473</v>
      </c>
      <c r="C54" s="449" t="s">
        <v>1005</v>
      </c>
      <c r="D54" s="294"/>
    </row>
    <row r="55" spans="1:4">
      <c r="A55" s="291" t="s">
        <v>199</v>
      </c>
      <c r="B55" s="534"/>
      <c r="C55" s="449"/>
      <c r="D55" s="294"/>
    </row>
    <row r="56" spans="1:4" ht="145">
      <c r="A56" s="291" t="s">
        <v>9</v>
      </c>
      <c r="B56" s="534" t="s">
        <v>1950</v>
      </c>
      <c r="C56" s="449" t="s">
        <v>1005</v>
      </c>
      <c r="D56" s="294"/>
    </row>
    <row r="57" spans="1:4">
      <c r="A57" s="291" t="s">
        <v>10</v>
      </c>
      <c r="B57" s="533"/>
      <c r="C57" s="449"/>
      <c r="D57" s="294"/>
    </row>
    <row r="58" spans="1:4">
      <c r="A58" s="291" t="s">
        <v>11</v>
      </c>
      <c r="B58" s="533"/>
      <c r="C58" s="449"/>
      <c r="D58" s="294"/>
    </row>
    <row r="59" spans="1:4" ht="29">
      <c r="A59" s="291" t="s">
        <v>511</v>
      </c>
      <c r="B59" s="533" t="s">
        <v>681</v>
      </c>
      <c r="C59" s="449"/>
      <c r="D59" s="294"/>
    </row>
    <row r="60" spans="1:4" ht="130.5">
      <c r="A60" s="291" t="s">
        <v>127</v>
      </c>
      <c r="B60" s="534" t="s">
        <v>1800</v>
      </c>
      <c r="C60" s="449" t="s">
        <v>1005</v>
      </c>
      <c r="D60" s="294"/>
    </row>
    <row r="61" spans="1:4">
      <c r="A61" s="291" t="s">
        <v>199</v>
      </c>
      <c r="B61" s="534"/>
      <c r="C61" s="449"/>
      <c r="D61" s="294"/>
    </row>
    <row r="62" spans="1:4" ht="116">
      <c r="A62" s="291" t="s">
        <v>9</v>
      </c>
      <c r="B62" s="534" t="s">
        <v>1951</v>
      </c>
      <c r="C62" s="449" t="s">
        <v>1005</v>
      </c>
      <c r="D62" s="294"/>
    </row>
    <row r="63" spans="1:4">
      <c r="A63" s="291" t="s">
        <v>10</v>
      </c>
      <c r="B63" s="533"/>
      <c r="C63" s="449"/>
      <c r="D63" s="294"/>
    </row>
    <row r="64" spans="1:4">
      <c r="A64" s="291" t="s">
        <v>11</v>
      </c>
      <c r="B64" s="533"/>
      <c r="C64" s="449"/>
      <c r="D64" s="294"/>
    </row>
    <row r="65" spans="1:4" ht="86" customHeight="1">
      <c r="A65" s="291" t="s">
        <v>578</v>
      </c>
      <c r="B65" s="533" t="s">
        <v>682</v>
      </c>
      <c r="C65" s="449"/>
      <c r="D65" s="294"/>
    </row>
    <row r="66" spans="1:4" ht="80.75" customHeight="1">
      <c r="A66" s="291" t="s">
        <v>127</v>
      </c>
      <c r="B66" s="534" t="s">
        <v>1749</v>
      </c>
      <c r="C66" s="449" t="s">
        <v>1005</v>
      </c>
      <c r="D66" s="294"/>
    </row>
    <row r="67" spans="1:4">
      <c r="A67" s="291" t="s">
        <v>199</v>
      </c>
      <c r="B67" s="534"/>
      <c r="C67" s="449"/>
      <c r="D67" s="294"/>
    </row>
    <row r="68" spans="1:4" ht="105.5">
      <c r="A68" s="291" t="s">
        <v>9</v>
      </c>
      <c r="B68" s="534" t="s">
        <v>2009</v>
      </c>
      <c r="C68" s="449" t="s">
        <v>1005</v>
      </c>
      <c r="D68" s="294"/>
    </row>
    <row r="69" spans="1:4">
      <c r="A69" s="291" t="s">
        <v>10</v>
      </c>
      <c r="B69" s="533"/>
      <c r="C69" s="449"/>
      <c r="D69" s="294"/>
    </row>
    <row r="70" spans="1:4">
      <c r="A70" s="291" t="s">
        <v>11</v>
      </c>
      <c r="B70" s="533"/>
      <c r="C70" s="449"/>
      <c r="D70" s="294"/>
    </row>
    <row r="71" spans="1:4" ht="72.5">
      <c r="A71" s="291" t="s">
        <v>683</v>
      </c>
      <c r="B71" s="533" t="s">
        <v>684</v>
      </c>
      <c r="C71" s="449"/>
      <c r="D71" s="294"/>
    </row>
    <row r="72" spans="1:4">
      <c r="A72" s="291" t="s">
        <v>127</v>
      </c>
      <c r="B72" s="534" t="s">
        <v>1524</v>
      </c>
      <c r="C72" s="449" t="s">
        <v>1005</v>
      </c>
      <c r="D72" s="294"/>
    </row>
    <row r="73" spans="1:4">
      <c r="A73" s="291" t="s">
        <v>199</v>
      </c>
      <c r="B73" s="533"/>
      <c r="C73" s="449"/>
      <c r="D73" s="294"/>
    </row>
    <row r="74" spans="1:4">
      <c r="A74" s="291" t="s">
        <v>9</v>
      </c>
      <c r="B74" s="534" t="s">
        <v>1952</v>
      </c>
      <c r="C74" s="449" t="s">
        <v>1005</v>
      </c>
      <c r="D74" s="294"/>
    </row>
    <row r="75" spans="1:4">
      <c r="A75" s="291" t="s">
        <v>10</v>
      </c>
      <c r="B75" s="533"/>
      <c r="C75" s="449"/>
      <c r="D75" s="294"/>
    </row>
    <row r="76" spans="1:4">
      <c r="A76" s="291" t="s">
        <v>11</v>
      </c>
      <c r="B76" s="533"/>
      <c r="C76" s="449"/>
      <c r="D76" s="294"/>
    </row>
    <row r="77" spans="1:4">
      <c r="A77" s="290"/>
      <c r="B77" s="532" t="s">
        <v>685</v>
      </c>
      <c r="C77" s="448"/>
      <c r="D77" s="302"/>
    </row>
    <row r="78" spans="1:4" ht="29">
      <c r="A78" s="292" t="s">
        <v>686</v>
      </c>
      <c r="B78" s="535" t="s">
        <v>687</v>
      </c>
      <c r="C78" s="450"/>
      <c r="D78" s="303"/>
    </row>
    <row r="79" spans="1:4" ht="43.5">
      <c r="A79" s="292"/>
      <c r="B79" s="535" t="s">
        <v>688</v>
      </c>
      <c r="C79" s="450"/>
      <c r="D79" s="303"/>
    </row>
    <row r="80" spans="1:4" ht="43.5">
      <c r="A80" s="293" t="s">
        <v>127</v>
      </c>
      <c r="B80" s="534" t="s">
        <v>1115</v>
      </c>
      <c r="C80" s="449" t="s">
        <v>1005</v>
      </c>
      <c r="D80" s="294"/>
    </row>
    <row r="81" spans="1:4">
      <c r="A81" s="293" t="s">
        <v>199</v>
      </c>
      <c r="B81" s="512"/>
      <c r="C81" s="449"/>
      <c r="D81" s="294"/>
    </row>
    <row r="82" spans="1:4" ht="43.5">
      <c r="A82" s="293" t="s">
        <v>9</v>
      </c>
      <c r="B82" s="534" t="s">
        <v>1953</v>
      </c>
      <c r="C82" s="449" t="s">
        <v>1005</v>
      </c>
      <c r="D82" s="294"/>
    </row>
    <row r="83" spans="1:4">
      <c r="A83" s="293" t="s">
        <v>10</v>
      </c>
      <c r="B83" s="512"/>
      <c r="C83" s="449"/>
      <c r="D83" s="294"/>
    </row>
    <row r="84" spans="1:4">
      <c r="A84" s="293" t="s">
        <v>11</v>
      </c>
      <c r="B84" s="512"/>
      <c r="C84" s="449"/>
      <c r="D84" s="294"/>
    </row>
    <row r="85" spans="1:4" ht="29">
      <c r="A85" s="292" t="s">
        <v>689</v>
      </c>
      <c r="B85" s="535" t="s">
        <v>690</v>
      </c>
      <c r="C85" s="450"/>
      <c r="D85" s="303"/>
    </row>
    <row r="86" spans="1:4" ht="72.5">
      <c r="A86" s="292"/>
      <c r="B86" s="535" t="s">
        <v>1276</v>
      </c>
      <c r="C86" s="450"/>
      <c r="D86" s="303"/>
    </row>
    <row r="87" spans="1:4">
      <c r="A87" s="293" t="s">
        <v>127</v>
      </c>
      <c r="B87" s="534" t="s">
        <v>1116</v>
      </c>
      <c r="C87" s="449" t="s">
        <v>1005</v>
      </c>
      <c r="D87" s="294"/>
    </row>
    <row r="88" spans="1:4">
      <c r="A88" s="293" t="s">
        <v>199</v>
      </c>
      <c r="B88" s="512"/>
      <c r="C88" s="449"/>
      <c r="D88" s="294"/>
    </row>
    <row r="89" spans="1:4">
      <c r="A89" s="293" t="s">
        <v>9</v>
      </c>
      <c r="B89" s="534" t="s">
        <v>1802</v>
      </c>
      <c r="C89" s="449" t="s">
        <v>1005</v>
      </c>
      <c r="D89" s="294"/>
    </row>
    <row r="90" spans="1:4">
      <c r="A90" s="293" t="s">
        <v>10</v>
      </c>
      <c r="B90" s="512"/>
      <c r="C90" s="449"/>
      <c r="D90" s="294"/>
    </row>
    <row r="91" spans="1:4">
      <c r="A91" s="293" t="s">
        <v>11</v>
      </c>
      <c r="B91" s="512"/>
      <c r="C91" s="449"/>
      <c r="D91" s="294"/>
    </row>
    <row r="92" spans="1:4" ht="29">
      <c r="A92" s="292" t="s">
        <v>691</v>
      </c>
      <c r="B92" s="535" t="s">
        <v>692</v>
      </c>
      <c r="C92" s="450"/>
      <c r="D92" s="303"/>
    </row>
    <row r="93" spans="1:4" ht="110.75" customHeight="1">
      <c r="A93" s="292"/>
      <c r="B93" s="535" t="s">
        <v>693</v>
      </c>
      <c r="C93" s="450"/>
      <c r="D93" s="303"/>
    </row>
    <row r="94" spans="1:4" ht="114" customHeight="1">
      <c r="A94" s="293" t="s">
        <v>127</v>
      </c>
      <c r="B94" s="534" t="s">
        <v>1117</v>
      </c>
      <c r="C94" s="449" t="s">
        <v>1005</v>
      </c>
      <c r="D94" s="294"/>
    </row>
    <row r="95" spans="1:4">
      <c r="A95" s="293" t="s">
        <v>199</v>
      </c>
      <c r="B95" s="512"/>
      <c r="C95" s="449"/>
      <c r="D95" s="294"/>
    </row>
    <row r="96" spans="1:4" ht="145">
      <c r="A96" s="293" t="s">
        <v>9</v>
      </c>
      <c r="B96" s="512" t="s">
        <v>1954</v>
      </c>
      <c r="C96" s="449" t="s">
        <v>1005</v>
      </c>
      <c r="D96" s="294"/>
    </row>
    <row r="97" spans="1:4">
      <c r="A97" s="293" t="s">
        <v>10</v>
      </c>
      <c r="B97" s="512"/>
      <c r="C97" s="449"/>
      <c r="D97" s="294"/>
    </row>
    <row r="98" spans="1:4">
      <c r="A98" s="293" t="s">
        <v>11</v>
      </c>
      <c r="B98" s="512"/>
      <c r="C98" s="449"/>
      <c r="D98" s="294"/>
    </row>
    <row r="99" spans="1:4" ht="29">
      <c r="A99" s="292" t="s">
        <v>694</v>
      </c>
      <c r="B99" s="535" t="s">
        <v>695</v>
      </c>
      <c r="C99" s="450"/>
      <c r="D99" s="303"/>
    </row>
    <row r="100" spans="1:4" ht="203">
      <c r="A100" s="292"/>
      <c r="B100" s="535" t="s">
        <v>1006</v>
      </c>
      <c r="C100" s="450"/>
      <c r="D100" s="303"/>
    </row>
    <row r="101" spans="1:4" ht="99.5" customHeight="1">
      <c r="A101" s="293" t="s">
        <v>127</v>
      </c>
      <c r="B101" s="534" t="s">
        <v>1803</v>
      </c>
      <c r="C101" s="449" t="s">
        <v>1005</v>
      </c>
      <c r="D101" s="294"/>
    </row>
    <row r="102" spans="1:4">
      <c r="A102" s="293" t="s">
        <v>199</v>
      </c>
      <c r="B102" s="512"/>
      <c r="C102" s="449"/>
      <c r="D102" s="294"/>
    </row>
    <row r="103" spans="1:4" ht="130.5">
      <c r="A103" s="293" t="s">
        <v>9</v>
      </c>
      <c r="B103" s="534" t="s">
        <v>2010</v>
      </c>
      <c r="C103" s="449" t="s">
        <v>1005</v>
      </c>
      <c r="D103" s="294"/>
    </row>
    <row r="104" spans="1:4">
      <c r="A104" s="293" t="s">
        <v>10</v>
      </c>
      <c r="B104" s="512"/>
      <c r="C104" s="449"/>
      <c r="D104" s="294"/>
    </row>
    <row r="105" spans="1:4">
      <c r="A105" s="293" t="s">
        <v>11</v>
      </c>
      <c r="B105" s="512"/>
      <c r="C105" s="449"/>
      <c r="D105" s="294"/>
    </row>
    <row r="106" spans="1:4" ht="87">
      <c r="A106" s="280" t="s">
        <v>696</v>
      </c>
      <c r="B106" s="531" t="s">
        <v>2011</v>
      </c>
      <c r="C106" s="447"/>
      <c r="D106" s="301"/>
    </row>
    <row r="107" spans="1:4">
      <c r="A107" s="290"/>
      <c r="B107" s="532" t="s">
        <v>678</v>
      </c>
      <c r="C107" s="448"/>
      <c r="D107" s="302"/>
    </row>
    <row r="108" spans="1:4" ht="29">
      <c r="A108" s="291" t="s">
        <v>64</v>
      </c>
      <c r="B108" s="533" t="s">
        <v>697</v>
      </c>
      <c r="C108" s="449"/>
      <c r="D108" s="294"/>
    </row>
    <row r="109" spans="1:4" ht="62.75" customHeight="1">
      <c r="A109" s="291" t="s">
        <v>127</v>
      </c>
      <c r="B109" s="534" t="s">
        <v>1479</v>
      </c>
      <c r="C109" s="449" t="s">
        <v>1005</v>
      </c>
      <c r="D109" s="294"/>
    </row>
    <row r="110" spans="1:4">
      <c r="A110" s="291" t="s">
        <v>199</v>
      </c>
      <c r="B110" s="533"/>
      <c r="C110" s="449"/>
      <c r="D110" s="294"/>
    </row>
    <row r="111" spans="1:4" ht="87">
      <c r="A111" s="291" t="s">
        <v>9</v>
      </c>
      <c r="B111" s="534" t="s">
        <v>1956</v>
      </c>
      <c r="C111" s="449" t="s">
        <v>1005</v>
      </c>
      <c r="D111" s="294"/>
    </row>
    <row r="112" spans="1:4">
      <c r="A112" s="291" t="s">
        <v>10</v>
      </c>
      <c r="B112" s="533"/>
      <c r="C112" s="449"/>
      <c r="D112" s="294"/>
    </row>
    <row r="113" spans="1:4">
      <c r="A113" s="291" t="s">
        <v>11</v>
      </c>
      <c r="B113" s="533"/>
      <c r="C113" s="449"/>
      <c r="D113" s="294"/>
    </row>
    <row r="114" spans="1:4" ht="43.5">
      <c r="A114" s="291" t="s">
        <v>65</v>
      </c>
      <c r="B114" s="533" t="s">
        <v>698</v>
      </c>
      <c r="C114" s="449"/>
      <c r="D114" s="294"/>
    </row>
    <row r="115" spans="1:4" ht="127.25" customHeight="1">
      <c r="A115" s="291" t="s">
        <v>127</v>
      </c>
      <c r="B115" s="534" t="s">
        <v>1957</v>
      </c>
      <c r="C115" s="449" t="s">
        <v>1005</v>
      </c>
      <c r="D115" s="294"/>
    </row>
    <row r="116" spans="1:4">
      <c r="A116" s="291" t="s">
        <v>199</v>
      </c>
      <c r="B116" s="533"/>
      <c r="C116" s="449"/>
      <c r="D116" s="294"/>
    </row>
    <row r="117" spans="1:4" ht="319">
      <c r="A117" s="291" t="s">
        <v>9</v>
      </c>
      <c r="B117" s="534" t="s">
        <v>1959</v>
      </c>
      <c r="C117" s="449" t="s">
        <v>1005</v>
      </c>
      <c r="D117" s="294"/>
    </row>
    <row r="118" spans="1:4">
      <c r="A118" s="291" t="s">
        <v>10</v>
      </c>
      <c r="B118" s="533"/>
      <c r="C118" s="449"/>
      <c r="D118" s="294"/>
    </row>
    <row r="119" spans="1:4">
      <c r="A119" s="291" t="s">
        <v>11</v>
      </c>
      <c r="B119" s="533"/>
      <c r="C119" s="449"/>
      <c r="D119" s="294"/>
    </row>
    <row r="120" spans="1:4" ht="43.5">
      <c r="A120" s="291" t="s">
        <v>67</v>
      </c>
      <c r="B120" s="533" t="s">
        <v>699</v>
      </c>
      <c r="C120" s="449"/>
      <c r="D120" s="294"/>
    </row>
    <row r="121" spans="1:4" ht="95" customHeight="1">
      <c r="A121" s="291" t="s">
        <v>127</v>
      </c>
      <c r="B121" s="534" t="s">
        <v>1488</v>
      </c>
      <c r="C121" s="449" t="s">
        <v>1005</v>
      </c>
      <c r="D121" s="294"/>
    </row>
    <row r="122" spans="1:4">
      <c r="A122" s="291" t="s">
        <v>199</v>
      </c>
      <c r="B122" s="533"/>
      <c r="C122" s="449"/>
      <c r="D122" s="294"/>
    </row>
    <row r="123" spans="1:4" ht="101.5">
      <c r="A123" s="291" t="s">
        <v>9</v>
      </c>
      <c r="B123" s="534" t="s">
        <v>2005</v>
      </c>
      <c r="C123" s="449" t="s">
        <v>1005</v>
      </c>
      <c r="D123" s="294"/>
    </row>
    <row r="124" spans="1:4">
      <c r="A124" s="291" t="s">
        <v>10</v>
      </c>
      <c r="B124" s="533"/>
      <c r="C124" s="449"/>
      <c r="D124" s="294"/>
    </row>
    <row r="125" spans="1:4">
      <c r="A125" s="291" t="s">
        <v>11</v>
      </c>
      <c r="B125" s="533"/>
      <c r="C125" s="449"/>
      <c r="D125" s="294"/>
    </row>
    <row r="126" spans="1:4">
      <c r="A126" s="290"/>
      <c r="B126" s="532" t="s">
        <v>685</v>
      </c>
      <c r="C126" s="448"/>
      <c r="D126" s="302"/>
    </row>
    <row r="127" spans="1:4">
      <c r="A127" s="292" t="s">
        <v>700</v>
      </c>
      <c r="B127" s="535" t="s">
        <v>701</v>
      </c>
      <c r="C127" s="450"/>
      <c r="D127" s="303"/>
    </row>
    <row r="128" spans="1:4" ht="68.75" customHeight="1">
      <c r="A128" s="292"/>
      <c r="B128" s="535" t="s">
        <v>702</v>
      </c>
      <c r="C128" s="450"/>
      <c r="D128" s="303"/>
    </row>
    <row r="129" spans="1:4" ht="43.5">
      <c r="A129" s="293" t="s">
        <v>127</v>
      </c>
      <c r="B129" s="534" t="s">
        <v>1805</v>
      </c>
      <c r="C129" s="449" t="s">
        <v>1005</v>
      </c>
      <c r="D129" s="294"/>
    </row>
    <row r="130" spans="1:4">
      <c r="A130" s="293" t="s">
        <v>199</v>
      </c>
      <c r="B130" s="512"/>
      <c r="C130" s="449"/>
      <c r="D130" s="294"/>
    </row>
    <row r="131" spans="1:4" ht="72.5">
      <c r="A131" s="293" t="s">
        <v>9</v>
      </c>
      <c r="B131" s="534" t="s">
        <v>1804</v>
      </c>
      <c r="C131" s="449" t="s">
        <v>1005</v>
      </c>
      <c r="D131" s="294"/>
    </row>
    <row r="132" spans="1:4">
      <c r="A132" s="293" t="s">
        <v>10</v>
      </c>
      <c r="B132" s="512"/>
      <c r="C132" s="449"/>
      <c r="D132" s="294"/>
    </row>
    <row r="133" spans="1:4">
      <c r="A133" s="293" t="s">
        <v>11</v>
      </c>
      <c r="B133" s="512"/>
      <c r="C133" s="449"/>
      <c r="D133" s="294"/>
    </row>
    <row r="134" spans="1:4">
      <c r="A134" s="292" t="s">
        <v>703</v>
      </c>
      <c r="B134" s="535" t="s">
        <v>704</v>
      </c>
      <c r="C134" s="450"/>
      <c r="D134" s="303"/>
    </row>
    <row r="135" spans="1:4" ht="111" customHeight="1">
      <c r="A135" s="292"/>
      <c r="B135" s="535" t="s">
        <v>2045</v>
      </c>
      <c r="C135" s="450"/>
      <c r="D135" s="303"/>
    </row>
    <row r="136" spans="1:4" ht="110.75" customHeight="1">
      <c r="A136" s="293" t="s">
        <v>127</v>
      </c>
      <c r="B136" s="534" t="s">
        <v>1958</v>
      </c>
      <c r="C136" s="449" t="s">
        <v>1005</v>
      </c>
      <c r="D136" s="294"/>
    </row>
    <row r="137" spans="1:4">
      <c r="A137" s="293" t="s">
        <v>199</v>
      </c>
      <c r="B137" s="512"/>
      <c r="C137" s="449"/>
      <c r="D137" s="294"/>
    </row>
    <row r="138" spans="1:4" ht="130.5">
      <c r="A138" s="293" t="s">
        <v>9</v>
      </c>
      <c r="B138" s="534" t="s">
        <v>2046</v>
      </c>
      <c r="C138" s="449" t="s">
        <v>1005</v>
      </c>
      <c r="D138" s="294"/>
    </row>
    <row r="139" spans="1:4">
      <c r="A139" s="293" t="s">
        <v>10</v>
      </c>
      <c r="B139" s="512"/>
      <c r="C139" s="449"/>
      <c r="D139" s="294"/>
    </row>
    <row r="140" spans="1:4">
      <c r="A140" s="293" t="s">
        <v>11</v>
      </c>
      <c r="B140" s="512"/>
      <c r="C140" s="449"/>
      <c r="D140" s="294"/>
    </row>
    <row r="141" spans="1:4" ht="130.5">
      <c r="A141" s="276">
        <v>1.3</v>
      </c>
      <c r="B141" s="531" t="s">
        <v>2012</v>
      </c>
      <c r="C141" s="447"/>
      <c r="D141" s="301"/>
    </row>
    <row r="142" spans="1:4">
      <c r="A142" s="290"/>
      <c r="B142" s="532" t="s">
        <v>678</v>
      </c>
      <c r="C142" s="448"/>
      <c r="D142" s="302"/>
    </row>
    <row r="143" spans="1:4" ht="29">
      <c r="A143" s="295" t="s">
        <v>75</v>
      </c>
      <c r="B143" s="533" t="s">
        <v>1806</v>
      </c>
      <c r="C143" s="449"/>
      <c r="D143" s="294"/>
    </row>
    <row r="144" spans="1:4" ht="278.75" customHeight="1">
      <c r="A144" s="293" t="s">
        <v>127</v>
      </c>
      <c r="B144" s="534" t="s">
        <v>1525</v>
      </c>
      <c r="C144" s="449" t="s">
        <v>1005</v>
      </c>
      <c r="D144" s="294"/>
    </row>
    <row r="145" spans="1:4">
      <c r="A145" s="293" t="s">
        <v>199</v>
      </c>
      <c r="B145" s="533"/>
      <c r="C145" s="449"/>
      <c r="D145" s="294"/>
    </row>
    <row r="146" spans="1:4" ht="72.5">
      <c r="A146" s="293" t="s">
        <v>9</v>
      </c>
      <c r="B146" s="534" t="s">
        <v>1955</v>
      </c>
      <c r="C146" s="449" t="s">
        <v>1005</v>
      </c>
      <c r="D146" s="294"/>
    </row>
    <row r="147" spans="1:4">
      <c r="A147" s="293" t="s">
        <v>10</v>
      </c>
      <c r="B147" s="533"/>
      <c r="C147" s="449"/>
      <c r="D147" s="294"/>
    </row>
    <row r="148" spans="1:4">
      <c r="A148" s="293" t="s">
        <v>11</v>
      </c>
      <c r="B148" s="533"/>
      <c r="C148" s="449"/>
      <c r="D148" s="294"/>
    </row>
    <row r="149" spans="1:4" ht="29">
      <c r="A149" s="295" t="s">
        <v>705</v>
      </c>
      <c r="B149" s="533" t="s">
        <v>706</v>
      </c>
      <c r="C149" s="449"/>
      <c r="D149" s="294"/>
    </row>
    <row r="150" spans="1:4" ht="203">
      <c r="A150" s="293" t="s">
        <v>127</v>
      </c>
      <c r="B150" s="534" t="s">
        <v>1526</v>
      </c>
      <c r="C150" s="449" t="s">
        <v>1005</v>
      </c>
      <c r="D150" s="294"/>
    </row>
    <row r="151" spans="1:4">
      <c r="A151" s="293" t="s">
        <v>199</v>
      </c>
      <c r="B151" s="533"/>
      <c r="C151" s="449"/>
      <c r="D151" s="294"/>
    </row>
    <row r="152" spans="1:4" ht="87">
      <c r="A152" s="293" t="s">
        <v>9</v>
      </c>
      <c r="B152" s="534" t="s">
        <v>2047</v>
      </c>
      <c r="C152" s="449" t="s">
        <v>1005</v>
      </c>
      <c r="D152" s="294"/>
    </row>
    <row r="153" spans="1:4">
      <c r="A153" s="293" t="s">
        <v>10</v>
      </c>
      <c r="B153" s="533"/>
      <c r="C153" s="449"/>
      <c r="D153" s="294"/>
    </row>
    <row r="154" spans="1:4">
      <c r="A154" s="293" t="s">
        <v>11</v>
      </c>
      <c r="B154" s="533"/>
      <c r="C154" s="449"/>
      <c r="D154" s="294"/>
    </row>
    <row r="155" spans="1:4" ht="45.5" customHeight="1">
      <c r="A155" s="295" t="s">
        <v>77</v>
      </c>
      <c r="B155" s="533" t="s">
        <v>707</v>
      </c>
      <c r="C155" s="449"/>
      <c r="D155" s="294"/>
    </row>
    <row r="156" spans="1:4" ht="174.5" customHeight="1">
      <c r="A156" s="293" t="s">
        <v>127</v>
      </c>
      <c r="B156" s="534" t="s">
        <v>1277</v>
      </c>
      <c r="C156" s="449" t="s">
        <v>1005</v>
      </c>
      <c r="D156" s="294"/>
    </row>
    <row r="157" spans="1:4">
      <c r="A157" s="293" t="s">
        <v>199</v>
      </c>
      <c r="B157" s="533"/>
      <c r="C157" s="449"/>
      <c r="D157" s="294"/>
    </row>
    <row r="158" spans="1:4" ht="87">
      <c r="A158" s="293" t="s">
        <v>9</v>
      </c>
      <c r="B158" s="534" t="s">
        <v>2032</v>
      </c>
      <c r="C158" s="449" t="s">
        <v>1005</v>
      </c>
      <c r="D158" s="294"/>
    </row>
    <row r="159" spans="1:4">
      <c r="A159" s="293" t="s">
        <v>10</v>
      </c>
      <c r="B159" s="533"/>
      <c r="C159" s="449"/>
      <c r="D159" s="294"/>
    </row>
    <row r="160" spans="1:4">
      <c r="A160" s="293" t="s">
        <v>11</v>
      </c>
      <c r="B160" s="533"/>
      <c r="C160" s="449"/>
      <c r="D160" s="294"/>
    </row>
    <row r="161" spans="1:4">
      <c r="A161" s="290"/>
      <c r="B161" s="532" t="s">
        <v>685</v>
      </c>
      <c r="C161" s="448"/>
      <c r="D161" s="302"/>
    </row>
    <row r="162" spans="1:4">
      <c r="A162" s="296" t="s">
        <v>708</v>
      </c>
      <c r="B162" s="535" t="s">
        <v>709</v>
      </c>
      <c r="C162" s="450"/>
      <c r="D162" s="303"/>
    </row>
    <row r="163" spans="1:4" ht="105.5" customHeight="1">
      <c r="A163" s="296"/>
      <c r="B163" s="535" t="s">
        <v>710</v>
      </c>
      <c r="C163" s="450"/>
      <c r="D163" s="303"/>
    </row>
    <row r="164" spans="1:4" ht="87">
      <c r="A164" s="293" t="s">
        <v>127</v>
      </c>
      <c r="B164" s="534" t="s">
        <v>1118</v>
      </c>
      <c r="C164" s="449" t="s">
        <v>1005</v>
      </c>
      <c r="D164" s="294"/>
    </row>
    <row r="165" spans="1:4">
      <c r="A165" s="293" t="s">
        <v>199</v>
      </c>
      <c r="B165" s="512"/>
      <c r="C165" s="449"/>
      <c r="D165" s="294"/>
    </row>
    <row r="166" spans="1:4" ht="87">
      <c r="A166" s="293" t="s">
        <v>9</v>
      </c>
      <c r="B166" s="534" t="s">
        <v>1807</v>
      </c>
      <c r="C166" s="449" t="s">
        <v>1005</v>
      </c>
      <c r="D166" s="294"/>
    </row>
    <row r="167" spans="1:4">
      <c r="A167" s="293" t="s">
        <v>10</v>
      </c>
      <c r="B167" s="512"/>
      <c r="C167" s="449"/>
      <c r="D167" s="294"/>
    </row>
    <row r="168" spans="1:4">
      <c r="A168" s="293" t="s">
        <v>11</v>
      </c>
      <c r="B168" s="512"/>
      <c r="C168" s="449"/>
      <c r="D168" s="294"/>
    </row>
    <row r="169" spans="1:4" ht="29">
      <c r="A169" s="296" t="s">
        <v>711</v>
      </c>
      <c r="B169" s="535" t="s">
        <v>712</v>
      </c>
      <c r="C169" s="450"/>
      <c r="D169" s="303"/>
    </row>
    <row r="170" spans="1:4" ht="100.25" customHeight="1">
      <c r="A170" s="296"/>
      <c r="B170" s="535" t="s">
        <v>713</v>
      </c>
      <c r="C170" s="450"/>
      <c r="D170" s="303"/>
    </row>
    <row r="171" spans="1:4" ht="87">
      <c r="A171" s="293" t="s">
        <v>127</v>
      </c>
      <c r="B171" s="512" t="s">
        <v>1386</v>
      </c>
      <c r="C171" s="449" t="s">
        <v>1005</v>
      </c>
      <c r="D171" s="294"/>
    </row>
    <row r="172" spans="1:4">
      <c r="A172" s="293" t="s">
        <v>199</v>
      </c>
      <c r="B172" s="512"/>
      <c r="C172" s="449"/>
      <c r="D172" s="294"/>
    </row>
    <row r="173" spans="1:4" ht="87">
      <c r="A173" s="293" t="s">
        <v>9</v>
      </c>
      <c r="B173" s="512" t="s">
        <v>1808</v>
      </c>
      <c r="C173" s="449" t="s">
        <v>1005</v>
      </c>
      <c r="D173" s="294"/>
    </row>
    <row r="174" spans="1:4">
      <c r="A174" s="293" t="s">
        <v>10</v>
      </c>
      <c r="B174" s="512"/>
      <c r="C174" s="449"/>
      <c r="D174" s="294"/>
    </row>
    <row r="175" spans="1:4">
      <c r="A175" s="293" t="s">
        <v>11</v>
      </c>
      <c r="B175" s="512"/>
      <c r="C175" s="449"/>
      <c r="D175" s="294"/>
    </row>
    <row r="176" spans="1:4">
      <c r="A176" s="276">
        <v>2</v>
      </c>
      <c r="B176" s="531" t="s">
        <v>664</v>
      </c>
      <c r="C176" s="447"/>
      <c r="D176" s="301"/>
    </row>
    <row r="177" spans="1:4" ht="319">
      <c r="A177" s="280" t="s">
        <v>714</v>
      </c>
      <c r="B177" s="531" t="s">
        <v>2013</v>
      </c>
      <c r="C177" s="447"/>
      <c r="D177" s="301"/>
    </row>
    <row r="178" spans="1:4">
      <c r="A178" s="290"/>
      <c r="B178" s="532" t="s">
        <v>678</v>
      </c>
      <c r="C178" s="448"/>
      <c r="D178" s="302"/>
    </row>
    <row r="179" spans="1:4">
      <c r="A179" s="291" t="s">
        <v>715</v>
      </c>
      <c r="B179" s="533" t="s">
        <v>716</v>
      </c>
      <c r="C179" s="449"/>
      <c r="D179" s="294"/>
    </row>
    <row r="180" spans="1:4" ht="156.5" customHeight="1">
      <c r="A180" s="293" t="s">
        <v>127</v>
      </c>
      <c r="B180" s="534" t="s">
        <v>1809</v>
      </c>
      <c r="C180" s="449" t="s">
        <v>1005</v>
      </c>
      <c r="D180" s="294"/>
    </row>
    <row r="181" spans="1:4">
      <c r="A181" s="293" t="s">
        <v>199</v>
      </c>
      <c r="B181" s="533"/>
      <c r="C181" s="449"/>
      <c r="D181" s="294"/>
    </row>
    <row r="182" spans="1:4" ht="101.5">
      <c r="A182" s="293" t="s">
        <v>9</v>
      </c>
      <c r="B182" s="534" t="s">
        <v>2048</v>
      </c>
      <c r="C182" s="449" t="s">
        <v>1005</v>
      </c>
      <c r="D182" s="294"/>
    </row>
    <row r="183" spans="1:4" ht="58">
      <c r="A183" s="293" t="s">
        <v>10</v>
      </c>
      <c r="B183" s="547" t="s">
        <v>2230</v>
      </c>
      <c r="C183" s="449" t="s">
        <v>2113</v>
      </c>
      <c r="D183" s="552" t="s">
        <v>2189</v>
      </c>
    </row>
    <row r="184" spans="1:4">
      <c r="A184" s="293" t="s">
        <v>11</v>
      </c>
      <c r="B184" s="533"/>
      <c r="C184" s="449"/>
      <c r="D184" s="294"/>
    </row>
    <row r="185" spans="1:4" ht="65" customHeight="1">
      <c r="A185" s="291" t="s">
        <v>717</v>
      </c>
      <c r="B185" s="533" t="s">
        <v>718</v>
      </c>
      <c r="C185" s="449"/>
      <c r="D185" s="294"/>
    </row>
    <row r="186" spans="1:4" ht="159.5">
      <c r="A186" s="293" t="s">
        <v>127</v>
      </c>
      <c r="B186" s="534" t="s">
        <v>2049</v>
      </c>
      <c r="C186" s="449" t="s">
        <v>1005</v>
      </c>
      <c r="D186" s="294"/>
    </row>
    <row r="187" spans="1:4">
      <c r="A187" s="293" t="s">
        <v>199</v>
      </c>
      <c r="B187" s="534"/>
      <c r="C187" s="449"/>
      <c r="D187" s="294"/>
    </row>
    <row r="188" spans="1:4" ht="145">
      <c r="A188" s="293" t="s">
        <v>9</v>
      </c>
      <c r="B188" s="534" t="s">
        <v>2050</v>
      </c>
      <c r="C188" s="449" t="s">
        <v>1005</v>
      </c>
      <c r="D188" s="294"/>
    </row>
    <row r="189" spans="1:4">
      <c r="A189" s="293" t="s">
        <v>10</v>
      </c>
      <c r="B189" s="533"/>
      <c r="C189" s="449"/>
      <c r="D189" s="294"/>
    </row>
    <row r="190" spans="1:4">
      <c r="A190" s="293" t="s">
        <v>11</v>
      </c>
      <c r="B190" s="533"/>
      <c r="C190" s="449"/>
      <c r="D190" s="294"/>
    </row>
    <row r="191" spans="1:4" ht="130.5">
      <c r="A191" s="291" t="s">
        <v>719</v>
      </c>
      <c r="B191" s="533" t="s">
        <v>720</v>
      </c>
      <c r="C191" s="449"/>
      <c r="D191" s="294"/>
    </row>
    <row r="192" spans="1:4" ht="304.25" customHeight="1">
      <c r="A192" s="293" t="s">
        <v>127</v>
      </c>
      <c r="B192" s="534" t="s">
        <v>2051</v>
      </c>
      <c r="C192" s="449" t="s">
        <v>1005</v>
      </c>
      <c r="D192" s="294"/>
    </row>
    <row r="193" spans="1:4">
      <c r="A193" s="293" t="s">
        <v>199</v>
      </c>
      <c r="B193" s="533"/>
      <c r="C193" s="449"/>
      <c r="D193" s="294"/>
    </row>
    <row r="194" spans="1:4" ht="188.5">
      <c r="A194" s="293" t="s">
        <v>9</v>
      </c>
      <c r="B194" s="534" t="s">
        <v>2052</v>
      </c>
      <c r="C194" s="449" t="s">
        <v>1005</v>
      </c>
      <c r="D194" s="294"/>
    </row>
    <row r="195" spans="1:4">
      <c r="A195" s="293" t="s">
        <v>10</v>
      </c>
      <c r="B195" s="533"/>
      <c r="C195" s="449"/>
      <c r="D195" s="294"/>
    </row>
    <row r="196" spans="1:4">
      <c r="A196" s="293" t="s">
        <v>11</v>
      </c>
      <c r="B196" s="533"/>
      <c r="C196" s="449"/>
      <c r="D196" s="294"/>
    </row>
    <row r="197" spans="1:4">
      <c r="A197" s="290"/>
      <c r="B197" s="532" t="s">
        <v>685</v>
      </c>
      <c r="C197" s="448"/>
      <c r="D197" s="302"/>
    </row>
    <row r="198" spans="1:4">
      <c r="A198" s="292" t="s">
        <v>721</v>
      </c>
      <c r="B198" s="535" t="s">
        <v>1278</v>
      </c>
      <c r="C198" s="450"/>
      <c r="D198" s="303"/>
    </row>
    <row r="199" spans="1:4" ht="63" customHeight="1">
      <c r="A199" s="292"/>
      <c r="B199" s="535" t="s">
        <v>722</v>
      </c>
      <c r="C199" s="450"/>
      <c r="D199" s="303"/>
    </row>
    <row r="200" spans="1:4" ht="43.5">
      <c r="A200" s="293" t="s">
        <v>127</v>
      </c>
      <c r="B200" s="512" t="s">
        <v>1279</v>
      </c>
      <c r="C200" s="449" t="s">
        <v>1005</v>
      </c>
      <c r="D200" s="294"/>
    </row>
    <row r="201" spans="1:4">
      <c r="A201" s="293" t="s">
        <v>199</v>
      </c>
      <c r="B201" s="512"/>
      <c r="C201" s="449"/>
      <c r="D201" s="294"/>
    </row>
    <row r="202" spans="1:4" ht="58">
      <c r="A202" s="293" t="s">
        <v>9</v>
      </c>
      <c r="B202" s="512" t="s">
        <v>1810</v>
      </c>
      <c r="C202" s="449" t="s">
        <v>1005</v>
      </c>
      <c r="D202" s="294"/>
    </row>
    <row r="203" spans="1:4">
      <c r="A203" s="293" t="s">
        <v>10</v>
      </c>
      <c r="B203" s="512"/>
      <c r="C203" s="449"/>
      <c r="D203" s="294"/>
    </row>
    <row r="204" spans="1:4">
      <c r="A204" s="293" t="s">
        <v>11</v>
      </c>
      <c r="B204" s="512"/>
      <c r="C204" s="449"/>
      <c r="D204" s="294"/>
    </row>
    <row r="205" spans="1:4" ht="29">
      <c r="A205" s="292" t="s">
        <v>723</v>
      </c>
      <c r="B205" s="535" t="s">
        <v>724</v>
      </c>
      <c r="C205" s="450"/>
      <c r="D205" s="303"/>
    </row>
    <row r="206" spans="1:4" ht="123.5" customHeight="1">
      <c r="A206" s="292"/>
      <c r="B206" s="535" t="s">
        <v>725</v>
      </c>
      <c r="C206" s="450"/>
      <c r="D206" s="303"/>
    </row>
    <row r="207" spans="1:4" ht="29">
      <c r="A207" s="293" t="s">
        <v>127</v>
      </c>
      <c r="B207" s="512" t="s">
        <v>2033</v>
      </c>
      <c r="C207" s="449" t="s">
        <v>1005</v>
      </c>
      <c r="D207" s="294"/>
    </row>
    <row r="208" spans="1:4">
      <c r="A208" s="293" t="s">
        <v>199</v>
      </c>
      <c r="B208" s="512"/>
      <c r="C208" s="449"/>
      <c r="D208" s="294"/>
    </row>
    <row r="209" spans="1:4" ht="29">
      <c r="A209" s="293" t="s">
        <v>9</v>
      </c>
      <c r="B209" s="512" t="s">
        <v>1811</v>
      </c>
      <c r="C209" s="449" t="s">
        <v>1005</v>
      </c>
      <c r="D209" s="294"/>
    </row>
    <row r="210" spans="1:4" ht="43.5">
      <c r="A210" s="293" t="s">
        <v>10</v>
      </c>
      <c r="B210" s="547" t="s">
        <v>2297</v>
      </c>
      <c r="C210" s="449" t="s">
        <v>2113</v>
      </c>
      <c r="D210" s="294" t="s">
        <v>2114</v>
      </c>
    </row>
    <row r="211" spans="1:4">
      <c r="A211" s="293" t="s">
        <v>11</v>
      </c>
      <c r="B211" s="512"/>
      <c r="C211" s="449"/>
      <c r="D211" s="294"/>
    </row>
    <row r="212" spans="1:4">
      <c r="A212" s="292" t="s">
        <v>726</v>
      </c>
      <c r="B212" s="535" t="s">
        <v>727</v>
      </c>
      <c r="C212" s="450"/>
      <c r="D212" s="303"/>
    </row>
    <row r="213" spans="1:4" ht="122.75" customHeight="1">
      <c r="A213" s="292"/>
      <c r="B213" s="535" t="s">
        <v>1812</v>
      </c>
      <c r="C213" s="450"/>
      <c r="D213" s="303"/>
    </row>
    <row r="214" spans="1:4" ht="29">
      <c r="A214" s="293" t="s">
        <v>127</v>
      </c>
      <c r="B214" s="512" t="s">
        <v>2293</v>
      </c>
      <c r="C214" s="449" t="s">
        <v>1005</v>
      </c>
      <c r="D214" s="294"/>
    </row>
    <row r="215" spans="1:4">
      <c r="A215" s="293" t="s">
        <v>199</v>
      </c>
      <c r="B215" s="512"/>
      <c r="C215" s="449"/>
      <c r="D215" s="294"/>
    </row>
    <row r="216" spans="1:4" ht="43.5">
      <c r="A216" s="293" t="s">
        <v>9</v>
      </c>
      <c r="B216" s="512" t="s">
        <v>2053</v>
      </c>
      <c r="C216" s="449" t="s">
        <v>1005</v>
      </c>
      <c r="D216" s="294"/>
    </row>
    <row r="217" spans="1:4">
      <c r="A217" s="293" t="s">
        <v>10</v>
      </c>
      <c r="B217" s="512"/>
      <c r="C217" s="449"/>
      <c r="D217" s="294"/>
    </row>
    <row r="218" spans="1:4">
      <c r="A218" s="293" t="s">
        <v>11</v>
      </c>
      <c r="B218" s="512"/>
      <c r="C218" s="449"/>
      <c r="D218" s="294"/>
    </row>
    <row r="219" spans="1:4">
      <c r="A219" s="292" t="s">
        <v>728</v>
      </c>
      <c r="B219" s="535" t="s">
        <v>729</v>
      </c>
      <c r="C219" s="450"/>
      <c r="D219" s="303"/>
    </row>
    <row r="220" spans="1:4" ht="43.5">
      <c r="A220" s="292"/>
      <c r="B220" s="535" t="s">
        <v>730</v>
      </c>
      <c r="C220" s="450"/>
      <c r="D220" s="303"/>
    </row>
    <row r="221" spans="1:4" ht="29">
      <c r="A221" s="293" t="s">
        <v>127</v>
      </c>
      <c r="B221" s="512" t="s">
        <v>1280</v>
      </c>
      <c r="C221" s="449" t="s">
        <v>1005</v>
      </c>
      <c r="D221" s="294"/>
    </row>
    <row r="222" spans="1:4">
      <c r="A222" s="293" t="s">
        <v>199</v>
      </c>
      <c r="B222" s="512"/>
      <c r="C222" s="449"/>
      <c r="D222" s="294"/>
    </row>
    <row r="223" spans="1:4" ht="29">
      <c r="A223" s="293" t="s">
        <v>9</v>
      </c>
      <c r="B223" s="512" t="s">
        <v>1813</v>
      </c>
      <c r="C223" s="449" t="s">
        <v>1005</v>
      </c>
      <c r="D223" s="294"/>
    </row>
    <row r="224" spans="1:4">
      <c r="A224" s="293" t="s">
        <v>10</v>
      </c>
      <c r="B224" s="512"/>
      <c r="C224" s="449"/>
      <c r="D224" s="294"/>
    </row>
    <row r="225" spans="1:4">
      <c r="A225" s="293" t="s">
        <v>11</v>
      </c>
      <c r="B225" s="512"/>
      <c r="C225" s="449"/>
      <c r="D225" s="294"/>
    </row>
    <row r="226" spans="1:4">
      <c r="A226" s="292" t="s">
        <v>731</v>
      </c>
      <c r="B226" s="535" t="s">
        <v>732</v>
      </c>
      <c r="C226" s="450"/>
      <c r="D226" s="303"/>
    </row>
    <row r="227" spans="1:4" ht="48" customHeight="1">
      <c r="A227" s="292"/>
      <c r="B227" s="535" t="s">
        <v>733</v>
      </c>
      <c r="C227" s="450"/>
      <c r="D227" s="303"/>
    </row>
    <row r="228" spans="1:4">
      <c r="A228" s="293" t="s">
        <v>127</v>
      </c>
      <c r="B228" s="512" t="s">
        <v>1120</v>
      </c>
      <c r="C228" s="449" t="s">
        <v>1005</v>
      </c>
      <c r="D228" s="294"/>
    </row>
    <row r="229" spans="1:4">
      <c r="A229" s="293" t="s">
        <v>199</v>
      </c>
      <c r="B229" s="512"/>
      <c r="C229" s="449"/>
      <c r="D229" s="294"/>
    </row>
    <row r="230" spans="1:4">
      <c r="A230" s="293" t="s">
        <v>9</v>
      </c>
      <c r="B230" s="512" t="s">
        <v>2037</v>
      </c>
      <c r="C230" s="449" t="s">
        <v>1005</v>
      </c>
      <c r="D230" s="294"/>
    </row>
    <row r="231" spans="1:4">
      <c r="A231" s="293" t="s">
        <v>10</v>
      </c>
      <c r="B231" s="512"/>
      <c r="C231" s="449"/>
      <c r="D231" s="294"/>
    </row>
    <row r="232" spans="1:4">
      <c r="A232" s="293" t="s">
        <v>11</v>
      </c>
      <c r="B232" s="512"/>
      <c r="C232" s="449"/>
      <c r="D232" s="294"/>
    </row>
    <row r="233" spans="1:4">
      <c r="A233" s="292" t="s">
        <v>734</v>
      </c>
      <c r="B233" s="535" t="s">
        <v>735</v>
      </c>
      <c r="C233" s="450"/>
      <c r="D233" s="303"/>
    </row>
    <row r="234" spans="1:4" ht="29">
      <c r="A234" s="292"/>
      <c r="B234" s="535" t="s">
        <v>736</v>
      </c>
      <c r="C234" s="450"/>
      <c r="D234" s="303"/>
    </row>
    <row r="235" spans="1:4">
      <c r="A235" s="293" t="s">
        <v>127</v>
      </c>
      <c r="B235" s="512" t="s">
        <v>1119</v>
      </c>
      <c r="C235" s="449" t="s">
        <v>1005</v>
      </c>
      <c r="D235" s="294"/>
    </row>
    <row r="236" spans="1:4">
      <c r="A236" s="293" t="s">
        <v>199</v>
      </c>
      <c r="B236" s="512"/>
      <c r="C236" s="449"/>
      <c r="D236" s="294"/>
    </row>
    <row r="237" spans="1:4">
      <c r="A237" s="293" t="s">
        <v>9</v>
      </c>
      <c r="B237" s="512" t="s">
        <v>2054</v>
      </c>
      <c r="C237" s="449" t="s">
        <v>1005</v>
      </c>
      <c r="D237" s="294"/>
    </row>
    <row r="238" spans="1:4">
      <c r="A238" s="293" t="s">
        <v>10</v>
      </c>
      <c r="B238" s="512"/>
      <c r="C238" s="449"/>
      <c r="D238" s="294"/>
    </row>
    <row r="239" spans="1:4">
      <c r="A239" s="293" t="s">
        <v>11</v>
      </c>
      <c r="B239" s="512"/>
      <c r="C239" s="449"/>
      <c r="D239" s="294"/>
    </row>
    <row r="240" spans="1:4" ht="231.5" customHeight="1">
      <c r="A240" s="280" t="s">
        <v>737</v>
      </c>
      <c r="B240" s="531" t="s">
        <v>2055</v>
      </c>
      <c r="C240" s="447"/>
      <c r="D240" s="301"/>
    </row>
    <row r="241" spans="1:4">
      <c r="A241" s="290"/>
      <c r="B241" s="532" t="s">
        <v>678</v>
      </c>
      <c r="C241" s="448"/>
      <c r="D241" s="302"/>
    </row>
    <row r="242" spans="1:4" ht="64.25" customHeight="1">
      <c r="A242" s="291" t="s">
        <v>738</v>
      </c>
      <c r="B242" s="533" t="s">
        <v>739</v>
      </c>
      <c r="C242" s="449"/>
      <c r="D242" s="294"/>
    </row>
    <row r="243" spans="1:4" ht="104" customHeight="1">
      <c r="A243" s="293" t="s">
        <v>127</v>
      </c>
      <c r="B243" s="534" t="s">
        <v>2035</v>
      </c>
      <c r="C243" s="449" t="s">
        <v>1005</v>
      </c>
      <c r="D243" s="294"/>
    </row>
    <row r="244" spans="1:4">
      <c r="A244" s="293" t="s">
        <v>199</v>
      </c>
      <c r="B244" s="533"/>
      <c r="C244" s="449"/>
      <c r="D244" s="294"/>
    </row>
    <row r="245" spans="1:4" ht="130.5">
      <c r="A245" s="293" t="s">
        <v>9</v>
      </c>
      <c r="B245" s="534" t="s">
        <v>2034</v>
      </c>
      <c r="C245" s="449" t="s">
        <v>1005</v>
      </c>
      <c r="D245" s="294"/>
    </row>
    <row r="246" spans="1:4">
      <c r="A246" s="293" t="s">
        <v>10</v>
      </c>
      <c r="B246" s="516"/>
      <c r="C246" s="449"/>
      <c r="D246" s="294"/>
    </row>
    <row r="247" spans="1:4">
      <c r="A247" s="293" t="s">
        <v>11</v>
      </c>
      <c r="B247" s="533"/>
      <c r="C247" s="449"/>
      <c r="D247" s="294"/>
    </row>
    <row r="248" spans="1:4" ht="43.5">
      <c r="A248" s="291" t="s">
        <v>740</v>
      </c>
      <c r="B248" s="533" t="s">
        <v>741</v>
      </c>
      <c r="C248" s="449"/>
      <c r="D248" s="294"/>
    </row>
    <row r="249" spans="1:4" ht="29">
      <c r="A249" s="293" t="s">
        <v>127</v>
      </c>
      <c r="B249" s="534" t="s">
        <v>1281</v>
      </c>
      <c r="C249" s="449" t="s">
        <v>1005</v>
      </c>
      <c r="D249" s="294"/>
    </row>
    <row r="250" spans="1:4">
      <c r="A250" s="293" t="s">
        <v>199</v>
      </c>
      <c r="B250" s="533"/>
      <c r="C250" s="449"/>
      <c r="D250" s="294"/>
    </row>
    <row r="251" spans="1:4" ht="116">
      <c r="A251" s="293" t="s">
        <v>9</v>
      </c>
      <c r="B251" s="534" t="s">
        <v>2043</v>
      </c>
      <c r="C251" s="449" t="s">
        <v>1005</v>
      </c>
      <c r="D251" s="294"/>
    </row>
    <row r="252" spans="1:4">
      <c r="A252" s="293" t="s">
        <v>10</v>
      </c>
      <c r="B252" s="533"/>
      <c r="C252" s="449"/>
      <c r="D252" s="294"/>
    </row>
    <row r="253" spans="1:4">
      <c r="A253" s="293" t="s">
        <v>11</v>
      </c>
      <c r="B253" s="533"/>
      <c r="C253" s="449"/>
      <c r="D253" s="294"/>
    </row>
    <row r="254" spans="1:4" ht="43.5">
      <c r="A254" s="291" t="s">
        <v>742</v>
      </c>
      <c r="B254" s="533" t="s">
        <v>743</v>
      </c>
      <c r="C254" s="449"/>
      <c r="D254" s="294"/>
    </row>
    <row r="255" spans="1:4" ht="84.5" customHeight="1">
      <c r="A255" s="293" t="s">
        <v>127</v>
      </c>
      <c r="B255" s="534" t="s">
        <v>1486</v>
      </c>
      <c r="C255" s="449" t="s">
        <v>1005</v>
      </c>
      <c r="D255" s="294"/>
    </row>
    <row r="256" spans="1:4">
      <c r="A256" s="293" t="s">
        <v>199</v>
      </c>
      <c r="B256" s="533"/>
      <c r="C256" s="449"/>
      <c r="D256" s="294"/>
    </row>
    <row r="257" spans="1:4" ht="43.5">
      <c r="A257" s="293" t="s">
        <v>9</v>
      </c>
      <c r="B257" s="534" t="s">
        <v>2044</v>
      </c>
      <c r="C257" s="449" t="s">
        <v>1005</v>
      </c>
      <c r="D257" s="294"/>
    </row>
    <row r="258" spans="1:4">
      <c r="A258" s="293" t="s">
        <v>10</v>
      </c>
      <c r="B258" s="533"/>
      <c r="C258" s="449"/>
      <c r="D258" s="294"/>
    </row>
    <row r="259" spans="1:4">
      <c r="A259" s="293" t="s">
        <v>11</v>
      </c>
      <c r="B259" s="533"/>
      <c r="C259" s="449"/>
      <c r="D259" s="294"/>
    </row>
    <row r="260" spans="1:4" ht="29">
      <c r="A260" s="291" t="s">
        <v>744</v>
      </c>
      <c r="B260" s="533" t="s">
        <v>745</v>
      </c>
      <c r="C260" s="449"/>
      <c r="D260" s="294"/>
    </row>
    <row r="261" spans="1:4" ht="29">
      <c r="A261" s="293" t="s">
        <v>127</v>
      </c>
      <c r="B261" s="534" t="s">
        <v>1282</v>
      </c>
      <c r="C261" s="449" t="s">
        <v>1005</v>
      </c>
      <c r="D261" s="294"/>
    </row>
    <row r="262" spans="1:4">
      <c r="A262" s="293" t="s">
        <v>199</v>
      </c>
      <c r="B262" s="533"/>
      <c r="C262" s="449"/>
      <c r="D262" s="294"/>
    </row>
    <row r="263" spans="1:4" ht="58">
      <c r="A263" s="293" t="s">
        <v>9</v>
      </c>
      <c r="B263" s="534" t="s">
        <v>2056</v>
      </c>
      <c r="C263" s="449" t="s">
        <v>1005</v>
      </c>
      <c r="D263" s="294"/>
    </row>
    <row r="264" spans="1:4">
      <c r="A264" s="293" t="s">
        <v>10</v>
      </c>
      <c r="B264" s="533"/>
      <c r="C264" s="449"/>
      <c r="D264" s="294"/>
    </row>
    <row r="265" spans="1:4">
      <c r="A265" s="293" t="s">
        <v>11</v>
      </c>
      <c r="B265" s="533"/>
      <c r="C265" s="449"/>
      <c r="D265" s="294"/>
    </row>
    <row r="266" spans="1:4">
      <c r="A266" s="290"/>
      <c r="B266" s="532" t="s">
        <v>685</v>
      </c>
      <c r="C266" s="448"/>
      <c r="D266" s="302"/>
    </row>
    <row r="267" spans="1:4">
      <c r="A267" s="292" t="s">
        <v>746</v>
      </c>
      <c r="B267" s="535" t="s">
        <v>747</v>
      </c>
      <c r="C267" s="450"/>
      <c r="D267" s="303"/>
    </row>
    <row r="268" spans="1:4" ht="29">
      <c r="A268" s="292"/>
      <c r="B268" s="535" t="s">
        <v>748</v>
      </c>
      <c r="C268" s="450"/>
      <c r="D268" s="303"/>
    </row>
    <row r="269" spans="1:4">
      <c r="A269" s="293" t="s">
        <v>127</v>
      </c>
      <c r="B269" s="512" t="s">
        <v>1283</v>
      </c>
      <c r="C269" s="449" t="s">
        <v>1005</v>
      </c>
      <c r="D269" s="294"/>
    </row>
    <row r="270" spans="1:4">
      <c r="A270" s="293" t="s">
        <v>199</v>
      </c>
      <c r="B270" s="512"/>
      <c r="C270" s="449"/>
      <c r="D270" s="294"/>
    </row>
    <row r="271" spans="1:4" ht="29">
      <c r="A271" s="293" t="s">
        <v>9</v>
      </c>
      <c r="B271" s="512" t="s">
        <v>2057</v>
      </c>
      <c r="C271" s="449" t="s">
        <v>1005</v>
      </c>
      <c r="D271" s="294"/>
    </row>
    <row r="272" spans="1:4">
      <c r="A272" s="293" t="s">
        <v>10</v>
      </c>
      <c r="B272" s="512"/>
      <c r="C272" s="449"/>
      <c r="D272" s="294"/>
    </row>
    <row r="273" spans="1:4">
      <c r="A273" s="293" t="s">
        <v>11</v>
      </c>
      <c r="B273" s="512"/>
      <c r="C273" s="449"/>
      <c r="D273" s="294"/>
    </row>
    <row r="274" spans="1:4" ht="29">
      <c r="A274" s="292" t="s">
        <v>749</v>
      </c>
      <c r="B274" s="535" t="s">
        <v>750</v>
      </c>
      <c r="C274" s="450"/>
      <c r="D274" s="303"/>
    </row>
    <row r="275" spans="1:4" ht="182.75" customHeight="1">
      <c r="A275" s="292"/>
      <c r="B275" s="535" t="s">
        <v>1284</v>
      </c>
      <c r="C275" s="450"/>
      <c r="D275" s="303"/>
    </row>
    <row r="276" spans="1:4" ht="145">
      <c r="A276" s="293" t="s">
        <v>127</v>
      </c>
      <c r="B276" s="512" t="s">
        <v>2294</v>
      </c>
      <c r="C276" s="449" t="s">
        <v>1005</v>
      </c>
      <c r="D276" s="294"/>
    </row>
    <row r="277" spans="1:4">
      <c r="A277" s="293" t="s">
        <v>199</v>
      </c>
      <c r="B277" s="512"/>
      <c r="C277" s="449"/>
      <c r="D277" s="294"/>
    </row>
    <row r="278" spans="1:4" ht="159.5">
      <c r="A278" s="293" t="s">
        <v>9</v>
      </c>
      <c r="B278" s="512" t="s">
        <v>2036</v>
      </c>
      <c r="C278" s="449" t="s">
        <v>1005</v>
      </c>
      <c r="D278" s="294"/>
    </row>
    <row r="279" spans="1:4">
      <c r="A279" s="293" t="s">
        <v>10</v>
      </c>
      <c r="B279" s="512"/>
      <c r="C279" s="449"/>
      <c r="D279" s="294"/>
    </row>
    <row r="280" spans="1:4">
      <c r="A280" s="293" t="s">
        <v>11</v>
      </c>
      <c r="B280" s="512"/>
      <c r="C280" s="449"/>
      <c r="D280" s="294"/>
    </row>
    <row r="281" spans="1:4" ht="212" customHeight="1">
      <c r="A281" s="276">
        <v>2.2999999999999998</v>
      </c>
      <c r="B281" s="531" t="s">
        <v>2014</v>
      </c>
      <c r="C281" s="447"/>
      <c r="D281" s="301"/>
    </row>
    <row r="282" spans="1:4">
      <c r="A282" s="290"/>
      <c r="B282" s="532" t="s">
        <v>678</v>
      </c>
      <c r="C282" s="448"/>
      <c r="D282" s="302"/>
    </row>
    <row r="283" spans="1:4" ht="43.5">
      <c r="A283" s="295" t="s">
        <v>751</v>
      </c>
      <c r="B283" s="533" t="s">
        <v>752</v>
      </c>
      <c r="C283" s="449"/>
      <c r="D283" s="294"/>
    </row>
    <row r="284" spans="1:4" ht="72.5">
      <c r="A284" s="293" t="s">
        <v>127</v>
      </c>
      <c r="B284" s="534" t="s">
        <v>1527</v>
      </c>
      <c r="C284" s="449" t="s">
        <v>1005</v>
      </c>
      <c r="D284" s="294"/>
    </row>
    <row r="285" spans="1:4">
      <c r="A285" s="293" t="s">
        <v>199</v>
      </c>
      <c r="B285" s="533"/>
      <c r="C285" s="449"/>
      <c r="D285" s="294"/>
    </row>
    <row r="286" spans="1:4" ht="29">
      <c r="A286" s="293" t="s">
        <v>9</v>
      </c>
      <c r="B286" s="534" t="s">
        <v>1814</v>
      </c>
      <c r="C286" s="449" t="s">
        <v>1005</v>
      </c>
      <c r="D286" s="294"/>
    </row>
    <row r="287" spans="1:4">
      <c r="A287" s="293" t="s">
        <v>10</v>
      </c>
      <c r="B287" s="533"/>
      <c r="C287" s="449"/>
      <c r="D287" s="294"/>
    </row>
    <row r="288" spans="1:4">
      <c r="A288" s="293" t="s">
        <v>11</v>
      </c>
      <c r="B288" s="533"/>
      <c r="C288" s="449"/>
      <c r="D288" s="294"/>
    </row>
    <row r="289" spans="1:4" ht="29">
      <c r="A289" s="295" t="s">
        <v>753</v>
      </c>
      <c r="B289" s="533" t="s">
        <v>754</v>
      </c>
      <c r="C289" s="449"/>
      <c r="D289" s="294"/>
    </row>
    <row r="290" spans="1:4" ht="43.5">
      <c r="A290" s="293" t="s">
        <v>127</v>
      </c>
      <c r="B290" s="512" t="s">
        <v>1481</v>
      </c>
      <c r="C290" s="449" t="s">
        <v>1005</v>
      </c>
      <c r="D290" s="294"/>
    </row>
    <row r="291" spans="1:4">
      <c r="A291" s="293" t="s">
        <v>199</v>
      </c>
      <c r="B291" s="533"/>
      <c r="C291" s="449"/>
      <c r="D291" s="294"/>
    </row>
    <row r="292" spans="1:4" ht="29">
      <c r="A292" s="293" t="s">
        <v>9</v>
      </c>
      <c r="B292" s="534" t="s">
        <v>1814</v>
      </c>
      <c r="C292" s="449" t="s">
        <v>1005</v>
      </c>
      <c r="D292" s="294"/>
    </row>
    <row r="293" spans="1:4">
      <c r="A293" s="293" t="s">
        <v>10</v>
      </c>
      <c r="B293" s="533"/>
      <c r="C293" s="449"/>
      <c r="D293" s="294"/>
    </row>
    <row r="294" spans="1:4">
      <c r="A294" s="293" t="s">
        <v>11</v>
      </c>
      <c r="B294" s="533"/>
      <c r="C294" s="449"/>
      <c r="D294" s="294"/>
    </row>
    <row r="295" spans="1:4" ht="29">
      <c r="A295" s="295" t="s">
        <v>755</v>
      </c>
      <c r="B295" s="533" t="s">
        <v>756</v>
      </c>
      <c r="C295" s="449"/>
      <c r="D295" s="294"/>
    </row>
    <row r="296" spans="1:4" ht="43.5">
      <c r="A296" s="293" t="s">
        <v>127</v>
      </c>
      <c r="B296" s="534" t="s">
        <v>1528</v>
      </c>
      <c r="C296" s="449" t="s">
        <v>1005</v>
      </c>
      <c r="D296" s="294"/>
    </row>
    <row r="297" spans="1:4">
      <c r="A297" s="293" t="s">
        <v>199</v>
      </c>
      <c r="B297" s="533"/>
      <c r="C297" s="449"/>
      <c r="D297" s="294"/>
    </row>
    <row r="298" spans="1:4" ht="29">
      <c r="A298" s="293" t="s">
        <v>9</v>
      </c>
      <c r="B298" s="534" t="s">
        <v>1815</v>
      </c>
      <c r="C298" s="449" t="s">
        <v>1005</v>
      </c>
      <c r="D298" s="294"/>
    </row>
    <row r="299" spans="1:4">
      <c r="A299" s="293" t="s">
        <v>10</v>
      </c>
      <c r="B299" s="533"/>
      <c r="C299" s="449"/>
      <c r="D299" s="294"/>
    </row>
    <row r="300" spans="1:4">
      <c r="A300" s="293" t="s">
        <v>11</v>
      </c>
      <c r="B300" s="533"/>
      <c r="C300" s="449"/>
      <c r="D300" s="294"/>
    </row>
    <row r="301" spans="1:4" ht="29">
      <c r="A301" s="295" t="s">
        <v>757</v>
      </c>
      <c r="B301" s="533" t="s">
        <v>758</v>
      </c>
      <c r="C301" s="449"/>
      <c r="D301" s="294"/>
    </row>
    <row r="302" spans="1:4" ht="43.5">
      <c r="A302" s="293" t="s">
        <v>127</v>
      </c>
      <c r="B302" s="534" t="s">
        <v>1529</v>
      </c>
      <c r="C302" s="449" t="s">
        <v>1005</v>
      </c>
      <c r="D302" s="294"/>
    </row>
    <row r="303" spans="1:4">
      <c r="A303" s="293" t="s">
        <v>199</v>
      </c>
      <c r="B303" s="533"/>
      <c r="C303" s="449"/>
      <c r="D303" s="294"/>
    </row>
    <row r="304" spans="1:4" ht="29">
      <c r="A304" s="293" t="s">
        <v>9</v>
      </c>
      <c r="B304" s="534" t="s">
        <v>1814</v>
      </c>
      <c r="C304" s="449" t="s">
        <v>1005</v>
      </c>
      <c r="D304" s="294"/>
    </row>
    <row r="305" spans="1:4">
      <c r="A305" s="293" t="s">
        <v>10</v>
      </c>
      <c r="B305" s="533"/>
      <c r="C305" s="449"/>
      <c r="D305" s="294"/>
    </row>
    <row r="306" spans="1:4">
      <c r="A306" s="293" t="s">
        <v>11</v>
      </c>
      <c r="B306" s="533"/>
      <c r="C306" s="449"/>
      <c r="D306" s="294"/>
    </row>
    <row r="307" spans="1:4">
      <c r="A307" s="290"/>
      <c r="B307" s="532" t="s">
        <v>685</v>
      </c>
      <c r="C307" s="448"/>
      <c r="D307" s="302"/>
    </row>
    <row r="308" spans="1:4">
      <c r="A308" s="292" t="s">
        <v>759</v>
      </c>
      <c r="B308" s="535" t="s">
        <v>760</v>
      </c>
      <c r="C308" s="450"/>
      <c r="D308" s="303"/>
    </row>
    <row r="309" spans="1:4" ht="130.5">
      <c r="A309" s="292"/>
      <c r="B309" s="535" t="s">
        <v>761</v>
      </c>
      <c r="C309" s="450"/>
      <c r="D309" s="303"/>
    </row>
    <row r="310" spans="1:4">
      <c r="A310" s="293" t="s">
        <v>127</v>
      </c>
      <c r="B310" s="534" t="s">
        <v>1480</v>
      </c>
      <c r="C310" s="449" t="s">
        <v>1005</v>
      </c>
      <c r="D310" s="294"/>
    </row>
    <row r="311" spans="1:4">
      <c r="A311" s="293" t="s">
        <v>199</v>
      </c>
      <c r="B311" s="512"/>
      <c r="C311" s="449"/>
      <c r="D311" s="294"/>
    </row>
    <row r="312" spans="1:4" ht="29">
      <c r="A312" s="293" t="s">
        <v>9</v>
      </c>
      <c r="B312" s="534" t="s">
        <v>1814</v>
      </c>
      <c r="C312" s="449" t="s">
        <v>1005</v>
      </c>
      <c r="D312" s="294"/>
    </row>
    <row r="313" spans="1:4">
      <c r="A313" s="293" t="s">
        <v>10</v>
      </c>
      <c r="B313" s="512"/>
      <c r="C313" s="449"/>
      <c r="D313" s="294"/>
    </row>
    <row r="314" spans="1:4">
      <c r="A314" s="293" t="s">
        <v>11</v>
      </c>
      <c r="B314" s="512"/>
      <c r="C314" s="449"/>
      <c r="D314" s="294"/>
    </row>
    <row r="315" spans="1:4">
      <c r="A315" s="292" t="s">
        <v>762</v>
      </c>
      <c r="B315" s="535" t="s">
        <v>763</v>
      </c>
      <c r="C315" s="450"/>
      <c r="D315" s="303"/>
    </row>
    <row r="316" spans="1:4" ht="130.5">
      <c r="A316" s="292"/>
      <c r="B316" s="535" t="s">
        <v>764</v>
      </c>
      <c r="C316" s="450"/>
      <c r="D316" s="303"/>
    </row>
    <row r="317" spans="1:4">
      <c r="A317" s="293" t="s">
        <v>127</v>
      </c>
      <c r="B317" s="512" t="s">
        <v>1285</v>
      </c>
      <c r="C317" s="449" t="s">
        <v>1005</v>
      </c>
      <c r="D317" s="294"/>
    </row>
    <row r="318" spans="1:4">
      <c r="A318" s="293" t="s">
        <v>199</v>
      </c>
      <c r="B318" s="512"/>
      <c r="C318" s="449"/>
      <c r="D318" s="294"/>
    </row>
    <row r="319" spans="1:4" ht="29">
      <c r="A319" s="293" t="s">
        <v>9</v>
      </c>
      <c r="B319" s="534" t="s">
        <v>1814</v>
      </c>
      <c r="C319" s="449" t="s">
        <v>1005</v>
      </c>
      <c r="D319" s="294"/>
    </row>
    <row r="320" spans="1:4">
      <c r="A320" s="293" t="s">
        <v>10</v>
      </c>
      <c r="B320" s="512"/>
      <c r="C320" s="449"/>
      <c r="D320" s="294"/>
    </row>
    <row r="321" spans="1:4">
      <c r="A321" s="293" t="s">
        <v>11</v>
      </c>
      <c r="B321" s="512"/>
      <c r="C321" s="449"/>
      <c r="D321" s="294"/>
    </row>
    <row r="322" spans="1:4">
      <c r="A322" s="292" t="s">
        <v>765</v>
      </c>
      <c r="B322" s="535" t="s">
        <v>766</v>
      </c>
      <c r="C322" s="450"/>
      <c r="D322" s="303"/>
    </row>
    <row r="323" spans="1:4" ht="130.5">
      <c r="A323" s="292"/>
      <c r="B323" s="535" t="s">
        <v>767</v>
      </c>
      <c r="C323" s="450"/>
      <c r="D323" s="303"/>
    </row>
    <row r="324" spans="1:4">
      <c r="A324" s="293" t="s">
        <v>127</v>
      </c>
      <c r="B324" s="512" t="s">
        <v>1285</v>
      </c>
      <c r="C324" s="449" t="s">
        <v>1005</v>
      </c>
      <c r="D324" s="294"/>
    </row>
    <row r="325" spans="1:4">
      <c r="A325" s="293" t="s">
        <v>199</v>
      </c>
      <c r="B325" s="512"/>
      <c r="C325" s="449"/>
      <c r="D325" s="294"/>
    </row>
    <row r="326" spans="1:4" ht="29">
      <c r="A326" s="293" t="s">
        <v>9</v>
      </c>
      <c r="B326" s="534" t="s">
        <v>1814</v>
      </c>
      <c r="C326" s="449" t="s">
        <v>1005</v>
      </c>
      <c r="D326" s="294"/>
    </row>
    <row r="327" spans="1:4">
      <c r="A327" s="293" t="s">
        <v>10</v>
      </c>
      <c r="B327" s="512"/>
      <c r="C327" s="449"/>
      <c r="D327" s="294"/>
    </row>
    <row r="328" spans="1:4">
      <c r="A328" s="293" t="s">
        <v>11</v>
      </c>
      <c r="B328" s="512"/>
      <c r="C328" s="449"/>
      <c r="D328" s="294"/>
    </row>
    <row r="329" spans="1:4">
      <c r="A329" s="292" t="s">
        <v>768</v>
      </c>
      <c r="B329" s="535" t="s">
        <v>769</v>
      </c>
      <c r="C329" s="450"/>
      <c r="D329" s="303"/>
    </row>
    <row r="330" spans="1:4" ht="137.75" customHeight="1">
      <c r="A330" s="292"/>
      <c r="B330" s="535" t="s">
        <v>770</v>
      </c>
      <c r="C330" s="450"/>
      <c r="D330" s="303"/>
    </row>
    <row r="331" spans="1:4" ht="43.5">
      <c r="A331" s="293" t="s">
        <v>127</v>
      </c>
      <c r="B331" s="512" t="s">
        <v>1286</v>
      </c>
      <c r="C331" s="449" t="s">
        <v>1005</v>
      </c>
      <c r="D331" s="294"/>
    </row>
    <row r="332" spans="1:4">
      <c r="A332" s="293" t="s">
        <v>199</v>
      </c>
      <c r="B332" s="512"/>
      <c r="C332" s="449"/>
      <c r="D332" s="294"/>
    </row>
    <row r="333" spans="1:4" ht="29">
      <c r="A333" s="293" t="s">
        <v>9</v>
      </c>
      <c r="B333" s="534" t="s">
        <v>1815</v>
      </c>
      <c r="C333" s="449" t="s">
        <v>1005</v>
      </c>
      <c r="D333" s="294"/>
    </row>
    <row r="334" spans="1:4">
      <c r="A334" s="293" t="s">
        <v>10</v>
      </c>
      <c r="B334" s="512"/>
      <c r="C334" s="449"/>
      <c r="D334" s="294"/>
    </row>
    <row r="335" spans="1:4">
      <c r="A335" s="293" t="s">
        <v>11</v>
      </c>
      <c r="B335" s="512"/>
      <c r="C335" s="449"/>
      <c r="D335" s="294"/>
    </row>
    <row r="336" spans="1:4" ht="29">
      <c r="A336" s="276">
        <v>3</v>
      </c>
      <c r="B336" s="531" t="s">
        <v>665</v>
      </c>
      <c r="C336" s="447"/>
      <c r="D336" s="301"/>
    </row>
    <row r="337" spans="1:4" ht="43.5">
      <c r="A337" s="280" t="s">
        <v>771</v>
      </c>
      <c r="B337" s="531" t="s">
        <v>2015</v>
      </c>
      <c r="C337" s="447"/>
      <c r="D337" s="301"/>
    </row>
    <row r="338" spans="1:4">
      <c r="A338" s="290"/>
      <c r="B338" s="532" t="s">
        <v>678</v>
      </c>
      <c r="C338" s="448"/>
      <c r="D338" s="302"/>
    </row>
    <row r="339" spans="1:4" ht="57.5" customHeight="1">
      <c r="A339" s="291" t="s">
        <v>772</v>
      </c>
      <c r="B339" s="533" t="s">
        <v>773</v>
      </c>
      <c r="C339" s="449"/>
      <c r="D339" s="294"/>
    </row>
    <row r="340" spans="1:4" ht="130.5">
      <c r="A340" s="293" t="s">
        <v>127</v>
      </c>
      <c r="B340" s="534" t="s">
        <v>1487</v>
      </c>
      <c r="C340" s="449" t="s">
        <v>1005</v>
      </c>
      <c r="D340" s="294"/>
    </row>
    <row r="341" spans="1:4" ht="80" customHeight="1">
      <c r="A341" s="293" t="s">
        <v>199</v>
      </c>
      <c r="B341" s="534" t="s">
        <v>2109</v>
      </c>
      <c r="C341" s="449" t="s">
        <v>1005</v>
      </c>
      <c r="D341" s="294"/>
    </row>
    <row r="342" spans="1:4">
      <c r="A342" s="293" t="s">
        <v>9</v>
      </c>
      <c r="B342" s="536"/>
      <c r="C342" s="449"/>
      <c r="D342" s="294"/>
    </row>
    <row r="343" spans="1:4" ht="101.5">
      <c r="A343" s="293" t="s">
        <v>10</v>
      </c>
      <c r="B343" s="536" t="s">
        <v>2220</v>
      </c>
      <c r="C343" s="449" t="s">
        <v>1005</v>
      </c>
      <c r="D343" s="294"/>
    </row>
    <row r="344" spans="1:4">
      <c r="A344" s="293" t="s">
        <v>11</v>
      </c>
      <c r="B344" s="533"/>
      <c r="C344" s="449"/>
      <c r="D344" s="294"/>
    </row>
    <row r="345" spans="1:4" ht="43.5">
      <c r="A345" s="291" t="s">
        <v>774</v>
      </c>
      <c r="B345" s="533" t="s">
        <v>775</v>
      </c>
      <c r="C345" s="449"/>
      <c r="D345" s="294"/>
    </row>
    <row r="346" spans="1:4" ht="130.5">
      <c r="A346" s="293" t="s">
        <v>127</v>
      </c>
      <c r="B346" s="534" t="s">
        <v>1530</v>
      </c>
      <c r="C346" s="449" t="s">
        <v>1005</v>
      </c>
      <c r="D346" s="294"/>
    </row>
    <row r="347" spans="1:4" ht="102.5" customHeight="1">
      <c r="A347" s="293" t="s">
        <v>199</v>
      </c>
      <c r="B347" s="534" t="s">
        <v>1750</v>
      </c>
      <c r="C347" s="449" t="s">
        <v>1005</v>
      </c>
      <c r="D347" s="294"/>
    </row>
    <row r="348" spans="1:4">
      <c r="A348" s="293" t="s">
        <v>9</v>
      </c>
      <c r="B348" s="536"/>
      <c r="C348" s="449"/>
      <c r="D348" s="294"/>
    </row>
    <row r="349" spans="1:4" ht="43.5">
      <c r="A349" s="293" t="s">
        <v>10</v>
      </c>
      <c r="B349" s="536" t="s">
        <v>2170</v>
      </c>
      <c r="C349" s="449" t="s">
        <v>1005</v>
      </c>
      <c r="D349" s="294"/>
    </row>
    <row r="350" spans="1:4">
      <c r="A350" s="293" t="s">
        <v>11</v>
      </c>
      <c r="B350" s="536"/>
      <c r="C350" s="449"/>
      <c r="D350" s="294"/>
    </row>
    <row r="351" spans="1:4">
      <c r="A351" s="290"/>
      <c r="B351" s="532" t="s">
        <v>685</v>
      </c>
      <c r="C351" s="448"/>
      <c r="D351" s="302"/>
    </row>
    <row r="352" spans="1:4" ht="29">
      <c r="A352" s="292" t="s">
        <v>776</v>
      </c>
      <c r="B352" s="535" t="s">
        <v>777</v>
      </c>
      <c r="C352" s="450"/>
      <c r="D352" s="303"/>
    </row>
    <row r="353" spans="1:4" ht="173" customHeight="1">
      <c r="A353" s="292"/>
      <c r="B353" s="535" t="s">
        <v>2110</v>
      </c>
      <c r="C353" s="450"/>
      <c r="D353" s="303"/>
    </row>
    <row r="354" spans="1:4" ht="174">
      <c r="A354" s="293" t="s">
        <v>127</v>
      </c>
      <c r="B354" s="512" t="s">
        <v>2171</v>
      </c>
      <c r="C354" s="449" t="s">
        <v>1005</v>
      </c>
      <c r="D354" s="294"/>
    </row>
    <row r="355" spans="1:4" ht="116">
      <c r="A355" s="293" t="s">
        <v>199</v>
      </c>
      <c r="B355" s="512" t="s">
        <v>2172</v>
      </c>
      <c r="C355" s="449" t="s">
        <v>1005</v>
      </c>
      <c r="D355" s="294"/>
    </row>
    <row r="356" spans="1:4">
      <c r="A356" s="293" t="s">
        <v>9</v>
      </c>
      <c r="B356" s="512"/>
      <c r="C356" s="449"/>
      <c r="D356" s="294"/>
    </row>
    <row r="357" spans="1:4" ht="246.5">
      <c r="A357" s="293" t="s">
        <v>10</v>
      </c>
      <c r="B357" s="512" t="s">
        <v>2179</v>
      </c>
      <c r="C357" s="449" t="s">
        <v>1005</v>
      </c>
      <c r="D357" s="294"/>
    </row>
    <row r="358" spans="1:4">
      <c r="A358" s="293" t="s">
        <v>11</v>
      </c>
      <c r="B358" s="512"/>
      <c r="C358" s="449"/>
      <c r="D358" s="294"/>
    </row>
    <row r="359" spans="1:4" ht="203">
      <c r="A359" s="280" t="s">
        <v>778</v>
      </c>
      <c r="B359" s="531" t="s">
        <v>2016</v>
      </c>
      <c r="C359" s="447"/>
      <c r="D359" s="301"/>
    </row>
    <row r="360" spans="1:4">
      <c r="A360" s="290"/>
      <c r="B360" s="532" t="s">
        <v>678</v>
      </c>
      <c r="C360" s="448"/>
      <c r="D360" s="302"/>
    </row>
    <row r="361" spans="1:4" ht="56" customHeight="1">
      <c r="A361" s="291" t="s">
        <v>246</v>
      </c>
      <c r="B361" s="533" t="s">
        <v>779</v>
      </c>
      <c r="C361" s="449"/>
      <c r="D361" s="294"/>
    </row>
    <row r="362" spans="1:4" ht="43.5">
      <c r="A362" s="293" t="s">
        <v>127</v>
      </c>
      <c r="B362" s="534" t="s">
        <v>2173</v>
      </c>
      <c r="C362" s="449" t="s">
        <v>1005</v>
      </c>
      <c r="D362" s="294"/>
    </row>
    <row r="363" spans="1:4" ht="116">
      <c r="A363" s="293" t="s">
        <v>199</v>
      </c>
      <c r="B363" s="534" t="s">
        <v>2177</v>
      </c>
      <c r="C363" s="449" t="s">
        <v>1005</v>
      </c>
      <c r="D363" s="294"/>
    </row>
    <row r="364" spans="1:4">
      <c r="A364" s="293" t="s">
        <v>9</v>
      </c>
      <c r="B364" s="536"/>
      <c r="C364" s="449"/>
      <c r="D364" s="294"/>
    </row>
    <row r="365" spans="1:4" ht="101.5">
      <c r="A365" s="293" t="s">
        <v>10</v>
      </c>
      <c r="B365" s="536" t="s">
        <v>2295</v>
      </c>
      <c r="C365" s="449" t="s">
        <v>1005</v>
      </c>
      <c r="D365" s="294"/>
    </row>
    <row r="366" spans="1:4">
      <c r="A366" s="293" t="s">
        <v>11</v>
      </c>
      <c r="B366" s="536"/>
      <c r="C366" s="449"/>
      <c r="D366" s="294"/>
    </row>
    <row r="367" spans="1:4" ht="29">
      <c r="A367" s="291" t="s">
        <v>780</v>
      </c>
      <c r="B367" s="533" t="s">
        <v>781</v>
      </c>
      <c r="C367" s="449"/>
      <c r="D367" s="294"/>
    </row>
    <row r="368" spans="1:4" ht="43.5">
      <c r="A368" s="293" t="s">
        <v>127</v>
      </c>
      <c r="B368" s="534" t="s">
        <v>1287</v>
      </c>
      <c r="C368" s="449" t="s">
        <v>1005</v>
      </c>
      <c r="D368" s="294"/>
    </row>
    <row r="369" spans="1:5" ht="66.5" customHeight="1">
      <c r="A369" s="293" t="s">
        <v>199</v>
      </c>
      <c r="B369" s="534" t="s">
        <v>1751</v>
      </c>
      <c r="C369" s="449" t="s">
        <v>1005</v>
      </c>
      <c r="D369" s="294"/>
    </row>
    <row r="370" spans="1:5">
      <c r="A370" s="293" t="s">
        <v>9</v>
      </c>
      <c r="B370" s="536"/>
      <c r="C370" s="449"/>
      <c r="D370" s="294"/>
    </row>
    <row r="371" spans="1:5">
      <c r="A371" s="293" t="s">
        <v>10</v>
      </c>
      <c r="B371" s="536" t="s">
        <v>2175</v>
      </c>
      <c r="C371" s="449" t="s">
        <v>1005</v>
      </c>
      <c r="D371" s="294"/>
    </row>
    <row r="372" spans="1:5">
      <c r="A372" s="293" t="s">
        <v>11</v>
      </c>
      <c r="B372" s="536"/>
      <c r="C372" s="449"/>
      <c r="D372" s="294"/>
    </row>
    <row r="373" spans="1:5" ht="29">
      <c r="A373" s="291" t="s">
        <v>782</v>
      </c>
      <c r="B373" s="533" t="s">
        <v>783</v>
      </c>
      <c r="C373" s="449"/>
      <c r="D373" s="294"/>
    </row>
    <row r="374" spans="1:5" ht="29">
      <c r="A374" s="293" t="s">
        <v>127</v>
      </c>
      <c r="B374" s="534" t="s">
        <v>1288</v>
      </c>
      <c r="C374" s="449" t="s">
        <v>1005</v>
      </c>
      <c r="D374" s="294"/>
    </row>
    <row r="375" spans="1:5" ht="29">
      <c r="A375" s="293" t="s">
        <v>199</v>
      </c>
      <c r="B375" s="534" t="s">
        <v>1736</v>
      </c>
      <c r="C375" s="449" t="s">
        <v>1005</v>
      </c>
      <c r="D375" s="294"/>
    </row>
    <row r="376" spans="1:5">
      <c r="A376" s="293" t="s">
        <v>9</v>
      </c>
      <c r="B376" s="536"/>
      <c r="C376" s="449"/>
      <c r="D376" s="294"/>
    </row>
    <row r="377" spans="1:5" ht="58">
      <c r="A377" s="293" t="s">
        <v>10</v>
      </c>
      <c r="B377" s="536" t="s">
        <v>2174</v>
      </c>
      <c r="C377" s="449" t="s">
        <v>1005</v>
      </c>
      <c r="D377" s="294"/>
      <c r="E377" t="s">
        <v>1038</v>
      </c>
    </row>
    <row r="378" spans="1:5">
      <c r="A378" s="293" t="s">
        <v>11</v>
      </c>
      <c r="B378" s="536"/>
      <c r="C378" s="449"/>
      <c r="D378" s="294"/>
    </row>
    <row r="379" spans="1:5">
      <c r="A379" s="291" t="s">
        <v>784</v>
      </c>
      <c r="B379" s="533" t="s">
        <v>785</v>
      </c>
      <c r="C379" s="449"/>
      <c r="D379" s="294"/>
    </row>
    <row r="380" spans="1:5">
      <c r="A380" s="293" t="s">
        <v>127</v>
      </c>
      <c r="B380" s="534" t="s">
        <v>1289</v>
      </c>
      <c r="C380" s="449" t="s">
        <v>1005</v>
      </c>
      <c r="D380" s="294"/>
    </row>
    <row r="381" spans="1:5" ht="29">
      <c r="A381" s="293" t="s">
        <v>199</v>
      </c>
      <c r="B381" s="534" t="s">
        <v>1558</v>
      </c>
      <c r="C381" s="449" t="s">
        <v>1005</v>
      </c>
      <c r="D381" s="294"/>
    </row>
    <row r="382" spans="1:5">
      <c r="A382" s="293" t="s">
        <v>9</v>
      </c>
      <c r="B382" s="536"/>
      <c r="C382" s="449"/>
      <c r="D382" s="294"/>
    </row>
    <row r="383" spans="1:5">
      <c r="A383" s="293" t="s">
        <v>10</v>
      </c>
      <c r="B383" s="536" t="s">
        <v>2176</v>
      </c>
      <c r="C383" s="449" t="s">
        <v>1005</v>
      </c>
      <c r="D383" s="294"/>
    </row>
    <row r="384" spans="1:5">
      <c r="A384" s="293" t="s">
        <v>11</v>
      </c>
      <c r="B384" s="536"/>
      <c r="C384" s="449"/>
      <c r="D384" s="294"/>
    </row>
    <row r="385" spans="1:4">
      <c r="A385" s="290"/>
      <c r="B385" s="532" t="s">
        <v>685</v>
      </c>
      <c r="C385" s="448"/>
      <c r="D385" s="302"/>
    </row>
    <row r="386" spans="1:4">
      <c r="A386" s="292" t="s">
        <v>786</v>
      </c>
      <c r="B386" s="535" t="s">
        <v>787</v>
      </c>
      <c r="C386" s="450"/>
      <c r="D386" s="303"/>
    </row>
    <row r="387" spans="1:4" ht="140" customHeight="1">
      <c r="A387" s="292"/>
      <c r="B387" s="535" t="s">
        <v>788</v>
      </c>
      <c r="C387" s="450"/>
      <c r="D387" s="303"/>
    </row>
    <row r="388" spans="1:4" ht="116">
      <c r="A388" s="293" t="s">
        <v>127</v>
      </c>
      <c r="B388" s="534" t="s">
        <v>1559</v>
      </c>
      <c r="C388" s="449" t="s">
        <v>1005</v>
      </c>
      <c r="D388" s="294"/>
    </row>
    <row r="389" spans="1:4" ht="145">
      <c r="A389" s="293" t="s">
        <v>199</v>
      </c>
      <c r="B389" s="512" t="s">
        <v>2178</v>
      </c>
      <c r="C389" s="449" t="s">
        <v>1005</v>
      </c>
      <c r="D389" s="294"/>
    </row>
    <row r="390" spans="1:4">
      <c r="A390" s="293" t="s">
        <v>9</v>
      </c>
      <c r="B390" s="512"/>
      <c r="C390" s="449"/>
      <c r="D390" s="294"/>
    </row>
    <row r="391" spans="1:4" ht="174">
      <c r="A391" s="293" t="s">
        <v>10</v>
      </c>
      <c r="B391" s="512" t="s">
        <v>2296</v>
      </c>
      <c r="C391" s="449" t="s">
        <v>1005</v>
      </c>
      <c r="D391" s="294"/>
    </row>
    <row r="392" spans="1:4">
      <c r="A392" s="293" t="s">
        <v>11</v>
      </c>
      <c r="B392" s="512"/>
      <c r="C392" s="449"/>
      <c r="D392" s="294"/>
    </row>
    <row r="393" spans="1:4" ht="29">
      <c r="A393" s="292" t="s">
        <v>789</v>
      </c>
      <c r="B393" s="535" t="s">
        <v>790</v>
      </c>
      <c r="C393" s="450"/>
      <c r="D393" s="303"/>
    </row>
    <row r="394" spans="1:4" ht="108" customHeight="1">
      <c r="A394" s="292"/>
      <c r="B394" s="535" t="s">
        <v>791</v>
      </c>
      <c r="C394" s="450"/>
      <c r="D394" s="303"/>
    </row>
    <row r="395" spans="1:4" ht="72.5">
      <c r="A395" s="293" t="s">
        <v>127</v>
      </c>
      <c r="B395" s="534" t="s">
        <v>2058</v>
      </c>
      <c r="C395" s="449" t="s">
        <v>1005</v>
      </c>
      <c r="D395" s="294"/>
    </row>
    <row r="396" spans="1:4" ht="72.5">
      <c r="A396" s="293" t="s">
        <v>199</v>
      </c>
      <c r="B396" s="534" t="s">
        <v>2058</v>
      </c>
      <c r="C396" s="449" t="s">
        <v>1005</v>
      </c>
      <c r="D396" s="294"/>
    </row>
    <row r="397" spans="1:4">
      <c r="A397" s="293" t="s">
        <v>9</v>
      </c>
      <c r="B397" s="512"/>
      <c r="C397" s="449"/>
      <c r="D397" s="294"/>
    </row>
    <row r="398" spans="1:4" ht="130.5">
      <c r="A398" s="293" t="s">
        <v>10</v>
      </c>
      <c r="B398" s="512" t="s">
        <v>2180</v>
      </c>
      <c r="C398" s="449" t="s">
        <v>1005</v>
      </c>
      <c r="D398" s="294"/>
    </row>
    <row r="399" spans="1:4">
      <c r="A399" s="293" t="s">
        <v>11</v>
      </c>
      <c r="B399" s="512"/>
      <c r="C399" s="449"/>
      <c r="D399" s="294"/>
    </row>
    <row r="400" spans="1:4">
      <c r="A400" s="292" t="s">
        <v>792</v>
      </c>
      <c r="B400" s="535" t="s">
        <v>793</v>
      </c>
      <c r="C400" s="450"/>
      <c r="D400" s="303"/>
    </row>
    <row r="401" spans="1:4" ht="54" customHeight="1">
      <c r="A401" s="292"/>
      <c r="B401" s="535" t="s">
        <v>794</v>
      </c>
      <c r="C401" s="450"/>
      <c r="D401" s="303"/>
    </row>
    <row r="402" spans="1:4" ht="29">
      <c r="A402" s="293" t="s">
        <v>127</v>
      </c>
      <c r="B402" s="534" t="s">
        <v>1290</v>
      </c>
      <c r="C402" s="449" t="s">
        <v>1005</v>
      </c>
      <c r="D402" s="294"/>
    </row>
    <row r="403" spans="1:4" ht="29">
      <c r="A403" s="293" t="s">
        <v>199</v>
      </c>
      <c r="B403" s="534" t="s">
        <v>1290</v>
      </c>
      <c r="C403" s="449" t="s">
        <v>1005</v>
      </c>
      <c r="D403" s="294"/>
    </row>
    <row r="404" spans="1:4">
      <c r="A404" s="293" t="s">
        <v>9</v>
      </c>
      <c r="B404" s="512"/>
      <c r="C404" s="449"/>
      <c r="D404" s="294"/>
    </row>
    <row r="405" spans="1:4" ht="43.5">
      <c r="A405" s="293" t="s">
        <v>10</v>
      </c>
      <c r="B405" s="512" t="s">
        <v>2181</v>
      </c>
      <c r="C405" s="449" t="s">
        <v>1005</v>
      </c>
      <c r="D405" s="294"/>
    </row>
    <row r="406" spans="1:4">
      <c r="A406" s="293" t="s">
        <v>11</v>
      </c>
      <c r="B406" s="512"/>
      <c r="C406" s="449"/>
      <c r="D406" s="294"/>
    </row>
    <row r="407" spans="1:4">
      <c r="A407" s="293"/>
      <c r="B407" s="512"/>
      <c r="C407" s="449"/>
      <c r="D407" s="294"/>
    </row>
    <row r="408" spans="1:4" ht="72.5">
      <c r="A408" s="276">
        <v>3.3</v>
      </c>
      <c r="B408" s="531" t="s">
        <v>2017</v>
      </c>
      <c r="C408" s="447"/>
      <c r="D408" s="301"/>
    </row>
    <row r="409" spans="1:4">
      <c r="A409" s="290"/>
      <c r="B409" s="532" t="s">
        <v>678</v>
      </c>
      <c r="C409" s="448"/>
      <c r="D409" s="302"/>
    </row>
    <row r="410" spans="1:4" ht="72.5">
      <c r="A410" s="295" t="s">
        <v>795</v>
      </c>
      <c r="B410" s="533" t="s">
        <v>796</v>
      </c>
      <c r="C410" s="449"/>
      <c r="D410" s="294"/>
    </row>
    <row r="411" spans="1:4" ht="29">
      <c r="A411" s="293" t="s">
        <v>127</v>
      </c>
      <c r="B411" s="534" t="s">
        <v>1291</v>
      </c>
      <c r="C411" s="449" t="s">
        <v>1005</v>
      </c>
      <c r="D411" s="294"/>
    </row>
    <row r="412" spans="1:4" ht="29">
      <c r="A412" s="293" t="s">
        <v>199</v>
      </c>
      <c r="B412" s="534" t="s">
        <v>1719</v>
      </c>
      <c r="C412" s="449" t="s">
        <v>1005</v>
      </c>
      <c r="D412" s="294"/>
    </row>
    <row r="413" spans="1:4">
      <c r="A413" s="293" t="s">
        <v>9</v>
      </c>
      <c r="B413" s="536"/>
      <c r="C413" s="449"/>
      <c r="D413" s="294"/>
    </row>
    <row r="414" spans="1:4">
      <c r="A414" s="293" t="s">
        <v>10</v>
      </c>
      <c r="B414" s="536" t="s">
        <v>2111</v>
      </c>
      <c r="C414" s="449" t="s">
        <v>373</v>
      </c>
      <c r="D414" s="294"/>
    </row>
    <row r="415" spans="1:4">
      <c r="A415" s="293" t="s">
        <v>11</v>
      </c>
      <c r="B415" s="533"/>
      <c r="C415" s="449"/>
      <c r="D415" s="294"/>
    </row>
    <row r="416" spans="1:4">
      <c r="A416" s="290"/>
      <c r="B416" s="532" t="s">
        <v>685</v>
      </c>
      <c r="C416" s="448"/>
      <c r="D416" s="302"/>
    </row>
    <row r="417" spans="1:4">
      <c r="A417" s="292" t="s">
        <v>797</v>
      </c>
      <c r="B417" s="535" t="s">
        <v>798</v>
      </c>
      <c r="C417" s="450"/>
      <c r="D417" s="303"/>
    </row>
    <row r="418" spans="1:4" ht="62" customHeight="1">
      <c r="A418" s="292"/>
      <c r="B418" s="535" t="s">
        <v>799</v>
      </c>
      <c r="C418" s="450"/>
      <c r="D418" s="303"/>
    </row>
    <row r="419" spans="1:4" ht="43.5">
      <c r="A419" s="293" t="s">
        <v>127</v>
      </c>
      <c r="B419" s="534" t="s">
        <v>1292</v>
      </c>
      <c r="C419" s="449" t="s">
        <v>1005</v>
      </c>
      <c r="D419" s="294"/>
    </row>
    <row r="420" spans="1:4" ht="43.5">
      <c r="A420" s="293" t="s">
        <v>199</v>
      </c>
      <c r="B420" s="512" t="s">
        <v>1716</v>
      </c>
      <c r="C420" s="449" t="s">
        <v>1005</v>
      </c>
      <c r="D420" s="294"/>
    </row>
    <row r="421" spans="1:4">
      <c r="A421" s="293" t="s">
        <v>9</v>
      </c>
      <c r="B421" s="512"/>
      <c r="C421" s="449"/>
      <c r="D421" s="294"/>
    </row>
    <row r="422" spans="1:4" ht="87">
      <c r="A422" s="293" t="s">
        <v>10</v>
      </c>
      <c r="B422" s="512" t="s">
        <v>2182</v>
      </c>
      <c r="C422" s="449" t="s">
        <v>373</v>
      </c>
      <c r="D422" s="294"/>
    </row>
    <row r="423" spans="1:4">
      <c r="A423" s="293" t="s">
        <v>11</v>
      </c>
      <c r="B423" s="512"/>
      <c r="C423" s="449"/>
      <c r="D423" s="294"/>
    </row>
    <row r="424" spans="1:4" ht="237.5" customHeight="1">
      <c r="A424" s="276">
        <v>3.4</v>
      </c>
      <c r="B424" s="531" t="s">
        <v>2018</v>
      </c>
      <c r="C424" s="447"/>
      <c r="D424" s="301"/>
    </row>
    <row r="425" spans="1:4">
      <c r="A425" s="290"/>
      <c r="B425" s="532" t="s">
        <v>678</v>
      </c>
      <c r="C425" s="448"/>
      <c r="D425" s="302"/>
    </row>
    <row r="426" spans="1:4" ht="43.5">
      <c r="A426" s="295" t="s">
        <v>800</v>
      </c>
      <c r="B426" s="533" t="s">
        <v>801</v>
      </c>
      <c r="C426" s="449"/>
      <c r="D426" s="294"/>
    </row>
    <row r="427" spans="1:4" ht="43.5">
      <c r="A427" s="293" t="s">
        <v>127</v>
      </c>
      <c r="B427" s="534" t="s">
        <v>2060</v>
      </c>
      <c r="C427" s="449" t="s">
        <v>1005</v>
      </c>
      <c r="D427" s="294"/>
    </row>
    <row r="428" spans="1:4" ht="130.5">
      <c r="A428" s="293" t="s">
        <v>199</v>
      </c>
      <c r="B428" s="534" t="s">
        <v>2059</v>
      </c>
      <c r="C428" s="449" t="s">
        <v>1005</v>
      </c>
      <c r="D428" s="294"/>
    </row>
    <row r="429" spans="1:4">
      <c r="A429" s="293" t="s">
        <v>9</v>
      </c>
      <c r="B429" s="536"/>
      <c r="C429" s="449"/>
      <c r="D429" s="294"/>
    </row>
    <row r="430" spans="1:4" ht="72.5">
      <c r="A430" s="293" t="s">
        <v>10</v>
      </c>
      <c r="B430" s="536" t="s">
        <v>2221</v>
      </c>
      <c r="C430" s="449" t="s">
        <v>1005</v>
      </c>
      <c r="D430" s="294"/>
    </row>
    <row r="431" spans="1:4">
      <c r="A431" s="293" t="s">
        <v>11</v>
      </c>
      <c r="B431" s="533"/>
      <c r="C431" s="449"/>
      <c r="D431" s="294"/>
    </row>
    <row r="432" spans="1:4" ht="43.5">
      <c r="A432" s="295" t="s">
        <v>802</v>
      </c>
      <c r="B432" s="533" t="s">
        <v>803</v>
      </c>
      <c r="C432" s="449"/>
      <c r="D432" s="294"/>
    </row>
    <row r="433" spans="1:4" ht="246.5">
      <c r="A433" s="293" t="s">
        <v>127</v>
      </c>
      <c r="B433" s="534" t="s">
        <v>2038</v>
      </c>
      <c r="C433" s="449" t="s">
        <v>1005</v>
      </c>
      <c r="D433" s="294"/>
    </row>
    <row r="434" spans="1:4" ht="58">
      <c r="A434" s="293" t="s">
        <v>199</v>
      </c>
      <c r="B434" s="534" t="s">
        <v>2039</v>
      </c>
      <c r="C434" s="449" t="s">
        <v>1005</v>
      </c>
      <c r="D434" s="294"/>
    </row>
    <row r="435" spans="1:4">
      <c r="A435" s="293" t="s">
        <v>9</v>
      </c>
      <c r="B435" s="536"/>
      <c r="C435" s="449"/>
      <c r="D435" s="294"/>
    </row>
    <row r="436" spans="1:4" ht="130.5">
      <c r="A436" s="293" t="s">
        <v>10</v>
      </c>
      <c r="B436" s="536" t="s">
        <v>2183</v>
      </c>
      <c r="C436" s="449" t="s">
        <v>1005</v>
      </c>
      <c r="D436" s="294"/>
    </row>
    <row r="437" spans="1:4">
      <c r="A437" s="293" t="s">
        <v>11</v>
      </c>
      <c r="B437" s="533"/>
      <c r="C437" s="449"/>
      <c r="D437" s="294"/>
    </row>
    <row r="438" spans="1:4">
      <c r="A438" s="290"/>
      <c r="B438" s="532" t="s">
        <v>685</v>
      </c>
      <c r="C438" s="448"/>
      <c r="D438" s="302"/>
    </row>
    <row r="439" spans="1:4">
      <c r="A439" s="292" t="s">
        <v>804</v>
      </c>
      <c r="B439" s="535" t="s">
        <v>805</v>
      </c>
      <c r="C439" s="450"/>
      <c r="D439" s="303"/>
    </row>
    <row r="440" spans="1:4" ht="128.75" customHeight="1">
      <c r="A440" s="292"/>
      <c r="B440" s="535" t="s">
        <v>1008</v>
      </c>
      <c r="C440" s="450"/>
      <c r="D440" s="303"/>
    </row>
    <row r="441" spans="1:4" ht="74" customHeight="1">
      <c r="A441" s="293" t="s">
        <v>127</v>
      </c>
      <c r="B441" s="534" t="s">
        <v>1293</v>
      </c>
      <c r="C441" s="449" t="s">
        <v>1005</v>
      </c>
      <c r="D441" s="294"/>
    </row>
    <row r="442" spans="1:4" ht="58">
      <c r="A442" s="293" t="s">
        <v>199</v>
      </c>
      <c r="B442" s="512" t="s">
        <v>2061</v>
      </c>
      <c r="C442" s="449" t="s">
        <v>1005</v>
      </c>
      <c r="D442" s="294"/>
    </row>
    <row r="443" spans="1:4" ht="101.5">
      <c r="A443" s="293" t="s">
        <v>9</v>
      </c>
      <c r="B443" s="512" t="s">
        <v>2184</v>
      </c>
      <c r="C443" s="449" t="s">
        <v>1005</v>
      </c>
      <c r="D443" s="294"/>
    </row>
    <row r="444" spans="1:4">
      <c r="A444" s="293" t="s">
        <v>10</v>
      </c>
      <c r="B444" s="512"/>
      <c r="C444" s="449"/>
      <c r="D444" s="294"/>
    </row>
    <row r="445" spans="1:4">
      <c r="A445" s="293" t="s">
        <v>11</v>
      </c>
      <c r="B445" s="512"/>
      <c r="C445" s="449"/>
      <c r="D445" s="294"/>
    </row>
    <row r="446" spans="1:4" ht="137.75" customHeight="1">
      <c r="A446" s="276">
        <v>3.5</v>
      </c>
      <c r="B446" s="531" t="s">
        <v>2019</v>
      </c>
      <c r="C446" s="447"/>
      <c r="D446" s="301"/>
    </row>
    <row r="447" spans="1:4">
      <c r="A447" s="290"/>
      <c r="B447" s="532" t="s">
        <v>678</v>
      </c>
      <c r="C447" s="448"/>
      <c r="D447" s="302"/>
    </row>
    <row r="448" spans="1:4" ht="29">
      <c r="A448" s="295" t="s">
        <v>806</v>
      </c>
      <c r="B448" s="533" t="s">
        <v>807</v>
      </c>
      <c r="C448" s="449"/>
      <c r="D448" s="294"/>
    </row>
    <row r="449" spans="1:4" ht="159.5">
      <c r="A449" s="293" t="s">
        <v>127</v>
      </c>
      <c r="B449" s="534" t="s">
        <v>1531</v>
      </c>
      <c r="C449" s="449" t="s">
        <v>1005</v>
      </c>
      <c r="D449" s="294"/>
    </row>
    <row r="450" spans="1:4" ht="101.5">
      <c r="A450" s="293" t="s">
        <v>199</v>
      </c>
      <c r="B450" s="534" t="s">
        <v>2062</v>
      </c>
      <c r="C450" s="449" t="s">
        <v>1005</v>
      </c>
      <c r="D450" s="294"/>
    </row>
    <row r="451" spans="1:4">
      <c r="A451" s="293" t="s">
        <v>9</v>
      </c>
      <c r="B451" s="536"/>
      <c r="C451" s="449"/>
      <c r="D451" s="294"/>
    </row>
    <row r="452" spans="1:4" ht="130.5">
      <c r="A452" s="293" t="s">
        <v>10</v>
      </c>
      <c r="B452" s="536" t="s">
        <v>2186</v>
      </c>
      <c r="C452" s="449" t="s">
        <v>1005</v>
      </c>
      <c r="D452" s="294"/>
    </row>
    <row r="453" spans="1:4">
      <c r="A453" s="293" t="s">
        <v>11</v>
      </c>
      <c r="B453" s="533"/>
      <c r="C453" s="449"/>
      <c r="D453" s="294"/>
    </row>
    <row r="454" spans="1:4" ht="43.5">
      <c r="A454" s="295" t="s">
        <v>808</v>
      </c>
      <c r="B454" s="533" t="s">
        <v>809</v>
      </c>
      <c r="C454" s="449"/>
      <c r="D454" s="294"/>
    </row>
    <row r="455" spans="1:4" ht="219" customHeight="1">
      <c r="A455" s="293" t="s">
        <v>127</v>
      </c>
      <c r="B455" s="534" t="s">
        <v>1490</v>
      </c>
      <c r="C455" s="449" t="s">
        <v>1005</v>
      </c>
      <c r="D455" s="294"/>
    </row>
    <row r="456" spans="1:4" ht="162" customHeight="1">
      <c r="A456" s="293" t="s">
        <v>199</v>
      </c>
      <c r="B456" s="534" t="s">
        <v>1717</v>
      </c>
      <c r="C456" s="449" t="s">
        <v>1005</v>
      </c>
      <c r="D456" s="294"/>
    </row>
    <row r="457" spans="1:4">
      <c r="A457" s="293" t="s">
        <v>9</v>
      </c>
      <c r="B457" s="536"/>
      <c r="C457" s="449"/>
      <c r="D457" s="294"/>
    </row>
    <row r="458" spans="1:4" ht="130.5">
      <c r="A458" s="293" t="s">
        <v>10</v>
      </c>
      <c r="B458" s="536" t="s">
        <v>2187</v>
      </c>
      <c r="C458" s="449" t="s">
        <v>1005</v>
      </c>
      <c r="D458" s="294"/>
    </row>
    <row r="459" spans="1:4">
      <c r="A459" s="293" t="s">
        <v>11</v>
      </c>
      <c r="B459" s="533"/>
      <c r="C459" s="449"/>
      <c r="D459" s="294"/>
    </row>
    <row r="460" spans="1:4">
      <c r="A460" s="290"/>
      <c r="B460" s="532" t="s">
        <v>685</v>
      </c>
      <c r="C460" s="448"/>
      <c r="D460" s="302"/>
    </row>
    <row r="461" spans="1:4">
      <c r="A461" s="292" t="s">
        <v>810</v>
      </c>
      <c r="B461" s="535" t="s">
        <v>811</v>
      </c>
      <c r="C461" s="450"/>
      <c r="D461" s="303"/>
    </row>
    <row r="462" spans="1:4" ht="232">
      <c r="A462" s="292"/>
      <c r="B462" s="535" t="s">
        <v>2185</v>
      </c>
      <c r="C462" s="450"/>
      <c r="D462" s="303"/>
    </row>
    <row r="463" spans="1:4" ht="213.5" customHeight="1">
      <c r="A463" s="293" t="s">
        <v>127</v>
      </c>
      <c r="B463" s="534" t="s">
        <v>1491</v>
      </c>
      <c r="C463" s="449" t="s">
        <v>1005</v>
      </c>
      <c r="D463" s="294"/>
    </row>
    <row r="464" spans="1:4" ht="218.75" customHeight="1">
      <c r="A464" s="293" t="s">
        <v>199</v>
      </c>
      <c r="B464" s="512" t="s">
        <v>1718</v>
      </c>
      <c r="C464" s="449" t="s">
        <v>1005</v>
      </c>
      <c r="D464" s="294"/>
    </row>
    <row r="465" spans="1:4">
      <c r="A465" s="293" t="s">
        <v>9</v>
      </c>
      <c r="B465" s="512"/>
      <c r="C465" s="449"/>
      <c r="D465" s="294"/>
    </row>
    <row r="466" spans="1:4" ht="232">
      <c r="A466" s="293" t="s">
        <v>10</v>
      </c>
      <c r="B466" s="546" t="s">
        <v>2194</v>
      </c>
      <c r="C466" s="449" t="s">
        <v>1005</v>
      </c>
      <c r="D466" s="294"/>
    </row>
    <row r="467" spans="1:4">
      <c r="A467" s="293" t="s">
        <v>11</v>
      </c>
      <c r="B467" s="512"/>
      <c r="C467" s="449"/>
      <c r="D467" s="294"/>
    </row>
    <row r="468" spans="1:4" ht="29">
      <c r="A468" s="292" t="s">
        <v>812</v>
      </c>
      <c r="B468" s="535" t="s">
        <v>813</v>
      </c>
      <c r="C468" s="450"/>
      <c r="D468" s="303"/>
    </row>
    <row r="469" spans="1:4" ht="126" customHeight="1">
      <c r="A469" s="292"/>
      <c r="B469" s="535" t="s">
        <v>1752</v>
      </c>
      <c r="C469" s="450"/>
      <c r="D469" s="303"/>
    </row>
    <row r="470" spans="1:4" ht="116">
      <c r="A470" s="293" t="s">
        <v>127</v>
      </c>
      <c r="B470" s="534" t="s">
        <v>1492</v>
      </c>
      <c r="C470" s="449" t="s">
        <v>1005</v>
      </c>
      <c r="D470" s="294"/>
    </row>
    <row r="471" spans="1:4" ht="116">
      <c r="A471" s="293" t="s">
        <v>199</v>
      </c>
      <c r="B471" s="534" t="s">
        <v>1556</v>
      </c>
      <c r="C471" s="449" t="s">
        <v>1005</v>
      </c>
      <c r="D471" s="294"/>
    </row>
    <row r="472" spans="1:4">
      <c r="A472" s="293" t="s">
        <v>9</v>
      </c>
      <c r="B472" s="512"/>
      <c r="C472" s="449"/>
      <c r="D472" s="294"/>
    </row>
    <row r="473" spans="1:4" ht="116">
      <c r="A473" s="293" t="s">
        <v>10</v>
      </c>
      <c r="B473" s="512" t="s">
        <v>2193</v>
      </c>
      <c r="C473" s="449" t="s">
        <v>1005</v>
      </c>
      <c r="D473" s="294"/>
    </row>
    <row r="474" spans="1:4">
      <c r="A474" s="293" t="s">
        <v>11</v>
      </c>
      <c r="B474" s="512"/>
      <c r="C474" s="449"/>
      <c r="D474" s="294"/>
    </row>
    <row r="475" spans="1:4" ht="29">
      <c r="A475" s="292" t="s">
        <v>814</v>
      </c>
      <c r="B475" s="535" t="s">
        <v>815</v>
      </c>
      <c r="C475" s="450"/>
      <c r="D475" s="303"/>
    </row>
    <row r="476" spans="1:4" ht="65" customHeight="1">
      <c r="A476" s="292"/>
      <c r="B476" s="535" t="s">
        <v>2222</v>
      </c>
      <c r="C476" s="450"/>
      <c r="D476" s="303"/>
    </row>
    <row r="477" spans="1:4" ht="29">
      <c r="A477" s="293" t="s">
        <v>127</v>
      </c>
      <c r="B477" s="534" t="s">
        <v>1294</v>
      </c>
      <c r="C477" s="449" t="s">
        <v>1005</v>
      </c>
      <c r="D477" s="294"/>
    </row>
    <row r="478" spans="1:4" ht="29">
      <c r="A478" s="293" t="s">
        <v>199</v>
      </c>
      <c r="B478" s="534" t="s">
        <v>1557</v>
      </c>
      <c r="C478" s="449" t="s">
        <v>1005</v>
      </c>
      <c r="D478" s="294"/>
    </row>
    <row r="479" spans="1:4">
      <c r="A479" s="293" t="s">
        <v>9</v>
      </c>
      <c r="B479" s="512"/>
      <c r="C479" s="449"/>
      <c r="D479" s="294"/>
    </row>
    <row r="480" spans="1:4" ht="72.5">
      <c r="A480" s="293" t="s">
        <v>10</v>
      </c>
      <c r="B480" s="546" t="s">
        <v>2229</v>
      </c>
      <c r="C480" s="449" t="s">
        <v>1005</v>
      </c>
      <c r="D480" s="552"/>
    </row>
    <row r="481" spans="1:4">
      <c r="A481" s="293" t="s">
        <v>11</v>
      </c>
      <c r="B481" s="512"/>
      <c r="C481" s="449"/>
      <c r="D481" s="294"/>
    </row>
    <row r="482" spans="1:4" ht="29">
      <c r="A482" s="292" t="s">
        <v>816</v>
      </c>
      <c r="B482" s="535" t="s">
        <v>817</v>
      </c>
      <c r="C482" s="450"/>
      <c r="D482" s="303"/>
    </row>
    <row r="483" spans="1:4" ht="31.25" customHeight="1">
      <c r="A483" s="292"/>
      <c r="B483" s="535" t="s">
        <v>818</v>
      </c>
      <c r="C483" s="450"/>
      <c r="D483" s="303"/>
    </row>
    <row r="484" spans="1:4">
      <c r="A484" s="293" t="s">
        <v>127</v>
      </c>
      <c r="B484" s="534" t="s">
        <v>1037</v>
      </c>
      <c r="C484" s="449" t="s">
        <v>1005</v>
      </c>
      <c r="D484" s="294"/>
    </row>
    <row r="485" spans="1:4">
      <c r="A485" s="293" t="s">
        <v>199</v>
      </c>
      <c r="B485" s="512" t="s">
        <v>1037</v>
      </c>
      <c r="C485" s="449" t="s">
        <v>1005</v>
      </c>
      <c r="D485" s="294"/>
    </row>
    <row r="486" spans="1:4">
      <c r="A486" s="293" t="s">
        <v>9</v>
      </c>
      <c r="B486" s="512"/>
      <c r="C486" s="449"/>
      <c r="D486" s="294"/>
    </row>
    <row r="487" spans="1:4" ht="29">
      <c r="A487" s="293" t="s">
        <v>10</v>
      </c>
      <c r="B487" s="512" t="s">
        <v>2188</v>
      </c>
      <c r="C487" s="449" t="s">
        <v>1005</v>
      </c>
      <c r="D487" s="294"/>
    </row>
    <row r="488" spans="1:4">
      <c r="A488" s="293" t="s">
        <v>11</v>
      </c>
      <c r="B488" s="512"/>
      <c r="C488" s="449"/>
      <c r="D488" s="294"/>
    </row>
    <row r="489" spans="1:4" ht="29">
      <c r="A489" s="280" t="s">
        <v>666</v>
      </c>
      <c r="B489" s="531" t="s">
        <v>667</v>
      </c>
      <c r="C489" s="447"/>
      <c r="D489" s="301"/>
    </row>
    <row r="490" spans="1:4" ht="217.5">
      <c r="A490" s="280" t="s">
        <v>819</v>
      </c>
      <c r="B490" s="531" t="s">
        <v>2063</v>
      </c>
      <c r="C490" s="447"/>
      <c r="D490" s="301"/>
    </row>
    <row r="491" spans="1:4">
      <c r="A491" s="290"/>
      <c r="B491" s="532" t="s">
        <v>678</v>
      </c>
      <c r="C491" s="448"/>
      <c r="D491" s="302"/>
    </row>
    <row r="492" spans="1:4" ht="43.5">
      <c r="A492" s="291" t="s">
        <v>820</v>
      </c>
      <c r="B492" s="533" t="s">
        <v>821</v>
      </c>
      <c r="C492" s="449"/>
      <c r="D492" s="294"/>
    </row>
    <row r="493" spans="1:4" ht="210" customHeight="1">
      <c r="A493" s="293" t="s">
        <v>127</v>
      </c>
      <c r="B493" s="534" t="s">
        <v>1816</v>
      </c>
      <c r="C493" s="449" t="s">
        <v>1005</v>
      </c>
      <c r="D493" s="294"/>
    </row>
    <row r="494" spans="1:4">
      <c r="A494" s="293" t="s">
        <v>199</v>
      </c>
      <c r="B494" s="533"/>
      <c r="C494" s="449"/>
      <c r="D494" s="294"/>
    </row>
    <row r="495" spans="1:4" ht="116">
      <c r="A495" s="293" t="s">
        <v>9</v>
      </c>
      <c r="B495" s="534" t="s">
        <v>2064</v>
      </c>
      <c r="C495" s="449" t="s">
        <v>1005</v>
      </c>
      <c r="D495" s="294"/>
    </row>
    <row r="496" spans="1:4">
      <c r="A496" s="293" t="s">
        <v>10</v>
      </c>
      <c r="B496" s="533"/>
      <c r="C496" s="449"/>
      <c r="D496" s="294"/>
    </row>
    <row r="497" spans="1:4">
      <c r="A497" s="293" t="s">
        <v>11</v>
      </c>
      <c r="B497" s="533"/>
      <c r="C497" s="449"/>
      <c r="D497" s="294"/>
    </row>
    <row r="498" spans="1:4" ht="29">
      <c r="A498" s="291" t="s">
        <v>822</v>
      </c>
      <c r="B498" s="533" t="s">
        <v>823</v>
      </c>
      <c r="C498" s="449"/>
      <c r="D498" s="294"/>
    </row>
    <row r="499" spans="1:4" ht="141" customHeight="1">
      <c r="A499" s="293" t="s">
        <v>127</v>
      </c>
      <c r="B499" s="534" t="s">
        <v>1532</v>
      </c>
      <c r="C499" s="449" t="s">
        <v>1005</v>
      </c>
      <c r="D499" s="294"/>
    </row>
    <row r="500" spans="1:4">
      <c r="A500" s="293" t="s">
        <v>199</v>
      </c>
      <c r="B500" s="533"/>
      <c r="C500" s="449"/>
      <c r="D500" s="294"/>
    </row>
    <row r="501" spans="1:4" ht="72.5">
      <c r="A501" s="293" t="s">
        <v>9</v>
      </c>
      <c r="B501" s="536" t="s">
        <v>2065</v>
      </c>
      <c r="C501" s="449" t="s">
        <v>1005</v>
      </c>
      <c r="D501" s="294"/>
    </row>
    <row r="502" spans="1:4">
      <c r="A502" s="293" t="s">
        <v>10</v>
      </c>
      <c r="B502" s="533"/>
      <c r="C502" s="449"/>
      <c r="D502" s="294"/>
    </row>
    <row r="503" spans="1:4">
      <c r="A503" s="293" t="s">
        <v>11</v>
      </c>
      <c r="B503" s="533"/>
      <c r="C503" s="449"/>
      <c r="D503" s="294"/>
    </row>
    <row r="504" spans="1:4" ht="29">
      <c r="A504" s="291" t="s">
        <v>824</v>
      </c>
      <c r="B504" s="533" t="s">
        <v>825</v>
      </c>
      <c r="C504" s="449"/>
      <c r="D504" s="294"/>
    </row>
    <row r="505" spans="1:4" ht="159.5">
      <c r="A505" s="293" t="s">
        <v>127</v>
      </c>
      <c r="B505" s="534" t="s">
        <v>1533</v>
      </c>
      <c r="C505" s="449" t="s">
        <v>1005</v>
      </c>
      <c r="D505" s="294"/>
    </row>
    <row r="506" spans="1:4">
      <c r="A506" s="293" t="s">
        <v>199</v>
      </c>
      <c r="B506" s="533"/>
      <c r="C506" s="449"/>
      <c r="D506" s="294"/>
    </row>
    <row r="507" spans="1:4" ht="87">
      <c r="A507" s="293" t="s">
        <v>9</v>
      </c>
      <c r="B507" s="536" t="s">
        <v>2066</v>
      </c>
      <c r="C507" s="449" t="s">
        <v>1005</v>
      </c>
      <c r="D507" s="294"/>
    </row>
    <row r="508" spans="1:4">
      <c r="A508" s="293" t="s">
        <v>10</v>
      </c>
      <c r="B508" s="533"/>
      <c r="C508" s="449"/>
      <c r="D508" s="294"/>
    </row>
    <row r="509" spans="1:4">
      <c r="A509" s="293" t="s">
        <v>11</v>
      </c>
      <c r="B509" s="533"/>
      <c r="C509" s="449"/>
      <c r="D509" s="294"/>
    </row>
    <row r="510" spans="1:4">
      <c r="A510" s="290"/>
      <c r="B510" s="532" t="s">
        <v>685</v>
      </c>
      <c r="C510" s="448"/>
      <c r="D510" s="302"/>
    </row>
    <row r="511" spans="1:4">
      <c r="A511" s="292" t="s">
        <v>826</v>
      </c>
      <c r="B511" s="535" t="s">
        <v>827</v>
      </c>
      <c r="C511" s="450"/>
      <c r="D511" s="303"/>
    </row>
    <row r="512" spans="1:4" ht="87">
      <c r="A512" s="292"/>
      <c r="B512" s="535" t="s">
        <v>828</v>
      </c>
      <c r="C512" s="450"/>
      <c r="D512" s="303"/>
    </row>
    <row r="513" spans="1:4" ht="72.5">
      <c r="A513" s="293" t="s">
        <v>127</v>
      </c>
      <c r="B513" s="534" t="s">
        <v>1817</v>
      </c>
      <c r="C513" s="449" t="s">
        <v>1005</v>
      </c>
      <c r="D513" s="294"/>
    </row>
    <row r="514" spans="1:4">
      <c r="A514" s="293" t="s">
        <v>199</v>
      </c>
      <c r="B514" s="512"/>
      <c r="C514" s="449"/>
      <c r="D514" s="294"/>
    </row>
    <row r="515" spans="1:4" ht="87">
      <c r="A515" s="293" t="s">
        <v>9</v>
      </c>
      <c r="B515" s="512" t="s">
        <v>1818</v>
      </c>
      <c r="C515" s="449" t="s">
        <v>1005</v>
      </c>
      <c r="D515" s="294"/>
    </row>
    <row r="516" spans="1:4">
      <c r="A516" s="293" t="s">
        <v>10</v>
      </c>
      <c r="B516" s="512"/>
      <c r="C516" s="449"/>
      <c r="D516" s="294"/>
    </row>
    <row r="517" spans="1:4">
      <c r="A517" s="293" t="s">
        <v>11</v>
      </c>
      <c r="B517" s="512"/>
      <c r="C517" s="449"/>
      <c r="D517" s="294"/>
    </row>
    <row r="518" spans="1:4" ht="29">
      <c r="A518" s="292" t="s">
        <v>829</v>
      </c>
      <c r="B518" s="535" t="s">
        <v>2020</v>
      </c>
      <c r="C518" s="450"/>
      <c r="D518" s="303"/>
    </row>
    <row r="519" spans="1:4" ht="130.5">
      <c r="A519" s="292"/>
      <c r="B519" s="535" t="s">
        <v>830</v>
      </c>
      <c r="C519" s="450"/>
      <c r="D519" s="303"/>
    </row>
    <row r="520" spans="1:4" ht="72.5">
      <c r="A520" s="293" t="s">
        <v>127</v>
      </c>
      <c r="B520" s="534" t="s">
        <v>1493</v>
      </c>
      <c r="C520" s="449" t="s">
        <v>1005</v>
      </c>
      <c r="D520" s="294"/>
    </row>
    <row r="521" spans="1:4">
      <c r="A521" s="293" t="s">
        <v>199</v>
      </c>
      <c r="B521" s="512"/>
      <c r="C521" s="449"/>
      <c r="D521" s="294"/>
    </row>
    <row r="522" spans="1:4" ht="72.5">
      <c r="A522" s="293" t="s">
        <v>9</v>
      </c>
      <c r="B522" s="512" t="s">
        <v>2067</v>
      </c>
      <c r="C522" s="449" t="s">
        <v>1005</v>
      </c>
      <c r="D522" s="294"/>
    </row>
    <row r="523" spans="1:4">
      <c r="A523" s="293" t="s">
        <v>10</v>
      </c>
      <c r="B523" s="512"/>
      <c r="C523" s="449"/>
      <c r="D523" s="294"/>
    </row>
    <row r="524" spans="1:4">
      <c r="A524" s="293" t="s">
        <v>11</v>
      </c>
      <c r="B524" s="512"/>
      <c r="C524" s="449"/>
      <c r="D524" s="294"/>
    </row>
    <row r="525" spans="1:4">
      <c r="A525" s="292" t="s">
        <v>831</v>
      </c>
      <c r="B525" s="535" t="s">
        <v>1534</v>
      </c>
      <c r="C525" s="450"/>
      <c r="D525" s="303"/>
    </row>
    <row r="526" spans="1:4" ht="72.5">
      <c r="A526" s="292"/>
      <c r="B526" s="535" t="s">
        <v>1535</v>
      </c>
      <c r="C526" s="450"/>
      <c r="D526" s="303"/>
    </row>
    <row r="527" spans="1:4" ht="20.75" customHeight="1">
      <c r="A527" s="293" t="s">
        <v>127</v>
      </c>
      <c r="B527" s="534" t="s">
        <v>1295</v>
      </c>
      <c r="C527" s="449" t="s">
        <v>1005</v>
      </c>
      <c r="D527" s="294"/>
    </row>
    <row r="528" spans="1:4">
      <c r="A528" s="293" t="s">
        <v>199</v>
      </c>
      <c r="B528" s="512"/>
      <c r="C528" s="449"/>
      <c r="D528" s="294"/>
    </row>
    <row r="529" spans="1:4" ht="58">
      <c r="A529" s="293" t="s">
        <v>9</v>
      </c>
      <c r="B529" s="512" t="s">
        <v>2040</v>
      </c>
      <c r="C529" s="449" t="s">
        <v>1005</v>
      </c>
      <c r="D529" s="294"/>
    </row>
    <row r="530" spans="1:4">
      <c r="A530" s="293" t="s">
        <v>10</v>
      </c>
      <c r="B530" s="512"/>
      <c r="C530" s="449"/>
      <c r="D530" s="294"/>
    </row>
    <row r="531" spans="1:4">
      <c r="A531" s="293" t="s">
        <v>11</v>
      </c>
      <c r="B531" s="512"/>
      <c r="C531" s="449"/>
      <c r="D531" s="294"/>
    </row>
    <row r="532" spans="1:4">
      <c r="A532" s="292" t="s">
        <v>832</v>
      </c>
      <c r="B532" s="535" t="s">
        <v>833</v>
      </c>
      <c r="C532" s="450"/>
      <c r="D532" s="303"/>
    </row>
    <row r="533" spans="1:4" ht="29">
      <c r="A533" s="292"/>
      <c r="B533" s="535" t="s">
        <v>834</v>
      </c>
      <c r="C533" s="450"/>
      <c r="D533" s="303"/>
    </row>
    <row r="534" spans="1:4" ht="58">
      <c r="A534" s="293" t="s">
        <v>127</v>
      </c>
      <c r="B534" s="534" t="s">
        <v>1536</v>
      </c>
      <c r="C534" s="449" t="s">
        <v>1005</v>
      </c>
      <c r="D534" s="294"/>
    </row>
    <row r="535" spans="1:4">
      <c r="A535" s="293" t="s">
        <v>199</v>
      </c>
      <c r="B535" s="512"/>
      <c r="C535" s="449"/>
      <c r="D535" s="294"/>
    </row>
    <row r="536" spans="1:4" ht="29">
      <c r="A536" s="293" t="s">
        <v>9</v>
      </c>
      <c r="B536" s="512" t="s">
        <v>2068</v>
      </c>
      <c r="C536" s="449" t="s">
        <v>1005</v>
      </c>
      <c r="D536" s="294"/>
    </row>
    <row r="537" spans="1:4">
      <c r="A537" s="293" t="s">
        <v>10</v>
      </c>
      <c r="B537" s="512"/>
      <c r="C537" s="449"/>
      <c r="D537" s="294"/>
    </row>
    <row r="538" spans="1:4">
      <c r="A538" s="293" t="s">
        <v>11</v>
      </c>
      <c r="B538" s="512"/>
      <c r="C538" s="449"/>
      <c r="D538" s="294"/>
    </row>
    <row r="539" spans="1:4">
      <c r="A539" s="292" t="s">
        <v>835</v>
      </c>
      <c r="B539" s="535" t="s">
        <v>836</v>
      </c>
      <c r="C539" s="450"/>
      <c r="D539" s="303"/>
    </row>
    <row r="540" spans="1:4" ht="101.5">
      <c r="A540" s="292"/>
      <c r="B540" s="535" t="s">
        <v>837</v>
      </c>
      <c r="C540" s="450"/>
      <c r="D540" s="303"/>
    </row>
    <row r="541" spans="1:4" ht="87">
      <c r="A541" s="293" t="s">
        <v>127</v>
      </c>
      <c r="B541" s="534" t="s">
        <v>1296</v>
      </c>
      <c r="C541" s="449" t="s">
        <v>1005</v>
      </c>
      <c r="D541" s="294"/>
    </row>
    <row r="542" spans="1:4">
      <c r="A542" s="293" t="s">
        <v>199</v>
      </c>
      <c r="B542" s="512"/>
      <c r="C542" s="449"/>
      <c r="D542" s="294"/>
    </row>
    <row r="543" spans="1:4" ht="101.5">
      <c r="A543" s="293" t="s">
        <v>9</v>
      </c>
      <c r="B543" s="512" t="s">
        <v>2041</v>
      </c>
      <c r="C543" s="449" t="s">
        <v>1005</v>
      </c>
      <c r="D543" s="294"/>
    </row>
    <row r="544" spans="1:4">
      <c r="A544" s="293" t="s">
        <v>10</v>
      </c>
      <c r="B544" s="512"/>
      <c r="C544" s="449"/>
      <c r="D544" s="294"/>
    </row>
    <row r="545" spans="1:4">
      <c r="A545" s="293" t="s">
        <v>11</v>
      </c>
      <c r="B545" s="512"/>
      <c r="C545" s="449"/>
      <c r="D545" s="294"/>
    </row>
    <row r="546" spans="1:4" ht="29">
      <c r="A546" s="292" t="s">
        <v>838</v>
      </c>
      <c r="B546" s="535" t="s">
        <v>839</v>
      </c>
      <c r="C546" s="450"/>
      <c r="D546" s="303"/>
    </row>
    <row r="547" spans="1:4" ht="43.5">
      <c r="A547" s="292"/>
      <c r="B547" s="535" t="s">
        <v>1537</v>
      </c>
      <c r="C547" s="450"/>
      <c r="D547" s="303"/>
    </row>
    <row r="548" spans="1:4" ht="43.5">
      <c r="A548" s="293" t="s">
        <v>127</v>
      </c>
      <c r="B548" s="534" t="s">
        <v>1819</v>
      </c>
      <c r="C548" s="449" t="s">
        <v>1005</v>
      </c>
      <c r="D548" s="294"/>
    </row>
    <row r="549" spans="1:4">
      <c r="A549" s="293" t="s">
        <v>199</v>
      </c>
      <c r="B549" s="512"/>
      <c r="C549" s="449"/>
      <c r="D549" s="294"/>
    </row>
    <row r="550" spans="1:4" ht="43.5">
      <c r="A550" s="293" t="s">
        <v>9</v>
      </c>
      <c r="B550" s="512" t="s">
        <v>1821</v>
      </c>
      <c r="C550" s="449" t="s">
        <v>1005</v>
      </c>
      <c r="D550" s="294"/>
    </row>
    <row r="551" spans="1:4">
      <c r="A551" s="293" t="s">
        <v>10</v>
      </c>
      <c r="B551" s="512"/>
      <c r="C551" s="449"/>
      <c r="D551" s="294"/>
    </row>
    <row r="552" spans="1:4">
      <c r="A552" s="293" t="s">
        <v>11</v>
      </c>
      <c r="B552" s="512"/>
      <c r="C552" s="449"/>
      <c r="D552" s="294"/>
    </row>
    <row r="553" spans="1:4">
      <c r="A553" s="292" t="s">
        <v>840</v>
      </c>
      <c r="B553" s="535" t="s">
        <v>841</v>
      </c>
      <c r="C553" s="450"/>
      <c r="D553" s="303"/>
    </row>
    <row r="554" spans="1:4" ht="29">
      <c r="A554" s="292"/>
      <c r="B554" s="535" t="s">
        <v>842</v>
      </c>
      <c r="C554" s="450"/>
      <c r="D554" s="303"/>
    </row>
    <row r="555" spans="1:4" ht="29">
      <c r="A555" s="293" t="s">
        <v>127</v>
      </c>
      <c r="B555" s="534" t="s">
        <v>1297</v>
      </c>
      <c r="C555" s="449" t="s">
        <v>1005</v>
      </c>
      <c r="D555" s="294"/>
    </row>
    <row r="556" spans="1:4">
      <c r="A556" s="293" t="s">
        <v>199</v>
      </c>
      <c r="B556" s="512"/>
      <c r="C556" s="449"/>
      <c r="D556" s="294"/>
    </row>
    <row r="557" spans="1:4" ht="29">
      <c r="A557" s="293" t="s">
        <v>9</v>
      </c>
      <c r="B557" s="512" t="s">
        <v>1822</v>
      </c>
      <c r="C557" s="449" t="s">
        <v>1005</v>
      </c>
      <c r="D557" s="294"/>
    </row>
    <row r="558" spans="1:4">
      <c r="A558" s="293" t="s">
        <v>10</v>
      </c>
      <c r="B558" s="512"/>
      <c r="C558" s="449"/>
      <c r="D558" s="294"/>
    </row>
    <row r="559" spans="1:4">
      <c r="A559" s="293" t="s">
        <v>11</v>
      </c>
      <c r="B559" s="512"/>
      <c r="C559" s="449"/>
      <c r="D559" s="294"/>
    </row>
    <row r="560" spans="1:4">
      <c r="A560" s="292" t="s">
        <v>843</v>
      </c>
      <c r="B560" s="535" t="s">
        <v>844</v>
      </c>
      <c r="C560" s="450"/>
      <c r="D560" s="303"/>
    </row>
    <row r="561" spans="1:4" ht="30.5" customHeight="1">
      <c r="A561" s="292"/>
      <c r="B561" s="535" t="s">
        <v>845</v>
      </c>
      <c r="C561" s="450"/>
      <c r="D561" s="303"/>
    </row>
    <row r="562" spans="1:4" ht="29">
      <c r="A562" s="293" t="s">
        <v>127</v>
      </c>
      <c r="B562" s="534" t="s">
        <v>1494</v>
      </c>
      <c r="C562" s="449" t="s">
        <v>1005</v>
      </c>
      <c r="D562" s="294"/>
    </row>
    <row r="563" spans="1:4">
      <c r="A563" s="293" t="s">
        <v>199</v>
      </c>
      <c r="B563" s="512"/>
      <c r="C563" s="449"/>
      <c r="D563" s="294"/>
    </row>
    <row r="564" spans="1:4">
      <c r="A564" s="293" t="s">
        <v>9</v>
      </c>
      <c r="B564" s="512" t="s">
        <v>1820</v>
      </c>
      <c r="C564" s="449" t="s">
        <v>1005</v>
      </c>
      <c r="D564" s="294"/>
    </row>
    <row r="565" spans="1:4">
      <c r="A565" s="293" t="s">
        <v>10</v>
      </c>
      <c r="B565" s="512"/>
      <c r="C565" s="449"/>
      <c r="D565" s="294"/>
    </row>
    <row r="566" spans="1:4">
      <c r="A566" s="293" t="s">
        <v>11</v>
      </c>
      <c r="B566" s="512"/>
      <c r="C566" s="449"/>
      <c r="D566" s="294"/>
    </row>
    <row r="567" spans="1:4" ht="231" customHeight="1">
      <c r="A567" s="280" t="s">
        <v>846</v>
      </c>
      <c r="B567" s="531" t="s">
        <v>2021</v>
      </c>
      <c r="C567" s="447"/>
      <c r="D567" s="301"/>
    </row>
    <row r="568" spans="1:4">
      <c r="A568" s="290"/>
      <c r="B568" s="532" t="s">
        <v>678</v>
      </c>
      <c r="C568" s="448"/>
      <c r="D568" s="302"/>
    </row>
    <row r="569" spans="1:4" ht="43.5">
      <c r="A569" s="291" t="s">
        <v>847</v>
      </c>
      <c r="B569" s="533" t="s">
        <v>848</v>
      </c>
      <c r="C569" s="449"/>
      <c r="D569" s="294"/>
    </row>
    <row r="570" spans="1:4" ht="204" customHeight="1">
      <c r="A570" s="293" t="s">
        <v>127</v>
      </c>
      <c r="B570" s="537" t="s">
        <v>1518</v>
      </c>
      <c r="C570" s="449" t="s">
        <v>1005</v>
      </c>
      <c r="D570" s="294" t="s">
        <v>2069</v>
      </c>
    </row>
    <row r="571" spans="1:4">
      <c r="A571" s="293" t="s">
        <v>199</v>
      </c>
      <c r="B571" s="533"/>
      <c r="C571" s="449"/>
      <c r="D571" s="294"/>
    </row>
    <row r="572" spans="1:4" ht="130.5">
      <c r="A572" s="293" t="s">
        <v>9</v>
      </c>
      <c r="B572" s="534" t="s">
        <v>2079</v>
      </c>
      <c r="C572" s="449" t="s">
        <v>1005</v>
      </c>
      <c r="D572" s="294"/>
    </row>
    <row r="573" spans="1:4">
      <c r="A573" s="293" t="s">
        <v>10</v>
      </c>
      <c r="B573" s="533"/>
      <c r="C573" s="449"/>
      <c r="D573" s="294"/>
    </row>
    <row r="574" spans="1:4">
      <c r="A574" s="293" t="s">
        <v>11</v>
      </c>
      <c r="B574" s="533"/>
      <c r="C574" s="449"/>
      <c r="D574" s="294"/>
    </row>
    <row r="575" spans="1:4" ht="43.5">
      <c r="A575" s="291" t="s">
        <v>849</v>
      </c>
      <c r="B575" s="533" t="s">
        <v>850</v>
      </c>
      <c r="C575" s="449"/>
      <c r="D575" s="294"/>
    </row>
    <row r="576" spans="1:4" ht="58">
      <c r="A576" s="293" t="s">
        <v>127</v>
      </c>
      <c r="B576" s="534" t="s">
        <v>1495</v>
      </c>
      <c r="C576" s="449" t="s">
        <v>1005</v>
      </c>
      <c r="D576" s="294"/>
    </row>
    <row r="577" spans="1:4">
      <c r="A577" s="293" t="s">
        <v>199</v>
      </c>
      <c r="B577" s="533"/>
      <c r="C577" s="449"/>
      <c r="D577" s="294"/>
    </row>
    <row r="578" spans="1:4" ht="43.5">
      <c r="A578" s="293" t="s">
        <v>9</v>
      </c>
      <c r="B578" s="534" t="s">
        <v>2070</v>
      </c>
      <c r="C578" s="449" t="s">
        <v>1005</v>
      </c>
      <c r="D578" s="294"/>
    </row>
    <row r="579" spans="1:4">
      <c r="A579" s="293" t="s">
        <v>10</v>
      </c>
      <c r="B579" s="533"/>
      <c r="C579" s="449"/>
      <c r="D579" s="294"/>
    </row>
    <row r="580" spans="1:4">
      <c r="A580" s="293" t="s">
        <v>11</v>
      </c>
      <c r="B580" s="533"/>
      <c r="C580" s="449"/>
      <c r="D580" s="294"/>
    </row>
    <row r="581" spans="1:4">
      <c r="A581" s="290"/>
      <c r="B581" s="532" t="s">
        <v>685</v>
      </c>
      <c r="C581" s="448"/>
      <c r="D581" s="302"/>
    </row>
    <row r="582" spans="1:4" ht="29">
      <c r="A582" s="292" t="s">
        <v>851</v>
      </c>
      <c r="B582" s="535" t="s">
        <v>852</v>
      </c>
      <c r="C582" s="450"/>
      <c r="D582" s="303"/>
    </row>
    <row r="583" spans="1:4" ht="87">
      <c r="A583" s="292"/>
      <c r="B583" s="535" t="s">
        <v>1009</v>
      </c>
      <c r="C583" s="450"/>
      <c r="D583" s="303"/>
    </row>
    <row r="584" spans="1:4" ht="43.5">
      <c r="A584" s="293" t="s">
        <v>127</v>
      </c>
      <c r="B584" s="534" t="s">
        <v>1298</v>
      </c>
      <c r="C584" s="449" t="s">
        <v>1005</v>
      </c>
      <c r="D584" s="294"/>
    </row>
    <row r="585" spans="1:4">
      <c r="A585" s="293" t="s">
        <v>199</v>
      </c>
      <c r="B585" s="512"/>
      <c r="C585" s="449"/>
      <c r="D585" s="294"/>
    </row>
    <row r="586" spans="1:4" ht="58">
      <c r="A586" s="293" t="s">
        <v>9</v>
      </c>
      <c r="B586" s="512" t="s">
        <v>2071</v>
      </c>
      <c r="C586" s="449" t="s">
        <v>1005</v>
      </c>
      <c r="D586" s="294"/>
    </row>
    <row r="587" spans="1:4">
      <c r="A587" s="293" t="s">
        <v>10</v>
      </c>
      <c r="B587" s="512"/>
      <c r="C587" s="449"/>
      <c r="D587" s="294"/>
    </row>
    <row r="588" spans="1:4">
      <c r="A588" s="293" t="s">
        <v>11</v>
      </c>
      <c r="B588" s="512"/>
      <c r="C588" s="449"/>
      <c r="D588" s="294"/>
    </row>
    <row r="589" spans="1:4" ht="29">
      <c r="A589" s="292" t="s">
        <v>853</v>
      </c>
      <c r="B589" s="535" t="s">
        <v>854</v>
      </c>
      <c r="C589" s="450"/>
      <c r="D589" s="303"/>
    </row>
    <row r="590" spans="1:4" ht="92" customHeight="1">
      <c r="A590" s="292"/>
      <c r="B590" s="535" t="s">
        <v>855</v>
      </c>
      <c r="C590" s="450"/>
      <c r="D590" s="303"/>
    </row>
    <row r="591" spans="1:4" ht="43.5">
      <c r="A591" s="293" t="s">
        <v>127</v>
      </c>
      <c r="B591" s="534" t="s">
        <v>1299</v>
      </c>
      <c r="C591" s="449" t="s">
        <v>1005</v>
      </c>
      <c r="D591" s="294"/>
    </row>
    <row r="592" spans="1:4">
      <c r="A592" s="293" t="s">
        <v>199</v>
      </c>
      <c r="B592" s="512"/>
      <c r="C592" s="449"/>
      <c r="D592" s="294"/>
    </row>
    <row r="593" spans="1:4" ht="43.5">
      <c r="A593" s="293" t="s">
        <v>9</v>
      </c>
      <c r="B593" s="512" t="s">
        <v>1823</v>
      </c>
      <c r="C593" s="449" t="s">
        <v>1005</v>
      </c>
      <c r="D593" s="294"/>
    </row>
    <row r="594" spans="1:4">
      <c r="A594" s="293" t="s">
        <v>10</v>
      </c>
      <c r="B594" s="512"/>
      <c r="C594" s="449"/>
      <c r="D594" s="294"/>
    </row>
    <row r="595" spans="1:4">
      <c r="A595" s="293" t="s">
        <v>11</v>
      </c>
      <c r="B595" s="512"/>
      <c r="C595" s="449"/>
      <c r="D595" s="294"/>
    </row>
    <row r="596" spans="1:4">
      <c r="A596" s="292" t="s">
        <v>856</v>
      </c>
      <c r="B596" s="535" t="s">
        <v>857</v>
      </c>
      <c r="C596" s="450"/>
      <c r="D596" s="303"/>
    </row>
    <row r="597" spans="1:4" ht="29">
      <c r="A597" s="292"/>
      <c r="B597" s="535" t="s">
        <v>858</v>
      </c>
      <c r="C597" s="450"/>
      <c r="D597" s="303"/>
    </row>
    <row r="598" spans="1:4" ht="29">
      <c r="A598" s="293" t="s">
        <v>127</v>
      </c>
      <c r="B598" s="534" t="s">
        <v>1496</v>
      </c>
      <c r="C598" s="449" t="s">
        <v>1005</v>
      </c>
      <c r="D598" s="294"/>
    </row>
    <row r="599" spans="1:4">
      <c r="A599" s="293" t="s">
        <v>199</v>
      </c>
      <c r="B599" s="512"/>
      <c r="C599" s="449"/>
      <c r="D599" s="294"/>
    </row>
    <row r="600" spans="1:4" ht="43.5">
      <c r="A600" s="293" t="s">
        <v>9</v>
      </c>
      <c r="B600" s="512" t="s">
        <v>2072</v>
      </c>
      <c r="C600" s="449" t="s">
        <v>1005</v>
      </c>
      <c r="D600" s="294"/>
    </row>
    <row r="601" spans="1:4">
      <c r="A601" s="293" t="s">
        <v>10</v>
      </c>
      <c r="B601" s="512"/>
      <c r="C601" s="449"/>
      <c r="D601" s="294"/>
    </row>
    <row r="602" spans="1:4">
      <c r="A602" s="293" t="s">
        <v>11</v>
      </c>
      <c r="B602" s="512"/>
      <c r="C602" s="449"/>
      <c r="D602" s="294"/>
    </row>
    <row r="603" spans="1:4">
      <c r="A603" s="292" t="s">
        <v>859</v>
      </c>
      <c r="B603" s="535" t="s">
        <v>860</v>
      </c>
      <c r="C603" s="450"/>
      <c r="D603" s="303"/>
    </row>
    <row r="604" spans="1:4" ht="151.25" customHeight="1">
      <c r="A604" s="292"/>
      <c r="B604" s="535" t="s">
        <v>1010</v>
      </c>
      <c r="C604" s="450"/>
      <c r="D604" s="303"/>
    </row>
    <row r="605" spans="1:4" ht="72.5">
      <c r="A605" s="293" t="s">
        <v>127</v>
      </c>
      <c r="B605" s="534" t="s">
        <v>2042</v>
      </c>
      <c r="C605" s="449" t="s">
        <v>1005</v>
      </c>
      <c r="D605" s="294"/>
    </row>
    <row r="606" spans="1:4">
      <c r="A606" s="293" t="s">
        <v>199</v>
      </c>
      <c r="B606" s="512"/>
      <c r="C606" s="449"/>
      <c r="D606" s="294"/>
    </row>
    <row r="607" spans="1:4" ht="145">
      <c r="A607" s="293" t="s">
        <v>9</v>
      </c>
      <c r="B607" s="512" t="s">
        <v>2073</v>
      </c>
      <c r="C607" s="449" t="s">
        <v>1005</v>
      </c>
      <c r="D607" s="294"/>
    </row>
    <row r="608" spans="1:4">
      <c r="A608" s="293" t="s">
        <v>10</v>
      </c>
      <c r="B608" s="512"/>
      <c r="C608" s="449"/>
      <c r="D608" s="294"/>
    </row>
    <row r="609" spans="1:4">
      <c r="A609" s="293" t="s">
        <v>11</v>
      </c>
      <c r="B609" s="512"/>
      <c r="C609" s="449"/>
      <c r="D609" s="294"/>
    </row>
    <row r="610" spans="1:4" ht="174">
      <c r="A610" s="276">
        <v>4.3</v>
      </c>
      <c r="B610" s="531" t="s">
        <v>2022</v>
      </c>
      <c r="C610" s="447"/>
      <c r="D610" s="301"/>
    </row>
    <row r="611" spans="1:4">
      <c r="A611" s="290"/>
      <c r="B611" s="532" t="s">
        <v>678</v>
      </c>
      <c r="C611" s="448"/>
      <c r="D611" s="302"/>
    </row>
    <row r="612" spans="1:4" ht="58">
      <c r="A612" s="295" t="s">
        <v>861</v>
      </c>
      <c r="B612" s="533" t="s">
        <v>862</v>
      </c>
      <c r="C612" s="449"/>
      <c r="D612" s="294"/>
    </row>
    <row r="613" spans="1:4" ht="87">
      <c r="A613" s="293" t="s">
        <v>127</v>
      </c>
      <c r="B613" s="534" t="s">
        <v>2077</v>
      </c>
      <c r="C613" s="449" t="s">
        <v>1005</v>
      </c>
      <c r="D613" s="294"/>
    </row>
    <row r="614" spans="1:4">
      <c r="A614" s="293" t="s">
        <v>199</v>
      </c>
      <c r="B614" s="533"/>
      <c r="C614" s="449"/>
      <c r="D614" s="294"/>
    </row>
    <row r="615" spans="1:4" ht="72.5">
      <c r="A615" s="293" t="s">
        <v>9</v>
      </c>
      <c r="B615" s="534" t="s">
        <v>2080</v>
      </c>
      <c r="C615" s="449" t="s">
        <v>1005</v>
      </c>
      <c r="D615" s="294"/>
    </row>
    <row r="616" spans="1:4">
      <c r="A616" s="293" t="s">
        <v>10</v>
      </c>
      <c r="B616" s="533"/>
      <c r="C616" s="449"/>
      <c r="D616" s="294"/>
    </row>
    <row r="617" spans="1:4">
      <c r="A617" s="293" t="s">
        <v>11</v>
      </c>
      <c r="B617" s="533"/>
      <c r="C617" s="449"/>
      <c r="D617" s="294"/>
    </row>
    <row r="618" spans="1:4" ht="43.5">
      <c r="A618" s="295" t="s">
        <v>863</v>
      </c>
      <c r="B618" s="533" t="s">
        <v>1753</v>
      </c>
      <c r="C618" s="449"/>
      <c r="D618" s="294"/>
    </row>
    <row r="619" spans="1:4">
      <c r="A619" s="293" t="s">
        <v>127</v>
      </c>
      <c r="B619" s="534" t="s">
        <v>1538</v>
      </c>
      <c r="C619" s="449" t="s">
        <v>1005</v>
      </c>
      <c r="D619" s="294"/>
    </row>
    <row r="620" spans="1:4">
      <c r="A620" s="293" t="s">
        <v>199</v>
      </c>
      <c r="B620" s="533"/>
      <c r="C620" s="449"/>
      <c r="D620" s="294"/>
    </row>
    <row r="621" spans="1:4">
      <c r="A621" s="293" t="s">
        <v>9</v>
      </c>
      <c r="B621" s="534" t="s">
        <v>1824</v>
      </c>
      <c r="C621" s="449" t="s">
        <v>1005</v>
      </c>
      <c r="D621" s="294"/>
    </row>
    <row r="622" spans="1:4">
      <c r="A622" s="293" t="s">
        <v>10</v>
      </c>
      <c r="B622" s="533"/>
      <c r="C622" s="449"/>
      <c r="D622" s="294"/>
    </row>
    <row r="623" spans="1:4">
      <c r="A623" s="293" t="s">
        <v>11</v>
      </c>
      <c r="B623" s="533"/>
      <c r="C623" s="449"/>
      <c r="D623" s="294"/>
    </row>
    <row r="624" spans="1:4" ht="43.5">
      <c r="A624" s="295" t="s">
        <v>864</v>
      </c>
      <c r="B624" s="533" t="s">
        <v>1754</v>
      </c>
      <c r="C624" s="449"/>
      <c r="D624" s="294"/>
    </row>
    <row r="625" spans="1:4">
      <c r="A625" s="293" t="s">
        <v>127</v>
      </c>
      <c r="B625" s="534" t="s">
        <v>1538</v>
      </c>
      <c r="C625" s="449" t="s">
        <v>1005</v>
      </c>
      <c r="D625" s="294"/>
    </row>
    <row r="626" spans="1:4">
      <c r="A626" s="293" t="s">
        <v>199</v>
      </c>
      <c r="B626" s="533"/>
      <c r="C626" s="449"/>
      <c r="D626" s="294"/>
    </row>
    <row r="627" spans="1:4" ht="29">
      <c r="A627" s="293" t="s">
        <v>9</v>
      </c>
      <c r="B627" s="534" t="s">
        <v>2075</v>
      </c>
      <c r="C627" s="449" t="s">
        <v>1005</v>
      </c>
      <c r="D627" s="294"/>
    </row>
    <row r="628" spans="1:4">
      <c r="A628" s="293" t="s">
        <v>10</v>
      </c>
      <c r="B628" s="533"/>
      <c r="C628" s="449"/>
      <c r="D628" s="294"/>
    </row>
    <row r="629" spans="1:4">
      <c r="A629" s="293" t="s">
        <v>11</v>
      </c>
      <c r="B629" s="533"/>
      <c r="C629" s="449"/>
      <c r="D629" s="294"/>
    </row>
    <row r="630" spans="1:4" ht="43.25" customHeight="1">
      <c r="A630" s="295" t="s">
        <v>865</v>
      </c>
      <c r="B630" s="533" t="s">
        <v>1539</v>
      </c>
      <c r="C630" s="449"/>
      <c r="D630" s="294"/>
    </row>
    <row r="631" spans="1:4" ht="87">
      <c r="A631" s="293" t="s">
        <v>127</v>
      </c>
      <c r="B631" s="534" t="s">
        <v>2074</v>
      </c>
      <c r="C631" s="449" t="s">
        <v>1005</v>
      </c>
      <c r="D631" s="294"/>
    </row>
    <row r="632" spans="1:4">
      <c r="A632" s="293" t="s">
        <v>199</v>
      </c>
      <c r="B632" s="534"/>
      <c r="C632" s="449"/>
      <c r="D632" s="294"/>
    </row>
    <row r="633" spans="1:4" ht="130.5">
      <c r="A633" s="293" t="s">
        <v>9</v>
      </c>
      <c r="B633" s="534" t="s">
        <v>2081</v>
      </c>
      <c r="C633" s="449" t="s">
        <v>1005</v>
      </c>
      <c r="D633" s="294"/>
    </row>
    <row r="634" spans="1:4">
      <c r="A634" s="293" t="s">
        <v>10</v>
      </c>
      <c r="B634" s="533"/>
      <c r="C634" s="449"/>
      <c r="D634" s="294"/>
    </row>
    <row r="635" spans="1:4">
      <c r="A635" s="293" t="s">
        <v>11</v>
      </c>
      <c r="B635" s="533"/>
      <c r="C635" s="449"/>
      <c r="D635" s="294"/>
    </row>
    <row r="636" spans="1:4" ht="29">
      <c r="A636" s="295" t="s">
        <v>866</v>
      </c>
      <c r="B636" s="533" t="s">
        <v>867</v>
      </c>
      <c r="C636" s="449"/>
      <c r="D636" s="294"/>
    </row>
    <row r="637" spans="1:4">
      <c r="A637" s="293" t="s">
        <v>127</v>
      </c>
      <c r="B637" s="534" t="s">
        <v>1497</v>
      </c>
      <c r="C637" s="449" t="s">
        <v>1005</v>
      </c>
      <c r="D637" s="294"/>
    </row>
    <row r="638" spans="1:4">
      <c r="A638" s="293" t="s">
        <v>199</v>
      </c>
      <c r="B638" s="533"/>
      <c r="C638" s="449"/>
      <c r="D638" s="294"/>
    </row>
    <row r="639" spans="1:4" ht="29">
      <c r="A639" s="293" t="s">
        <v>9</v>
      </c>
      <c r="B639" s="534" t="s">
        <v>2076</v>
      </c>
      <c r="C639" s="449" t="s">
        <v>1005</v>
      </c>
      <c r="D639" s="294"/>
    </row>
    <row r="640" spans="1:4">
      <c r="A640" s="293" t="s">
        <v>10</v>
      </c>
      <c r="B640" s="533"/>
      <c r="C640" s="449"/>
      <c r="D640" s="294"/>
    </row>
    <row r="641" spans="1:4">
      <c r="A641" s="293" t="s">
        <v>11</v>
      </c>
      <c r="B641" s="533"/>
      <c r="C641" s="449"/>
      <c r="D641" s="294"/>
    </row>
    <row r="642" spans="1:4">
      <c r="A642" s="290"/>
      <c r="B642" s="532" t="s">
        <v>685</v>
      </c>
      <c r="C642" s="448"/>
      <c r="D642" s="302"/>
    </row>
    <row r="643" spans="1:4" ht="29">
      <c r="A643" s="292" t="s">
        <v>868</v>
      </c>
      <c r="B643" s="535" t="s">
        <v>2023</v>
      </c>
      <c r="C643" s="450"/>
      <c r="D643" s="303"/>
    </row>
    <row r="644" spans="1:4" ht="65" customHeight="1">
      <c r="A644" s="292"/>
      <c r="B644" s="535" t="s">
        <v>869</v>
      </c>
      <c r="C644" s="450"/>
      <c r="D644" s="303"/>
    </row>
    <row r="645" spans="1:4" ht="224" customHeight="1">
      <c r="A645" s="293" t="s">
        <v>127</v>
      </c>
      <c r="B645" s="534" t="s">
        <v>1498</v>
      </c>
      <c r="C645" s="449" t="s">
        <v>1005</v>
      </c>
      <c r="D645" s="294"/>
    </row>
    <row r="646" spans="1:4">
      <c r="A646" s="293" t="s">
        <v>199</v>
      </c>
      <c r="B646" s="512"/>
      <c r="C646" s="449"/>
      <c r="D646" s="294"/>
    </row>
    <row r="647" spans="1:4" ht="58">
      <c r="A647" s="293" t="s">
        <v>9</v>
      </c>
      <c r="B647" s="512" t="s">
        <v>2078</v>
      </c>
      <c r="C647" s="449" t="s">
        <v>1005</v>
      </c>
      <c r="D647" s="294"/>
    </row>
    <row r="648" spans="1:4">
      <c r="A648" s="293" t="s">
        <v>10</v>
      </c>
      <c r="B648" s="512"/>
      <c r="C648" s="449"/>
      <c r="D648" s="294"/>
    </row>
    <row r="649" spans="1:4">
      <c r="A649" s="293" t="s">
        <v>11</v>
      </c>
      <c r="B649" s="512"/>
      <c r="C649" s="449"/>
      <c r="D649" s="294"/>
    </row>
    <row r="650" spans="1:4">
      <c r="A650" s="292" t="s">
        <v>870</v>
      </c>
      <c r="B650" s="535" t="s">
        <v>871</v>
      </c>
      <c r="C650" s="450"/>
      <c r="D650" s="303"/>
    </row>
    <row r="651" spans="1:4">
      <c r="A651" s="292"/>
      <c r="B651" s="535" t="s">
        <v>872</v>
      </c>
      <c r="C651" s="450"/>
      <c r="D651" s="303"/>
    </row>
    <row r="652" spans="1:4">
      <c r="A652" s="293" t="s">
        <v>127</v>
      </c>
      <c r="B652" s="534" t="s">
        <v>1300</v>
      </c>
      <c r="C652" s="449" t="s">
        <v>1005</v>
      </c>
      <c r="D652" s="294"/>
    </row>
    <row r="653" spans="1:4">
      <c r="A653" s="293" t="s">
        <v>199</v>
      </c>
      <c r="B653" s="512"/>
      <c r="C653" s="449"/>
      <c r="D653" s="294"/>
    </row>
    <row r="654" spans="1:4">
      <c r="A654" s="293" t="s">
        <v>9</v>
      </c>
      <c r="B654" s="512" t="s">
        <v>1825</v>
      </c>
      <c r="C654" s="449" t="s">
        <v>1005</v>
      </c>
      <c r="D654" s="294"/>
    </row>
    <row r="655" spans="1:4">
      <c r="A655" s="293" t="s">
        <v>10</v>
      </c>
      <c r="B655" s="512"/>
      <c r="C655" s="449"/>
      <c r="D655" s="294"/>
    </row>
    <row r="656" spans="1:4">
      <c r="A656" s="293" t="s">
        <v>11</v>
      </c>
      <c r="B656" s="512"/>
      <c r="C656" s="449"/>
      <c r="D656" s="294"/>
    </row>
    <row r="657" spans="1:4">
      <c r="A657" s="280" t="s">
        <v>668</v>
      </c>
      <c r="B657" s="531" t="s">
        <v>669</v>
      </c>
      <c r="C657" s="447"/>
      <c r="D657" s="301"/>
    </row>
    <row r="658" spans="1:4" ht="246" customHeight="1">
      <c r="A658" s="280" t="s">
        <v>873</v>
      </c>
      <c r="B658" s="531" t="s">
        <v>2024</v>
      </c>
      <c r="C658" s="447"/>
      <c r="D658" s="301"/>
    </row>
    <row r="659" spans="1:4">
      <c r="A659" s="290"/>
      <c r="B659" s="532" t="s">
        <v>678</v>
      </c>
      <c r="C659" s="448"/>
      <c r="D659" s="302"/>
    </row>
    <row r="660" spans="1:4" ht="43.5">
      <c r="A660" s="291" t="s">
        <v>874</v>
      </c>
      <c r="B660" s="533" t="s">
        <v>875</v>
      </c>
      <c r="C660" s="449"/>
      <c r="D660" s="294"/>
    </row>
    <row r="661" spans="1:4" ht="246.5">
      <c r="A661" s="293" t="s">
        <v>127</v>
      </c>
      <c r="B661" s="534" t="s">
        <v>1540</v>
      </c>
      <c r="C661" s="449" t="s">
        <v>1005</v>
      </c>
      <c r="D661" s="294"/>
    </row>
    <row r="662" spans="1:4">
      <c r="A662" s="293" t="s">
        <v>199</v>
      </c>
      <c r="B662" s="533"/>
      <c r="C662" s="449"/>
      <c r="D662" s="294"/>
    </row>
    <row r="663" spans="1:4">
      <c r="A663" s="293" t="s">
        <v>9</v>
      </c>
      <c r="B663" s="536"/>
      <c r="C663" s="449"/>
      <c r="D663" s="294"/>
    </row>
    <row r="664" spans="1:4" ht="130.5">
      <c r="A664" s="293" t="s">
        <v>10</v>
      </c>
      <c r="B664" s="536" t="s">
        <v>2195</v>
      </c>
      <c r="C664" s="449" t="s">
        <v>1005</v>
      </c>
      <c r="D664" s="294"/>
    </row>
    <row r="665" spans="1:4">
      <c r="A665" s="293" t="s">
        <v>11</v>
      </c>
      <c r="B665" s="533"/>
      <c r="C665" s="449"/>
      <c r="D665" s="294"/>
    </row>
    <row r="666" spans="1:4" ht="65.75" customHeight="1">
      <c r="A666" s="291" t="s">
        <v>876</v>
      </c>
      <c r="B666" s="533" t="s">
        <v>877</v>
      </c>
      <c r="C666" s="449"/>
      <c r="D666" s="294"/>
    </row>
    <row r="667" spans="1:4" ht="87">
      <c r="A667" s="293" t="s">
        <v>127</v>
      </c>
      <c r="B667" s="534" t="s">
        <v>1499</v>
      </c>
      <c r="C667" s="449" t="s">
        <v>1005</v>
      </c>
      <c r="D667" s="294"/>
    </row>
    <row r="668" spans="1:4" ht="54.75" customHeight="1">
      <c r="A668" s="293" t="s">
        <v>199</v>
      </c>
      <c r="B668" s="540" t="s">
        <v>2103</v>
      </c>
      <c r="C668" s="541" t="s">
        <v>1720</v>
      </c>
      <c r="D668" s="294" t="s">
        <v>2102</v>
      </c>
    </row>
    <row r="669" spans="1:4">
      <c r="A669" s="293" t="s">
        <v>9</v>
      </c>
      <c r="B669" s="536"/>
      <c r="C669" s="449" t="s">
        <v>1005</v>
      </c>
      <c r="D669" s="294"/>
    </row>
    <row r="670" spans="1:4" ht="145">
      <c r="A670" s="293" t="s">
        <v>10</v>
      </c>
      <c r="B670" s="536" t="s">
        <v>2231</v>
      </c>
      <c r="C670" s="449" t="s">
        <v>1005</v>
      </c>
      <c r="D670" s="294"/>
    </row>
    <row r="671" spans="1:4">
      <c r="A671" s="293" t="s">
        <v>11</v>
      </c>
      <c r="B671" s="533"/>
      <c r="C671" s="449"/>
      <c r="D671" s="294"/>
    </row>
    <row r="672" spans="1:4" ht="29">
      <c r="A672" s="291" t="s">
        <v>878</v>
      </c>
      <c r="B672" s="533" t="s">
        <v>879</v>
      </c>
      <c r="C672" s="449"/>
      <c r="D672" s="294"/>
    </row>
    <row r="673" spans="1:4" ht="43.5">
      <c r="A673" s="293" t="s">
        <v>127</v>
      </c>
      <c r="B673" s="534" t="s">
        <v>1554</v>
      </c>
      <c r="C673" s="449" t="s">
        <v>1005</v>
      </c>
      <c r="D673" s="294"/>
    </row>
    <row r="674" spans="1:4">
      <c r="A674" s="293" t="s">
        <v>199</v>
      </c>
      <c r="B674" s="533"/>
      <c r="C674" s="449"/>
      <c r="D674" s="294"/>
    </row>
    <row r="675" spans="1:4">
      <c r="A675" s="293" t="s">
        <v>9</v>
      </c>
      <c r="B675" s="533"/>
      <c r="C675" s="449"/>
      <c r="D675" s="294"/>
    </row>
    <row r="676" spans="1:4" ht="116">
      <c r="A676" s="293" t="s">
        <v>10</v>
      </c>
      <c r="B676" s="536" t="s">
        <v>2223</v>
      </c>
      <c r="C676" s="449" t="s">
        <v>1005</v>
      </c>
      <c r="D676" s="294"/>
    </row>
    <row r="677" spans="1:4">
      <c r="A677" s="293" t="s">
        <v>11</v>
      </c>
      <c r="B677" s="533"/>
      <c r="C677" s="449"/>
      <c r="D677" s="294"/>
    </row>
    <row r="678" spans="1:4" ht="58">
      <c r="A678" s="291" t="s">
        <v>880</v>
      </c>
      <c r="B678" s="533" t="s">
        <v>881</v>
      </c>
      <c r="C678" s="449"/>
      <c r="D678" s="294"/>
    </row>
    <row r="679" spans="1:4" ht="101.5">
      <c r="A679" s="293" t="s">
        <v>127</v>
      </c>
      <c r="B679" s="534" t="s">
        <v>1500</v>
      </c>
      <c r="C679" s="449" t="s">
        <v>1005</v>
      </c>
      <c r="D679" s="294"/>
    </row>
    <row r="680" spans="1:4">
      <c r="A680" s="293" t="s">
        <v>199</v>
      </c>
      <c r="B680" s="533"/>
      <c r="C680" s="449"/>
      <c r="D680" s="294"/>
    </row>
    <row r="681" spans="1:4">
      <c r="A681" s="293" t="s">
        <v>9</v>
      </c>
      <c r="B681" s="533"/>
      <c r="C681" s="449"/>
      <c r="D681" s="294"/>
    </row>
    <row r="682" spans="1:4" ht="130.5">
      <c r="A682" s="293" t="s">
        <v>10</v>
      </c>
      <c r="B682" s="536" t="s">
        <v>2224</v>
      </c>
      <c r="C682" s="449" t="s">
        <v>1005</v>
      </c>
      <c r="D682" s="294"/>
    </row>
    <row r="683" spans="1:4">
      <c r="A683" s="293" t="s">
        <v>11</v>
      </c>
      <c r="B683" s="533"/>
      <c r="C683" s="449"/>
      <c r="D683" s="294"/>
    </row>
    <row r="684" spans="1:4" ht="43.5">
      <c r="A684" s="291" t="s">
        <v>882</v>
      </c>
      <c r="B684" s="533" t="s">
        <v>883</v>
      </c>
      <c r="C684" s="449"/>
      <c r="D684" s="294"/>
    </row>
    <row r="685" spans="1:4" ht="87">
      <c r="A685" s="293" t="s">
        <v>127</v>
      </c>
      <c r="B685" s="534" t="s">
        <v>2196</v>
      </c>
      <c r="C685" s="449" t="s">
        <v>1005</v>
      </c>
      <c r="D685" s="294"/>
    </row>
    <row r="686" spans="1:4">
      <c r="A686" s="293" t="s">
        <v>199</v>
      </c>
      <c r="B686" s="533"/>
      <c r="C686" s="449"/>
      <c r="D686" s="294"/>
    </row>
    <row r="687" spans="1:4">
      <c r="A687" s="293" t="s">
        <v>9</v>
      </c>
      <c r="B687" s="533"/>
      <c r="C687" s="449"/>
      <c r="D687" s="294"/>
    </row>
    <row r="688" spans="1:4" ht="130.5">
      <c r="A688" s="293" t="s">
        <v>10</v>
      </c>
      <c r="B688" s="536" t="s">
        <v>2225</v>
      </c>
      <c r="C688" s="449" t="s">
        <v>1005</v>
      </c>
      <c r="D688" s="294"/>
    </row>
    <row r="689" spans="1:4">
      <c r="A689" s="293" t="s">
        <v>11</v>
      </c>
      <c r="B689" s="533"/>
      <c r="C689" s="449"/>
      <c r="D689" s="294"/>
    </row>
    <row r="690" spans="1:4" ht="43.5">
      <c r="A690" s="291" t="s">
        <v>884</v>
      </c>
      <c r="B690" s="533" t="s">
        <v>885</v>
      </c>
      <c r="C690" s="449"/>
      <c r="D690" s="294"/>
    </row>
    <row r="691" spans="1:4" ht="101.5">
      <c r="A691" s="293" t="s">
        <v>127</v>
      </c>
      <c r="B691" s="534" t="s">
        <v>1541</v>
      </c>
      <c r="C691" s="449" t="s">
        <v>1005</v>
      </c>
      <c r="D691" s="294"/>
    </row>
    <row r="692" spans="1:4">
      <c r="A692" s="293" t="s">
        <v>199</v>
      </c>
      <c r="B692" s="533"/>
      <c r="C692" s="449"/>
      <c r="D692" s="294"/>
    </row>
    <row r="693" spans="1:4">
      <c r="A693" s="293" t="s">
        <v>9</v>
      </c>
      <c r="B693" s="533"/>
      <c r="C693" s="449"/>
      <c r="D693" s="294"/>
    </row>
    <row r="694" spans="1:4" ht="87">
      <c r="A694" s="293" t="s">
        <v>10</v>
      </c>
      <c r="B694" s="536" t="s">
        <v>2197</v>
      </c>
      <c r="C694" s="449" t="s">
        <v>1005</v>
      </c>
      <c r="D694" s="294"/>
    </row>
    <row r="695" spans="1:4">
      <c r="A695" s="293" t="s">
        <v>11</v>
      </c>
      <c r="B695" s="533"/>
      <c r="C695" s="449"/>
      <c r="D695" s="294"/>
    </row>
    <row r="696" spans="1:4" ht="58">
      <c r="A696" s="291" t="s">
        <v>886</v>
      </c>
      <c r="B696" s="533" t="s">
        <v>887</v>
      </c>
      <c r="C696" s="449"/>
      <c r="D696" s="294"/>
    </row>
    <row r="697" spans="1:4">
      <c r="A697" s="293" t="s">
        <v>127</v>
      </c>
      <c r="B697" s="534" t="s">
        <v>1501</v>
      </c>
      <c r="C697" s="449" t="s">
        <v>1005</v>
      </c>
      <c r="D697" s="294"/>
    </row>
    <row r="698" spans="1:4">
      <c r="A698" s="293" t="s">
        <v>199</v>
      </c>
      <c r="B698" s="533"/>
      <c r="C698" s="449"/>
      <c r="D698" s="294"/>
    </row>
    <row r="699" spans="1:4">
      <c r="A699" s="293" t="s">
        <v>9</v>
      </c>
      <c r="B699" s="533"/>
      <c r="C699" s="449"/>
      <c r="D699" s="294"/>
    </row>
    <row r="700" spans="1:4" ht="29">
      <c r="A700" s="293" t="s">
        <v>10</v>
      </c>
      <c r="B700" s="536" t="s">
        <v>2198</v>
      </c>
      <c r="C700" s="449" t="s">
        <v>1005</v>
      </c>
      <c r="D700" s="294"/>
    </row>
    <row r="701" spans="1:4">
      <c r="A701" s="293" t="s">
        <v>11</v>
      </c>
      <c r="B701" s="533"/>
      <c r="C701" s="449"/>
      <c r="D701" s="294"/>
    </row>
    <row r="702" spans="1:4">
      <c r="A702" s="290"/>
      <c r="B702" s="532" t="s">
        <v>685</v>
      </c>
      <c r="C702" s="448"/>
      <c r="D702" s="302"/>
    </row>
    <row r="703" spans="1:4">
      <c r="A703" s="292" t="s">
        <v>888</v>
      </c>
      <c r="B703" s="535" t="s">
        <v>889</v>
      </c>
      <c r="C703" s="450"/>
      <c r="D703" s="303"/>
    </row>
    <row r="704" spans="1:4" ht="87">
      <c r="A704" s="292"/>
      <c r="B704" s="535" t="s">
        <v>890</v>
      </c>
      <c r="C704" s="450"/>
      <c r="D704" s="303"/>
    </row>
    <row r="705" spans="1:4" ht="111" customHeight="1">
      <c r="A705" s="293" t="s">
        <v>127</v>
      </c>
      <c r="B705" s="534" t="s">
        <v>1301</v>
      </c>
      <c r="C705" s="449" t="s">
        <v>1005</v>
      </c>
      <c r="D705" s="294"/>
    </row>
    <row r="706" spans="1:4">
      <c r="A706" s="293" t="s">
        <v>199</v>
      </c>
      <c r="B706" s="512"/>
      <c r="C706" s="449"/>
      <c r="D706" s="294"/>
    </row>
    <row r="707" spans="1:4">
      <c r="A707" s="293" t="s">
        <v>9</v>
      </c>
      <c r="B707" s="512"/>
      <c r="C707" s="449"/>
      <c r="D707" s="294"/>
    </row>
    <row r="708" spans="1:4" ht="87">
      <c r="A708" s="293" t="s">
        <v>10</v>
      </c>
      <c r="B708" s="546" t="s">
        <v>2199</v>
      </c>
      <c r="C708" s="449" t="s">
        <v>1005</v>
      </c>
      <c r="D708" s="294"/>
    </row>
    <row r="709" spans="1:4">
      <c r="A709" s="293" t="s">
        <v>11</v>
      </c>
      <c r="B709" s="512"/>
      <c r="C709" s="449"/>
      <c r="D709" s="294"/>
    </row>
    <row r="710" spans="1:4" ht="29">
      <c r="A710" s="292" t="s">
        <v>891</v>
      </c>
      <c r="B710" s="535" t="s">
        <v>892</v>
      </c>
      <c r="C710" s="450"/>
      <c r="D710" s="303"/>
    </row>
    <row r="711" spans="1:4" ht="31.25" customHeight="1">
      <c r="A711" s="292"/>
      <c r="B711" s="535" t="s">
        <v>1542</v>
      </c>
      <c r="C711" s="450"/>
      <c r="D711" s="303"/>
    </row>
    <row r="712" spans="1:4" ht="29">
      <c r="A712" s="293" t="s">
        <v>127</v>
      </c>
      <c r="B712" s="534" t="s">
        <v>1543</v>
      </c>
      <c r="C712" s="449" t="s">
        <v>1005</v>
      </c>
      <c r="D712" s="294"/>
    </row>
    <row r="713" spans="1:4">
      <c r="A713" s="293" t="s">
        <v>199</v>
      </c>
      <c r="B713" s="512"/>
      <c r="C713" s="449"/>
      <c r="D713" s="294"/>
    </row>
    <row r="714" spans="1:4">
      <c r="A714" s="293" t="s">
        <v>9</v>
      </c>
      <c r="B714" s="512"/>
      <c r="C714" s="449"/>
      <c r="D714" s="294"/>
    </row>
    <row r="715" spans="1:4" ht="29">
      <c r="A715" s="293" t="s">
        <v>10</v>
      </c>
      <c r="B715" s="512" t="s">
        <v>2200</v>
      </c>
      <c r="C715" s="449" t="s">
        <v>373</v>
      </c>
      <c r="D715" s="294"/>
    </row>
    <row r="716" spans="1:4">
      <c r="A716" s="293" t="s">
        <v>11</v>
      </c>
      <c r="B716" s="512"/>
      <c r="C716" s="449"/>
      <c r="D716" s="294"/>
    </row>
    <row r="717" spans="1:4" ht="359" customHeight="1">
      <c r="A717" s="280" t="s">
        <v>893</v>
      </c>
      <c r="B717" s="531" t="s">
        <v>2232</v>
      </c>
      <c r="C717" s="447"/>
      <c r="D717" s="301"/>
    </row>
    <row r="718" spans="1:4">
      <c r="A718" s="290"/>
      <c r="B718" s="532" t="s">
        <v>678</v>
      </c>
      <c r="C718" s="448"/>
      <c r="D718" s="302"/>
    </row>
    <row r="719" spans="1:4" ht="82.25" customHeight="1">
      <c r="A719" s="291" t="s">
        <v>894</v>
      </c>
      <c r="B719" s="533" t="s">
        <v>895</v>
      </c>
      <c r="C719" s="449"/>
      <c r="D719" s="294"/>
    </row>
    <row r="720" spans="1:4" ht="170.75" customHeight="1">
      <c r="A720" s="293" t="s">
        <v>127</v>
      </c>
      <c r="B720" s="534" t="s">
        <v>2205</v>
      </c>
      <c r="C720" s="449" t="s">
        <v>1005</v>
      </c>
      <c r="D720" s="294"/>
    </row>
    <row r="721" spans="1:4">
      <c r="A721" s="293" t="s">
        <v>199</v>
      </c>
      <c r="B721" s="536"/>
      <c r="C721" s="449"/>
      <c r="D721" s="294"/>
    </row>
    <row r="722" spans="1:4">
      <c r="A722" s="293" t="s">
        <v>9</v>
      </c>
      <c r="B722" s="536"/>
      <c r="C722" s="449"/>
      <c r="D722" s="294"/>
    </row>
    <row r="723" spans="1:4" ht="101.5">
      <c r="A723" s="293" t="s">
        <v>10</v>
      </c>
      <c r="B723" s="536" t="s">
        <v>2206</v>
      </c>
      <c r="C723" s="449" t="s">
        <v>1005</v>
      </c>
      <c r="D723" s="294"/>
    </row>
    <row r="724" spans="1:4">
      <c r="A724" s="293" t="s">
        <v>11</v>
      </c>
      <c r="B724" s="536"/>
      <c r="C724" s="449"/>
      <c r="D724" s="294"/>
    </row>
    <row r="725" spans="1:4" ht="29">
      <c r="A725" s="291" t="s">
        <v>896</v>
      </c>
      <c r="B725" s="533" t="s">
        <v>897</v>
      </c>
      <c r="C725" s="449"/>
      <c r="D725" s="294"/>
    </row>
    <row r="726" spans="1:4" ht="145">
      <c r="A726" s="293" t="s">
        <v>127</v>
      </c>
      <c r="B726" s="534" t="s">
        <v>1544</v>
      </c>
      <c r="C726" s="449" t="s">
        <v>1005</v>
      </c>
      <c r="D726" s="294"/>
    </row>
    <row r="727" spans="1:4">
      <c r="A727" s="293" t="s">
        <v>199</v>
      </c>
      <c r="B727" s="533"/>
      <c r="C727" s="449"/>
      <c r="D727" s="294"/>
    </row>
    <row r="728" spans="1:4">
      <c r="A728" s="293" t="s">
        <v>9</v>
      </c>
      <c r="B728" s="533"/>
      <c r="C728" s="449"/>
      <c r="D728" s="294"/>
    </row>
    <row r="729" spans="1:4" ht="101.5">
      <c r="A729" s="293" t="s">
        <v>10</v>
      </c>
      <c r="B729" s="536" t="s">
        <v>2226</v>
      </c>
      <c r="C729" s="449" t="s">
        <v>1005</v>
      </c>
      <c r="D729" s="294"/>
    </row>
    <row r="730" spans="1:4">
      <c r="A730" s="293" t="s">
        <v>11</v>
      </c>
      <c r="B730" s="533"/>
      <c r="C730" s="449"/>
      <c r="D730" s="294"/>
    </row>
    <row r="731" spans="1:4" ht="58">
      <c r="A731" s="291" t="s">
        <v>898</v>
      </c>
      <c r="B731" s="533" t="s">
        <v>899</v>
      </c>
      <c r="C731" s="449"/>
      <c r="D731" s="294"/>
    </row>
    <row r="732" spans="1:4" ht="87">
      <c r="A732" s="293" t="s">
        <v>127</v>
      </c>
      <c r="B732" s="534" t="s">
        <v>1302</v>
      </c>
      <c r="C732" s="449" t="s">
        <v>1005</v>
      </c>
      <c r="D732" s="294"/>
    </row>
    <row r="733" spans="1:4">
      <c r="A733" s="293" t="s">
        <v>199</v>
      </c>
      <c r="B733" s="533"/>
      <c r="C733" s="449"/>
      <c r="D733" s="294"/>
    </row>
    <row r="734" spans="1:4">
      <c r="A734" s="293" t="s">
        <v>9</v>
      </c>
      <c r="B734" s="533"/>
      <c r="C734" s="449"/>
      <c r="D734" s="294"/>
    </row>
    <row r="735" spans="1:4" ht="145">
      <c r="A735" s="293" t="s">
        <v>10</v>
      </c>
      <c r="B735" s="546" t="s">
        <v>2227</v>
      </c>
      <c r="C735" s="449" t="s">
        <v>1005</v>
      </c>
      <c r="D735" s="294"/>
    </row>
    <row r="736" spans="1:4">
      <c r="A736" s="293" t="s">
        <v>11</v>
      </c>
      <c r="B736" s="533"/>
      <c r="C736" s="449"/>
      <c r="D736" s="294"/>
    </row>
    <row r="737" spans="1:4" ht="58">
      <c r="A737" s="291" t="s">
        <v>900</v>
      </c>
      <c r="B737" s="533" t="s">
        <v>901</v>
      </c>
      <c r="C737" s="449"/>
      <c r="D737" s="294"/>
    </row>
    <row r="738" spans="1:4" ht="29">
      <c r="A738" s="293" t="s">
        <v>127</v>
      </c>
      <c r="B738" s="534" t="s">
        <v>1515</v>
      </c>
      <c r="C738" s="449" t="s">
        <v>1005</v>
      </c>
      <c r="D738" s="294"/>
    </row>
    <row r="739" spans="1:4">
      <c r="A739" s="293" t="s">
        <v>199</v>
      </c>
      <c r="B739" s="533"/>
      <c r="C739" s="449"/>
      <c r="D739" s="294"/>
    </row>
    <row r="740" spans="1:4">
      <c r="A740" s="293" t="s">
        <v>9</v>
      </c>
      <c r="B740" s="533"/>
      <c r="C740" s="449"/>
      <c r="D740" s="294"/>
    </row>
    <row r="741" spans="1:4" ht="29">
      <c r="A741" s="293" t="s">
        <v>10</v>
      </c>
      <c r="B741" s="536" t="s">
        <v>2207</v>
      </c>
      <c r="C741" s="449" t="s">
        <v>1005</v>
      </c>
      <c r="D741" s="294"/>
    </row>
    <row r="742" spans="1:4">
      <c r="A742" s="293" t="s">
        <v>11</v>
      </c>
      <c r="B742" s="533"/>
      <c r="C742" s="449"/>
      <c r="D742" s="294"/>
    </row>
    <row r="743" spans="1:4">
      <c r="A743" s="290"/>
      <c r="B743" s="532" t="s">
        <v>685</v>
      </c>
      <c r="C743" s="448"/>
      <c r="D743" s="302"/>
    </row>
    <row r="744" spans="1:4">
      <c r="A744" s="292" t="s">
        <v>902</v>
      </c>
      <c r="B744" s="535" t="s">
        <v>903</v>
      </c>
      <c r="C744" s="450"/>
      <c r="D744" s="303"/>
    </row>
    <row r="745" spans="1:4" ht="116">
      <c r="A745" s="292"/>
      <c r="B745" s="535" t="s">
        <v>1516</v>
      </c>
      <c r="C745" s="450"/>
      <c r="D745" s="303"/>
    </row>
    <row r="746" spans="1:4" ht="72.5">
      <c r="A746" s="293" t="s">
        <v>127</v>
      </c>
      <c r="B746" s="534" t="s">
        <v>1303</v>
      </c>
      <c r="C746" s="451" t="s">
        <v>1005</v>
      </c>
      <c r="D746" s="294"/>
    </row>
    <row r="747" spans="1:4">
      <c r="A747" s="293" t="s">
        <v>199</v>
      </c>
      <c r="B747" s="512"/>
      <c r="C747" s="449"/>
      <c r="D747" s="294"/>
    </row>
    <row r="748" spans="1:4">
      <c r="A748" s="293" t="s">
        <v>9</v>
      </c>
      <c r="B748" s="512"/>
      <c r="C748" s="449"/>
      <c r="D748" s="294"/>
    </row>
    <row r="749" spans="1:4" ht="116">
      <c r="A749" s="293" t="s">
        <v>10</v>
      </c>
      <c r="B749" s="512" t="s">
        <v>2201</v>
      </c>
      <c r="C749" s="449" t="s">
        <v>1005</v>
      </c>
      <c r="D749" s="294"/>
    </row>
    <row r="750" spans="1:4">
      <c r="A750" s="293" t="s">
        <v>11</v>
      </c>
      <c r="B750" s="512"/>
      <c r="C750" s="449"/>
      <c r="D750" s="294"/>
    </row>
    <row r="751" spans="1:4" ht="29">
      <c r="A751" s="292" t="s">
        <v>904</v>
      </c>
      <c r="B751" s="535" t="s">
        <v>905</v>
      </c>
      <c r="C751" s="450"/>
      <c r="D751" s="303"/>
    </row>
    <row r="752" spans="1:4" ht="87">
      <c r="A752" s="292"/>
      <c r="B752" s="535" t="s">
        <v>906</v>
      </c>
      <c r="C752" s="450"/>
      <c r="D752" s="303"/>
    </row>
    <row r="753" spans="1:4" ht="58">
      <c r="A753" s="293" t="s">
        <v>127</v>
      </c>
      <c r="B753" s="534" t="s">
        <v>1304</v>
      </c>
      <c r="C753" s="449" t="s">
        <v>1005</v>
      </c>
      <c r="D753" s="294"/>
    </row>
    <row r="754" spans="1:4">
      <c r="A754" s="293" t="s">
        <v>199</v>
      </c>
      <c r="B754" s="512"/>
      <c r="C754" s="449"/>
      <c r="D754" s="294"/>
    </row>
    <row r="755" spans="1:4">
      <c r="A755" s="293" t="s">
        <v>9</v>
      </c>
      <c r="B755" s="512"/>
      <c r="C755" s="449"/>
      <c r="D755" s="294"/>
    </row>
    <row r="756" spans="1:4" ht="100.25" customHeight="1">
      <c r="A756" s="293" t="s">
        <v>10</v>
      </c>
      <c r="B756" s="512" t="s">
        <v>2202</v>
      </c>
      <c r="C756" s="449" t="s">
        <v>373</v>
      </c>
      <c r="D756" s="294"/>
    </row>
    <row r="757" spans="1:4">
      <c r="A757" s="293" t="s">
        <v>11</v>
      </c>
      <c r="B757" s="512"/>
      <c r="C757" s="449"/>
      <c r="D757" s="294"/>
    </row>
    <row r="758" spans="1:4" ht="145">
      <c r="A758" s="276">
        <v>5.3</v>
      </c>
      <c r="B758" s="531" t="s">
        <v>2025</v>
      </c>
      <c r="C758" s="447"/>
      <c r="D758" s="301"/>
    </row>
    <row r="759" spans="1:4">
      <c r="A759" s="290"/>
      <c r="B759" s="532" t="s">
        <v>678</v>
      </c>
      <c r="C759" s="448"/>
      <c r="D759" s="302"/>
    </row>
    <row r="760" spans="1:4" ht="72.5">
      <c r="A760" s="295" t="s">
        <v>447</v>
      </c>
      <c r="B760" s="533" t="s">
        <v>907</v>
      </c>
      <c r="C760" s="449"/>
      <c r="D760" s="294"/>
    </row>
    <row r="761" spans="1:4" ht="81.5" customHeight="1">
      <c r="A761" s="293" t="s">
        <v>127</v>
      </c>
      <c r="B761" s="534" t="s">
        <v>1305</v>
      </c>
      <c r="C761" s="449" t="s">
        <v>1005</v>
      </c>
      <c r="D761" s="294"/>
    </row>
    <row r="762" spans="1:4">
      <c r="A762" s="293" t="s">
        <v>199</v>
      </c>
      <c r="B762" s="533"/>
      <c r="C762" s="449"/>
      <c r="D762" s="294"/>
    </row>
    <row r="763" spans="1:4">
      <c r="A763" s="293" t="s">
        <v>9</v>
      </c>
      <c r="B763" s="533"/>
      <c r="C763" s="449"/>
      <c r="D763" s="294"/>
    </row>
    <row r="764" spans="1:4" ht="87">
      <c r="A764" s="293" t="s">
        <v>10</v>
      </c>
      <c r="B764" s="536" t="s">
        <v>2208</v>
      </c>
      <c r="C764" s="449" t="s">
        <v>1005</v>
      </c>
      <c r="D764" s="294"/>
    </row>
    <row r="765" spans="1:4">
      <c r="A765" s="293" t="s">
        <v>11</v>
      </c>
      <c r="B765" s="533"/>
      <c r="C765" s="449"/>
      <c r="D765" s="294"/>
    </row>
    <row r="766" spans="1:4" ht="72.5">
      <c r="A766" s="295" t="s">
        <v>431</v>
      </c>
      <c r="B766" s="533" t="s">
        <v>908</v>
      </c>
      <c r="C766" s="449"/>
      <c r="D766" s="294"/>
    </row>
    <row r="767" spans="1:4" ht="188.5">
      <c r="A767" s="293" t="s">
        <v>127</v>
      </c>
      <c r="B767" s="534" t="s">
        <v>2082</v>
      </c>
      <c r="C767" s="449" t="s">
        <v>1005</v>
      </c>
      <c r="D767" s="294"/>
    </row>
    <row r="768" spans="1:4">
      <c r="A768" s="293" t="s">
        <v>199</v>
      </c>
      <c r="B768" s="533"/>
      <c r="C768" s="449"/>
      <c r="D768" s="294"/>
    </row>
    <row r="769" spans="1:4">
      <c r="A769" s="293" t="s">
        <v>9</v>
      </c>
      <c r="B769" s="533"/>
      <c r="C769" s="449"/>
      <c r="D769" s="294"/>
    </row>
    <row r="770" spans="1:4" ht="130.5">
      <c r="A770" s="293" t="s">
        <v>10</v>
      </c>
      <c r="B770" s="536" t="s">
        <v>2209</v>
      </c>
      <c r="C770" s="449" t="s">
        <v>1005</v>
      </c>
      <c r="D770" s="294"/>
    </row>
    <row r="771" spans="1:4">
      <c r="A771" s="293" t="s">
        <v>11</v>
      </c>
      <c r="B771" s="533"/>
      <c r="C771" s="449"/>
      <c r="D771" s="294"/>
    </row>
    <row r="772" spans="1:4">
      <c r="A772" s="290"/>
      <c r="B772" s="532" t="s">
        <v>685</v>
      </c>
      <c r="C772" s="448"/>
      <c r="D772" s="302"/>
    </row>
    <row r="773" spans="1:4">
      <c r="A773" s="292" t="s">
        <v>909</v>
      </c>
      <c r="B773" s="535" t="s">
        <v>910</v>
      </c>
      <c r="C773" s="450"/>
      <c r="D773" s="303"/>
    </row>
    <row r="774" spans="1:4" ht="87">
      <c r="A774" s="292"/>
      <c r="B774" s="535" t="s">
        <v>911</v>
      </c>
      <c r="C774" s="450"/>
      <c r="D774" s="303"/>
    </row>
    <row r="775" spans="1:4" ht="58">
      <c r="A775" s="293" t="s">
        <v>127</v>
      </c>
      <c r="B775" s="534" t="s">
        <v>1306</v>
      </c>
      <c r="C775" s="449" t="s">
        <v>1005</v>
      </c>
      <c r="D775" s="294"/>
    </row>
    <row r="776" spans="1:4">
      <c r="A776" s="293" t="s">
        <v>199</v>
      </c>
      <c r="B776" s="512"/>
      <c r="C776" s="449"/>
      <c r="D776" s="294"/>
    </row>
    <row r="777" spans="1:4">
      <c r="A777" s="293" t="s">
        <v>9</v>
      </c>
      <c r="B777" s="512"/>
      <c r="C777" s="449"/>
      <c r="D777" s="294"/>
    </row>
    <row r="778" spans="1:4" ht="87">
      <c r="A778" s="293" t="s">
        <v>10</v>
      </c>
      <c r="B778" s="512" t="s">
        <v>2203</v>
      </c>
      <c r="C778" s="449" t="s">
        <v>373</v>
      </c>
      <c r="D778" s="294"/>
    </row>
    <row r="779" spans="1:4">
      <c r="A779" s="293" t="s">
        <v>11</v>
      </c>
      <c r="B779" s="512"/>
      <c r="C779" s="449"/>
      <c r="D779" s="294"/>
    </row>
    <row r="780" spans="1:4" ht="233.75" customHeight="1">
      <c r="A780" s="276">
        <v>5.4</v>
      </c>
      <c r="B780" s="531" t="s">
        <v>2298</v>
      </c>
      <c r="C780" s="447"/>
      <c r="D780" s="301"/>
    </row>
    <row r="781" spans="1:4">
      <c r="A781" s="290"/>
      <c r="B781" s="532" t="s">
        <v>678</v>
      </c>
      <c r="C781" s="448"/>
      <c r="D781" s="302"/>
    </row>
    <row r="782" spans="1:4" ht="80" customHeight="1">
      <c r="A782" s="295" t="s">
        <v>443</v>
      </c>
      <c r="B782" s="533" t="s">
        <v>912</v>
      </c>
      <c r="C782" s="449"/>
      <c r="D782" s="294"/>
    </row>
    <row r="783" spans="1:4" ht="29">
      <c r="A783" s="293" t="s">
        <v>127</v>
      </c>
      <c r="B783" s="534" t="s">
        <v>2211</v>
      </c>
      <c r="C783" s="449" t="s">
        <v>1005</v>
      </c>
      <c r="D783" s="294"/>
    </row>
    <row r="784" spans="1:4">
      <c r="A784" s="293" t="s">
        <v>199</v>
      </c>
      <c r="B784" s="533"/>
      <c r="C784" s="449"/>
      <c r="D784" s="294"/>
    </row>
    <row r="785" spans="1:4">
      <c r="A785" s="293" t="s">
        <v>9</v>
      </c>
      <c r="B785" s="533"/>
      <c r="C785" s="449"/>
      <c r="D785" s="294"/>
    </row>
    <row r="786" spans="1:4" ht="29">
      <c r="A786" s="293" t="s">
        <v>10</v>
      </c>
      <c r="B786" s="534" t="s">
        <v>2210</v>
      </c>
      <c r="C786" s="449" t="s">
        <v>1005</v>
      </c>
      <c r="D786" s="294"/>
    </row>
    <row r="787" spans="1:4">
      <c r="A787" s="293" t="s">
        <v>11</v>
      </c>
      <c r="B787" s="533"/>
      <c r="C787" s="449"/>
      <c r="D787" s="294"/>
    </row>
    <row r="788" spans="1:4" ht="43.5">
      <c r="A788" s="295" t="s">
        <v>455</v>
      </c>
      <c r="B788" s="533" t="s">
        <v>913</v>
      </c>
      <c r="C788" s="449"/>
      <c r="D788" s="294"/>
    </row>
    <row r="789" spans="1:4" ht="174">
      <c r="A789" s="293" t="s">
        <v>127</v>
      </c>
      <c r="B789" s="534" t="s">
        <v>2112</v>
      </c>
      <c r="C789" s="449" t="s">
        <v>1005</v>
      </c>
      <c r="D789" s="294"/>
    </row>
    <row r="790" spans="1:4">
      <c r="A790" s="293" t="s">
        <v>199</v>
      </c>
      <c r="B790" s="533"/>
      <c r="C790" s="449"/>
      <c r="D790" s="294"/>
    </row>
    <row r="791" spans="1:4">
      <c r="A791" s="293" t="s">
        <v>9</v>
      </c>
      <c r="B791" s="533"/>
      <c r="C791" s="449"/>
      <c r="D791" s="294"/>
    </row>
    <row r="792" spans="1:4" ht="101.5">
      <c r="A792" s="293" t="s">
        <v>10</v>
      </c>
      <c r="B792" s="536" t="s">
        <v>2212</v>
      </c>
      <c r="C792" s="449" t="s">
        <v>1005</v>
      </c>
      <c r="D792" s="294"/>
    </row>
    <row r="793" spans="1:4">
      <c r="A793" s="293" t="s">
        <v>11</v>
      </c>
      <c r="B793" s="533"/>
      <c r="C793" s="449"/>
      <c r="D793" s="294"/>
    </row>
    <row r="794" spans="1:4" ht="108" customHeight="1">
      <c r="A794" s="295" t="s">
        <v>914</v>
      </c>
      <c r="B794" s="533" t="s">
        <v>915</v>
      </c>
      <c r="C794" s="449"/>
      <c r="D794" s="294"/>
    </row>
    <row r="795" spans="1:4" ht="116">
      <c r="A795" s="293" t="s">
        <v>127</v>
      </c>
      <c r="B795" s="534" t="s">
        <v>2213</v>
      </c>
      <c r="C795" s="449" t="s">
        <v>1005</v>
      </c>
      <c r="D795" s="294"/>
    </row>
    <row r="796" spans="1:4">
      <c r="A796" s="293" t="s">
        <v>199</v>
      </c>
      <c r="B796" s="533"/>
      <c r="C796" s="449"/>
      <c r="D796" s="294"/>
    </row>
    <row r="797" spans="1:4">
      <c r="A797" s="293" t="s">
        <v>9</v>
      </c>
      <c r="B797" s="533"/>
      <c r="C797" s="449"/>
      <c r="D797" s="294"/>
    </row>
    <row r="798" spans="1:4" ht="87">
      <c r="A798" s="293" t="s">
        <v>10</v>
      </c>
      <c r="B798" s="546" t="s">
        <v>2214</v>
      </c>
      <c r="C798" s="449" t="s">
        <v>1005</v>
      </c>
      <c r="D798" s="294"/>
    </row>
    <row r="799" spans="1:4">
      <c r="A799" s="293" t="s">
        <v>11</v>
      </c>
      <c r="B799" s="533"/>
      <c r="C799" s="449"/>
      <c r="D799" s="294"/>
    </row>
    <row r="800" spans="1:4">
      <c r="A800" s="290"/>
      <c r="B800" s="532" t="s">
        <v>685</v>
      </c>
      <c r="C800" s="448"/>
      <c r="D800" s="302"/>
    </row>
    <row r="801" spans="1:4">
      <c r="A801" s="292" t="s">
        <v>916</v>
      </c>
      <c r="B801" s="535" t="s">
        <v>917</v>
      </c>
      <c r="C801" s="450"/>
      <c r="D801" s="303"/>
    </row>
    <row r="802" spans="1:4" ht="87">
      <c r="A802" s="292"/>
      <c r="B802" s="535" t="s">
        <v>1011</v>
      </c>
      <c r="C802" s="450"/>
      <c r="D802" s="303"/>
    </row>
    <row r="803" spans="1:4" ht="58">
      <c r="A803" s="293" t="s">
        <v>127</v>
      </c>
      <c r="B803" s="534" t="s">
        <v>1307</v>
      </c>
      <c r="C803" s="449" t="s">
        <v>1005</v>
      </c>
      <c r="D803" s="294"/>
    </row>
    <row r="804" spans="1:4">
      <c r="A804" s="293" t="s">
        <v>199</v>
      </c>
      <c r="B804" s="512"/>
      <c r="C804" s="449"/>
      <c r="D804" s="294"/>
    </row>
    <row r="805" spans="1:4">
      <c r="A805" s="293" t="s">
        <v>9</v>
      </c>
      <c r="B805" s="512"/>
      <c r="C805" s="449"/>
      <c r="D805" s="294"/>
    </row>
    <row r="806" spans="1:4" ht="101.5">
      <c r="A806" s="293" t="s">
        <v>10</v>
      </c>
      <c r="B806" s="512" t="s">
        <v>2204</v>
      </c>
      <c r="C806" s="449" t="s">
        <v>1005</v>
      </c>
      <c r="D806" s="294"/>
    </row>
    <row r="807" spans="1:4">
      <c r="A807" s="293" t="s">
        <v>11</v>
      </c>
      <c r="B807" s="512"/>
      <c r="C807" s="449"/>
      <c r="D807" s="294"/>
    </row>
    <row r="808" spans="1:4" ht="16.25" customHeight="1">
      <c r="A808" s="280" t="s">
        <v>670</v>
      </c>
      <c r="B808" s="531" t="s">
        <v>671</v>
      </c>
      <c r="C808" s="447"/>
      <c r="D808" s="301"/>
    </row>
    <row r="809" spans="1:4" ht="87">
      <c r="A809" s="280" t="s">
        <v>918</v>
      </c>
      <c r="B809" s="531" t="s">
        <v>2026</v>
      </c>
      <c r="C809" s="447"/>
      <c r="D809" s="301"/>
    </row>
    <row r="810" spans="1:4">
      <c r="A810" s="290"/>
      <c r="B810" s="532" t="s">
        <v>678</v>
      </c>
      <c r="C810" s="448"/>
      <c r="D810" s="302"/>
    </row>
    <row r="811" spans="1:4" ht="58">
      <c r="A811" s="291" t="s">
        <v>919</v>
      </c>
      <c r="B811" s="533" t="s">
        <v>920</v>
      </c>
      <c r="C811" s="449"/>
      <c r="D811" s="294"/>
    </row>
    <row r="812" spans="1:4" ht="77" customHeight="1">
      <c r="A812" s="293" t="s">
        <v>127</v>
      </c>
      <c r="B812" s="534" t="s">
        <v>1502</v>
      </c>
      <c r="C812" s="449" t="s">
        <v>1005</v>
      </c>
      <c r="D812" s="294"/>
    </row>
    <row r="813" spans="1:4" ht="91">
      <c r="A813" s="293" t="s">
        <v>127</v>
      </c>
      <c r="B813" s="530" t="s">
        <v>1755</v>
      </c>
      <c r="C813" s="449" t="s">
        <v>1005</v>
      </c>
      <c r="D813" s="294"/>
    </row>
    <row r="814" spans="1:4">
      <c r="A814" s="293" t="s">
        <v>199</v>
      </c>
      <c r="B814" s="533"/>
      <c r="C814" s="449"/>
      <c r="D814" s="294"/>
    </row>
    <row r="815" spans="1:4">
      <c r="A815" s="293" t="s">
        <v>9</v>
      </c>
      <c r="B815" s="533"/>
      <c r="C815" s="449"/>
      <c r="D815" s="294"/>
    </row>
    <row r="816" spans="1:4">
      <c r="A816" s="293" t="s">
        <v>10</v>
      </c>
      <c r="B816" s="533"/>
      <c r="C816" s="449"/>
      <c r="D816" s="294"/>
    </row>
    <row r="817" spans="1:4">
      <c r="A817" s="293" t="s">
        <v>11</v>
      </c>
      <c r="B817" s="533"/>
      <c r="C817" s="449"/>
      <c r="D817" s="294"/>
    </row>
    <row r="818" spans="1:4" ht="29">
      <c r="A818" s="291" t="s">
        <v>921</v>
      </c>
      <c r="B818" s="533" t="s">
        <v>922</v>
      </c>
      <c r="C818" s="449"/>
      <c r="D818" s="294"/>
    </row>
    <row r="819" spans="1:4" ht="58">
      <c r="A819" s="293" t="s">
        <v>127</v>
      </c>
      <c r="B819" s="534" t="s">
        <v>1517</v>
      </c>
      <c r="C819" s="449" t="s">
        <v>1005</v>
      </c>
      <c r="D819" s="294"/>
    </row>
    <row r="820" spans="1:4" ht="152" customHeight="1">
      <c r="A820" s="293" t="s">
        <v>199</v>
      </c>
      <c r="B820" s="534" t="s">
        <v>1756</v>
      </c>
      <c r="C820" s="449" t="s">
        <v>1005</v>
      </c>
      <c r="D820" s="294"/>
    </row>
    <row r="821" spans="1:4">
      <c r="A821" s="293" t="s">
        <v>9</v>
      </c>
      <c r="B821" s="533"/>
      <c r="C821" s="449"/>
      <c r="D821" s="294"/>
    </row>
    <row r="822" spans="1:4">
      <c r="A822" s="293" t="s">
        <v>10</v>
      </c>
      <c r="B822" s="533"/>
      <c r="C822" s="449"/>
      <c r="D822" s="294"/>
    </row>
    <row r="823" spans="1:4">
      <c r="A823" s="293" t="s">
        <v>11</v>
      </c>
      <c r="B823" s="533"/>
      <c r="C823" s="449"/>
      <c r="D823" s="294"/>
    </row>
    <row r="824" spans="1:4" ht="29">
      <c r="A824" s="291" t="s">
        <v>923</v>
      </c>
      <c r="B824" s="533" t="s">
        <v>924</v>
      </c>
      <c r="C824" s="449"/>
      <c r="D824" s="294"/>
    </row>
    <row r="825" spans="1:4" ht="58.25" customHeight="1">
      <c r="A825" s="293" t="s">
        <v>127</v>
      </c>
      <c r="B825" s="534" t="s">
        <v>1503</v>
      </c>
      <c r="C825" s="449" t="s">
        <v>1005</v>
      </c>
      <c r="D825" s="294"/>
    </row>
    <row r="826" spans="1:4" ht="35.75" customHeight="1">
      <c r="A826" s="293" t="s">
        <v>199</v>
      </c>
      <c r="B826" s="534" t="s">
        <v>1721</v>
      </c>
      <c r="C826" s="449" t="s">
        <v>1005</v>
      </c>
      <c r="D826" s="294"/>
    </row>
    <row r="827" spans="1:4">
      <c r="A827" s="293" t="s">
        <v>9</v>
      </c>
      <c r="B827" s="533"/>
      <c r="C827" s="449"/>
      <c r="D827" s="294"/>
    </row>
    <row r="828" spans="1:4">
      <c r="A828" s="293" t="s">
        <v>10</v>
      </c>
      <c r="B828" s="533"/>
      <c r="C828" s="449"/>
      <c r="D828" s="294"/>
    </row>
    <row r="829" spans="1:4">
      <c r="A829" s="293" t="s">
        <v>11</v>
      </c>
      <c r="B829" s="533"/>
      <c r="C829" s="449"/>
      <c r="D829" s="294"/>
    </row>
    <row r="830" spans="1:4" ht="72.5">
      <c r="A830" s="291" t="s">
        <v>925</v>
      </c>
      <c r="B830" s="533" t="s">
        <v>926</v>
      </c>
      <c r="C830" s="449"/>
      <c r="D830" s="294"/>
    </row>
    <row r="831" spans="1:4" ht="110.75" customHeight="1">
      <c r="A831" s="293" t="s">
        <v>127</v>
      </c>
      <c r="B831" s="534" t="s">
        <v>1352</v>
      </c>
      <c r="C831" s="449" t="s">
        <v>1005</v>
      </c>
      <c r="D831" s="294"/>
    </row>
    <row r="832" spans="1:4" ht="110.75" customHeight="1">
      <c r="A832" s="293" t="s">
        <v>199</v>
      </c>
      <c r="B832" s="534" t="s">
        <v>1561</v>
      </c>
      <c r="C832" s="449" t="s">
        <v>1005</v>
      </c>
      <c r="D832" s="294"/>
    </row>
    <row r="833" spans="1:4">
      <c r="A833" s="293" t="s">
        <v>9</v>
      </c>
      <c r="B833" s="533"/>
      <c r="C833" s="449"/>
      <c r="D833" s="294"/>
    </row>
    <row r="834" spans="1:4">
      <c r="A834" s="293" t="s">
        <v>10</v>
      </c>
      <c r="B834" s="533"/>
      <c r="C834" s="449"/>
      <c r="D834" s="294"/>
    </row>
    <row r="835" spans="1:4">
      <c r="A835" s="293" t="s">
        <v>11</v>
      </c>
      <c r="B835" s="533"/>
      <c r="C835" s="449"/>
      <c r="D835" s="294"/>
    </row>
    <row r="836" spans="1:4" ht="66" customHeight="1">
      <c r="A836" s="291" t="s">
        <v>927</v>
      </c>
      <c r="B836" s="533" t="s">
        <v>928</v>
      </c>
      <c r="C836" s="449"/>
      <c r="D836" s="294"/>
    </row>
    <row r="837" spans="1:4" ht="92.75" customHeight="1">
      <c r="A837" s="293" t="s">
        <v>127</v>
      </c>
      <c r="B837" s="534" t="s">
        <v>1521</v>
      </c>
      <c r="C837" s="449" t="s">
        <v>1005</v>
      </c>
      <c r="D837" s="294"/>
    </row>
    <row r="838" spans="1:4" ht="70.25" customHeight="1">
      <c r="A838" s="293" t="s">
        <v>199</v>
      </c>
      <c r="B838" s="534" t="s">
        <v>1757</v>
      </c>
      <c r="C838" s="449" t="s">
        <v>1005</v>
      </c>
      <c r="D838" s="294"/>
    </row>
    <row r="839" spans="1:4">
      <c r="A839" s="293" t="s">
        <v>9</v>
      </c>
      <c r="B839" s="533"/>
      <c r="C839" s="449"/>
      <c r="D839" s="294"/>
    </row>
    <row r="840" spans="1:4">
      <c r="A840" s="293" t="s">
        <v>10</v>
      </c>
      <c r="B840" s="533"/>
      <c r="C840" s="449"/>
      <c r="D840" s="294"/>
    </row>
    <row r="841" spans="1:4">
      <c r="A841" s="293" t="s">
        <v>11</v>
      </c>
      <c r="B841" s="533"/>
      <c r="C841" s="449"/>
      <c r="D841" s="294"/>
    </row>
    <row r="842" spans="1:4">
      <c r="A842" s="290"/>
      <c r="B842" s="532" t="s">
        <v>685</v>
      </c>
      <c r="C842" s="448"/>
      <c r="D842" s="302"/>
    </row>
    <row r="843" spans="1:4">
      <c r="A843" s="292" t="s">
        <v>929</v>
      </c>
      <c r="B843" s="535" t="s">
        <v>930</v>
      </c>
      <c r="C843" s="450"/>
      <c r="D843" s="303"/>
    </row>
    <row r="844" spans="1:4" ht="59" customHeight="1">
      <c r="A844" s="292"/>
      <c r="B844" s="535" t="s">
        <v>931</v>
      </c>
      <c r="C844" s="450"/>
      <c r="D844" s="303"/>
    </row>
    <row r="845" spans="1:4" ht="29">
      <c r="A845" s="293" t="s">
        <v>127</v>
      </c>
      <c r="B845" s="534" t="s">
        <v>1308</v>
      </c>
      <c r="C845" s="449" t="s">
        <v>1005</v>
      </c>
      <c r="D845" s="294"/>
    </row>
    <row r="846" spans="1:4" ht="29">
      <c r="A846" s="293" t="s">
        <v>199</v>
      </c>
      <c r="B846" s="534" t="s">
        <v>1308</v>
      </c>
      <c r="C846" s="449" t="s">
        <v>1005</v>
      </c>
      <c r="D846" s="294"/>
    </row>
    <row r="847" spans="1:4">
      <c r="A847" s="293" t="s">
        <v>9</v>
      </c>
      <c r="B847" s="512"/>
      <c r="C847" s="449"/>
      <c r="D847" s="294"/>
    </row>
    <row r="848" spans="1:4">
      <c r="A848" s="293" t="s">
        <v>10</v>
      </c>
      <c r="B848" s="512"/>
      <c r="C848" s="449"/>
      <c r="D848" s="294"/>
    </row>
    <row r="849" spans="1:4">
      <c r="A849" s="293" t="s">
        <v>11</v>
      </c>
      <c r="B849" s="512"/>
      <c r="C849" s="449"/>
      <c r="D849" s="294"/>
    </row>
    <row r="850" spans="1:4">
      <c r="A850" s="292" t="s">
        <v>932</v>
      </c>
      <c r="B850" s="535" t="s">
        <v>933</v>
      </c>
      <c r="C850" s="450"/>
      <c r="D850" s="303"/>
    </row>
    <row r="851" spans="1:4" ht="101.75" customHeight="1">
      <c r="A851" s="292"/>
      <c r="B851" s="535" t="s">
        <v>1012</v>
      </c>
      <c r="C851" s="450"/>
      <c r="D851" s="303"/>
    </row>
    <row r="852" spans="1:4" ht="47" customHeight="1">
      <c r="A852" s="293" t="s">
        <v>127</v>
      </c>
      <c r="B852" s="534" t="s">
        <v>1309</v>
      </c>
      <c r="C852" s="449" t="s">
        <v>1005</v>
      </c>
      <c r="D852" s="294"/>
    </row>
    <row r="853" spans="1:4" ht="43.5">
      <c r="A853" s="293" t="s">
        <v>199</v>
      </c>
      <c r="B853" s="534" t="s">
        <v>1309</v>
      </c>
      <c r="C853" s="449" t="s">
        <v>1005</v>
      </c>
      <c r="D853" s="294"/>
    </row>
    <row r="854" spans="1:4">
      <c r="A854" s="293" t="s">
        <v>9</v>
      </c>
      <c r="B854" s="512"/>
      <c r="C854" s="449"/>
      <c r="D854" s="294"/>
    </row>
    <row r="855" spans="1:4">
      <c r="A855" s="293" t="s">
        <v>10</v>
      </c>
      <c r="B855" s="512"/>
      <c r="C855" s="449"/>
      <c r="D855" s="294"/>
    </row>
    <row r="856" spans="1:4">
      <c r="A856" s="293" t="s">
        <v>11</v>
      </c>
      <c r="B856" s="512"/>
      <c r="C856" s="449"/>
      <c r="D856" s="294"/>
    </row>
    <row r="857" spans="1:4" ht="147" customHeight="1">
      <c r="A857" s="276">
        <v>6.2</v>
      </c>
      <c r="B857" s="531" t="s">
        <v>2027</v>
      </c>
      <c r="C857" s="447"/>
      <c r="D857" s="301"/>
    </row>
    <row r="858" spans="1:4">
      <c r="A858" s="290"/>
      <c r="B858" s="532" t="s">
        <v>678</v>
      </c>
      <c r="C858" s="448"/>
      <c r="D858" s="302"/>
    </row>
    <row r="859" spans="1:4" ht="92" customHeight="1">
      <c r="A859" s="295" t="s">
        <v>934</v>
      </c>
      <c r="B859" s="533" t="s">
        <v>935</v>
      </c>
      <c r="C859" s="449"/>
      <c r="D859" s="294"/>
    </row>
    <row r="860" spans="1:4" ht="150" customHeight="1">
      <c r="A860" s="293" t="s">
        <v>127</v>
      </c>
      <c r="B860" s="534" t="s">
        <v>1504</v>
      </c>
      <c r="C860" s="449" t="s">
        <v>1005</v>
      </c>
      <c r="D860" s="294"/>
    </row>
    <row r="861" spans="1:4" ht="101.5">
      <c r="A861" s="293" t="s">
        <v>199</v>
      </c>
      <c r="B861" s="534" t="s">
        <v>1722</v>
      </c>
      <c r="C861" s="449" t="s">
        <v>1005</v>
      </c>
      <c r="D861" s="294"/>
    </row>
    <row r="862" spans="1:4">
      <c r="A862" s="293" t="s">
        <v>9</v>
      </c>
      <c r="B862" s="533"/>
      <c r="C862" s="449"/>
      <c r="D862" s="294"/>
    </row>
    <row r="863" spans="1:4">
      <c r="A863" s="293" t="s">
        <v>10</v>
      </c>
      <c r="B863" s="533"/>
      <c r="C863" s="449"/>
      <c r="D863" s="294"/>
    </row>
    <row r="864" spans="1:4">
      <c r="A864" s="293" t="s">
        <v>11</v>
      </c>
      <c r="B864" s="533"/>
      <c r="C864" s="449"/>
      <c r="D864" s="294"/>
    </row>
    <row r="865" spans="1:4" ht="59.75" customHeight="1">
      <c r="A865" s="295" t="s">
        <v>936</v>
      </c>
      <c r="B865" s="533" t="s">
        <v>1545</v>
      </c>
      <c r="C865" s="449"/>
      <c r="D865" s="294"/>
    </row>
    <row r="866" spans="1:4" ht="111" customHeight="1">
      <c r="A866" s="293" t="s">
        <v>127</v>
      </c>
      <c r="B866" s="534" t="s">
        <v>2233</v>
      </c>
      <c r="C866" s="449" t="s">
        <v>1005</v>
      </c>
      <c r="D866" s="294"/>
    </row>
    <row r="867" spans="1:4" ht="50" customHeight="1">
      <c r="A867" s="293" t="s">
        <v>199</v>
      </c>
      <c r="B867" s="534" t="s">
        <v>1723</v>
      </c>
      <c r="C867" s="449" t="s">
        <v>1005</v>
      </c>
      <c r="D867" s="294"/>
    </row>
    <row r="868" spans="1:4">
      <c r="A868" s="293" t="s">
        <v>9</v>
      </c>
      <c r="B868" s="533"/>
      <c r="C868" s="449"/>
      <c r="D868" s="294"/>
    </row>
    <row r="869" spans="1:4">
      <c r="A869" s="293" t="s">
        <v>10</v>
      </c>
      <c r="B869" s="533"/>
      <c r="C869" s="449"/>
      <c r="D869" s="294"/>
    </row>
    <row r="870" spans="1:4">
      <c r="A870" s="293" t="s">
        <v>11</v>
      </c>
      <c r="B870" s="533"/>
      <c r="C870" s="449"/>
      <c r="D870" s="294"/>
    </row>
    <row r="871" spans="1:4" ht="43.5">
      <c r="A871" s="295" t="s">
        <v>937</v>
      </c>
      <c r="B871" s="533" t="s">
        <v>938</v>
      </c>
      <c r="C871" s="449"/>
      <c r="D871" s="294"/>
    </row>
    <row r="872" spans="1:4" ht="174" customHeight="1">
      <c r="A872" s="293" t="s">
        <v>127</v>
      </c>
      <c r="B872" s="534" t="s">
        <v>1546</v>
      </c>
      <c r="C872" s="449" t="s">
        <v>1005</v>
      </c>
      <c r="D872" s="294"/>
    </row>
    <row r="873" spans="1:4" ht="72.5">
      <c r="A873" s="293" t="s">
        <v>199</v>
      </c>
      <c r="B873" s="534" t="s">
        <v>1758</v>
      </c>
      <c r="C873" s="449" t="s">
        <v>1005</v>
      </c>
      <c r="D873" s="294"/>
    </row>
    <row r="874" spans="1:4">
      <c r="A874" s="293" t="s">
        <v>9</v>
      </c>
      <c r="B874" s="533"/>
      <c r="C874" s="449"/>
      <c r="D874" s="294"/>
    </row>
    <row r="875" spans="1:4">
      <c r="A875" s="293" t="s">
        <v>10</v>
      </c>
      <c r="B875" s="533"/>
      <c r="C875" s="449"/>
      <c r="D875" s="294"/>
    </row>
    <row r="876" spans="1:4">
      <c r="A876" s="293" t="s">
        <v>11</v>
      </c>
      <c r="B876" s="533"/>
      <c r="C876" s="449"/>
      <c r="D876" s="294"/>
    </row>
    <row r="877" spans="1:4">
      <c r="A877" s="290"/>
      <c r="B877" s="532" t="s">
        <v>685</v>
      </c>
      <c r="C877" s="448"/>
      <c r="D877" s="302"/>
    </row>
    <row r="878" spans="1:4">
      <c r="A878" s="292" t="s">
        <v>939</v>
      </c>
      <c r="B878" s="535" t="s">
        <v>940</v>
      </c>
      <c r="C878" s="450"/>
      <c r="D878" s="303"/>
    </row>
    <row r="879" spans="1:4" ht="62.75" customHeight="1">
      <c r="A879" s="292"/>
      <c r="B879" s="535" t="s">
        <v>941</v>
      </c>
      <c r="C879" s="450"/>
      <c r="D879" s="303"/>
    </row>
    <row r="880" spans="1:4" ht="44.75" customHeight="1">
      <c r="A880" s="293" t="s">
        <v>127</v>
      </c>
      <c r="B880" s="534" t="s">
        <v>1562</v>
      </c>
      <c r="C880" s="449" t="s">
        <v>1005</v>
      </c>
      <c r="D880" s="294"/>
    </row>
    <row r="881" spans="1:4" ht="45.5" customHeight="1">
      <c r="A881" s="293" t="s">
        <v>199</v>
      </c>
      <c r="B881" s="512" t="s">
        <v>1724</v>
      </c>
      <c r="C881" s="449" t="s">
        <v>1005</v>
      </c>
      <c r="D881" s="294"/>
    </row>
    <row r="882" spans="1:4">
      <c r="A882" s="293" t="s">
        <v>9</v>
      </c>
      <c r="B882" s="512"/>
      <c r="C882" s="449"/>
      <c r="D882" s="294"/>
    </row>
    <row r="883" spans="1:4">
      <c r="A883" s="293" t="s">
        <v>10</v>
      </c>
      <c r="B883" s="512"/>
      <c r="C883" s="449"/>
      <c r="D883" s="294"/>
    </row>
    <row r="884" spans="1:4">
      <c r="A884" s="293" t="s">
        <v>11</v>
      </c>
      <c r="B884" s="512"/>
      <c r="C884" s="449"/>
      <c r="D884" s="294"/>
    </row>
    <row r="885" spans="1:4">
      <c r="A885" s="292" t="s">
        <v>942</v>
      </c>
      <c r="B885" s="535" t="s">
        <v>943</v>
      </c>
      <c r="C885" s="450"/>
      <c r="D885" s="303"/>
    </row>
    <row r="886" spans="1:4" ht="83.75" customHeight="1">
      <c r="A886" s="292"/>
      <c r="B886" s="535" t="s">
        <v>1013</v>
      </c>
      <c r="C886" s="450"/>
      <c r="D886" s="303"/>
    </row>
    <row r="887" spans="1:4" ht="29">
      <c r="A887" s="293" t="s">
        <v>127</v>
      </c>
      <c r="B887" s="534" t="s">
        <v>1310</v>
      </c>
      <c r="C887" s="449" t="s">
        <v>1005</v>
      </c>
      <c r="D887" s="294"/>
    </row>
    <row r="888" spans="1:4" ht="29">
      <c r="A888" s="293" t="s">
        <v>199</v>
      </c>
      <c r="B888" s="512" t="s">
        <v>1563</v>
      </c>
      <c r="C888" s="449" t="s">
        <v>1005</v>
      </c>
      <c r="D888" s="294"/>
    </row>
    <row r="889" spans="1:4">
      <c r="A889" s="293" t="s">
        <v>9</v>
      </c>
      <c r="B889" s="512"/>
      <c r="C889" s="449"/>
      <c r="D889" s="294"/>
    </row>
    <row r="890" spans="1:4">
      <c r="A890" s="293" t="s">
        <v>10</v>
      </c>
      <c r="B890" s="512"/>
      <c r="C890" s="449"/>
      <c r="D890" s="294"/>
    </row>
    <row r="891" spans="1:4">
      <c r="A891" s="293" t="s">
        <v>11</v>
      </c>
      <c r="B891" s="512"/>
      <c r="C891" s="449"/>
      <c r="D891" s="294"/>
    </row>
    <row r="892" spans="1:4" ht="150.5" customHeight="1">
      <c r="A892" s="276">
        <v>6.3</v>
      </c>
      <c r="B892" s="531" t="s">
        <v>2028</v>
      </c>
      <c r="C892" s="447"/>
      <c r="D892" s="301"/>
    </row>
    <row r="893" spans="1:4">
      <c r="A893" s="290"/>
      <c r="B893" s="532" t="s">
        <v>678</v>
      </c>
      <c r="C893" s="448"/>
      <c r="D893" s="302"/>
    </row>
    <row r="894" spans="1:4" ht="60.5" customHeight="1">
      <c r="A894" s="295" t="s">
        <v>187</v>
      </c>
      <c r="B894" s="533" t="s">
        <v>944</v>
      </c>
      <c r="C894" s="449"/>
      <c r="D894" s="294"/>
    </row>
    <row r="895" spans="1:4" ht="116">
      <c r="A895" s="293" t="s">
        <v>127</v>
      </c>
      <c r="B895" s="534" t="s">
        <v>1547</v>
      </c>
      <c r="C895" s="449" t="s">
        <v>1005</v>
      </c>
      <c r="D895" s="294"/>
    </row>
    <row r="896" spans="1:4" ht="145">
      <c r="A896" s="293" t="s">
        <v>199</v>
      </c>
      <c r="B896" s="534" t="s">
        <v>1759</v>
      </c>
      <c r="C896" s="449" t="s">
        <v>1005</v>
      </c>
      <c r="D896" s="294"/>
    </row>
    <row r="897" spans="1:4">
      <c r="A897" s="293" t="s">
        <v>9</v>
      </c>
      <c r="B897" s="533"/>
      <c r="C897" s="449"/>
      <c r="D897" s="294"/>
    </row>
    <row r="898" spans="1:4">
      <c r="A898" s="293" t="s">
        <v>10</v>
      </c>
      <c r="B898" s="533"/>
      <c r="C898" s="449"/>
      <c r="D898" s="294"/>
    </row>
    <row r="899" spans="1:4">
      <c r="A899" s="293" t="s">
        <v>11</v>
      </c>
      <c r="B899" s="533"/>
      <c r="C899" s="449"/>
      <c r="D899" s="294"/>
    </row>
    <row r="900" spans="1:4" ht="68" customHeight="1">
      <c r="A900" s="295" t="s">
        <v>945</v>
      </c>
      <c r="B900" s="533" t="s">
        <v>946</v>
      </c>
      <c r="C900" s="449"/>
      <c r="D900" s="294"/>
    </row>
    <row r="901" spans="1:4" ht="174">
      <c r="A901" s="293" t="s">
        <v>127</v>
      </c>
      <c r="B901" s="534" t="s">
        <v>1548</v>
      </c>
      <c r="C901" s="449" t="s">
        <v>1005</v>
      </c>
      <c r="D901" s="294"/>
    </row>
    <row r="902" spans="1:4" ht="116">
      <c r="A902" s="293" t="s">
        <v>199</v>
      </c>
      <c r="B902" s="534" t="s">
        <v>2083</v>
      </c>
      <c r="C902" s="449" t="s">
        <v>1005</v>
      </c>
      <c r="D902" s="294"/>
    </row>
    <row r="903" spans="1:4">
      <c r="A903" s="293" t="s">
        <v>9</v>
      </c>
      <c r="B903" s="533"/>
      <c r="C903" s="449"/>
      <c r="D903" s="294"/>
    </row>
    <row r="904" spans="1:4">
      <c r="A904" s="293" t="s">
        <v>10</v>
      </c>
      <c r="B904" s="533"/>
      <c r="C904" s="449"/>
      <c r="D904" s="294"/>
    </row>
    <row r="905" spans="1:4">
      <c r="A905" s="293" t="s">
        <v>11</v>
      </c>
      <c r="B905" s="533"/>
      <c r="C905" s="449"/>
      <c r="D905" s="294"/>
    </row>
    <row r="906" spans="1:4" ht="64.25" customHeight="1">
      <c r="A906" s="295" t="s">
        <v>947</v>
      </c>
      <c r="B906" s="533" t="s">
        <v>1311</v>
      </c>
      <c r="C906" s="449"/>
      <c r="D906" s="294"/>
    </row>
    <row r="907" spans="1:4">
      <c r="A907" s="293" t="s">
        <v>127</v>
      </c>
      <c r="B907" s="534" t="s">
        <v>1016</v>
      </c>
      <c r="C907" s="449" t="s">
        <v>1005</v>
      </c>
      <c r="D907" s="294"/>
    </row>
    <row r="908" spans="1:4" ht="89" customHeight="1">
      <c r="A908" s="293" t="s">
        <v>199</v>
      </c>
      <c r="B908" s="534" t="s">
        <v>1725</v>
      </c>
      <c r="C908" s="449" t="s">
        <v>1005</v>
      </c>
      <c r="D908" s="294"/>
    </row>
    <row r="909" spans="1:4">
      <c r="A909" s="293" t="s">
        <v>9</v>
      </c>
      <c r="B909" s="534"/>
      <c r="C909" s="449"/>
      <c r="D909" s="294"/>
    </row>
    <row r="910" spans="1:4">
      <c r="A910" s="293" t="s">
        <v>10</v>
      </c>
      <c r="B910" s="533"/>
      <c r="C910" s="449"/>
      <c r="D910" s="294"/>
    </row>
    <row r="911" spans="1:4">
      <c r="A911" s="293" t="s">
        <v>11</v>
      </c>
      <c r="B911" s="533"/>
      <c r="C911" s="449"/>
      <c r="D911" s="294"/>
    </row>
    <row r="912" spans="1:4">
      <c r="A912" s="290"/>
      <c r="B912" s="532" t="s">
        <v>685</v>
      </c>
      <c r="C912" s="448"/>
      <c r="D912" s="302"/>
    </row>
    <row r="913" spans="1:4">
      <c r="A913" s="292" t="s">
        <v>948</v>
      </c>
      <c r="B913" s="535" t="s">
        <v>949</v>
      </c>
      <c r="C913" s="450"/>
      <c r="D913" s="303"/>
    </row>
    <row r="914" spans="1:4" ht="74" customHeight="1">
      <c r="A914" s="292"/>
      <c r="B914" s="535" t="s">
        <v>1014</v>
      </c>
      <c r="C914" s="450"/>
      <c r="D914" s="303"/>
    </row>
    <row r="915" spans="1:4" ht="29">
      <c r="A915" s="293" t="s">
        <v>127</v>
      </c>
      <c r="B915" s="534" t="s">
        <v>1308</v>
      </c>
      <c r="C915" s="449" t="s">
        <v>1005</v>
      </c>
      <c r="D915" s="294"/>
    </row>
    <row r="916" spans="1:4" ht="29">
      <c r="A916" s="293" t="s">
        <v>199</v>
      </c>
      <c r="B916" s="534" t="s">
        <v>1308</v>
      </c>
      <c r="C916" s="449" t="s">
        <v>1005</v>
      </c>
      <c r="D916" s="294"/>
    </row>
    <row r="917" spans="1:4">
      <c r="A917" s="293" t="s">
        <v>9</v>
      </c>
      <c r="B917" s="512"/>
      <c r="C917" s="449"/>
      <c r="D917" s="294"/>
    </row>
    <row r="918" spans="1:4">
      <c r="A918" s="293" t="s">
        <v>10</v>
      </c>
      <c r="B918" s="512"/>
      <c r="C918" s="449"/>
      <c r="D918" s="294"/>
    </row>
    <row r="919" spans="1:4">
      <c r="A919" s="293" t="s">
        <v>11</v>
      </c>
      <c r="B919" s="512"/>
      <c r="C919" s="449"/>
      <c r="D919" s="294"/>
    </row>
    <row r="920" spans="1:4">
      <c r="A920" s="292" t="s">
        <v>950</v>
      </c>
      <c r="B920" s="535" t="s">
        <v>951</v>
      </c>
      <c r="C920" s="450"/>
      <c r="D920" s="303"/>
    </row>
    <row r="921" spans="1:4" ht="138" customHeight="1">
      <c r="A921" s="292"/>
      <c r="B921" s="535" t="s">
        <v>1015</v>
      </c>
      <c r="C921" s="450"/>
      <c r="D921" s="303"/>
    </row>
    <row r="922" spans="1:4" ht="203">
      <c r="A922" s="293" t="s">
        <v>127</v>
      </c>
      <c r="B922" s="534" t="s">
        <v>1312</v>
      </c>
      <c r="C922" s="449" t="s">
        <v>1005</v>
      </c>
      <c r="D922" s="294"/>
    </row>
    <row r="923" spans="1:4" ht="72.5">
      <c r="A923" s="293" t="s">
        <v>199</v>
      </c>
      <c r="B923" s="512" t="s">
        <v>1560</v>
      </c>
      <c r="C923" s="449" t="s">
        <v>1005</v>
      </c>
      <c r="D923" s="294"/>
    </row>
    <row r="924" spans="1:4">
      <c r="A924" s="293" t="s">
        <v>9</v>
      </c>
      <c r="B924" s="512"/>
      <c r="C924" s="449"/>
      <c r="D924" s="294"/>
    </row>
    <row r="925" spans="1:4">
      <c r="A925" s="293" t="s">
        <v>10</v>
      </c>
      <c r="B925" s="512"/>
      <c r="C925" s="449"/>
      <c r="D925" s="294"/>
    </row>
    <row r="926" spans="1:4">
      <c r="A926" s="293" t="s">
        <v>11</v>
      </c>
      <c r="B926" s="512"/>
      <c r="C926" s="449"/>
      <c r="D926" s="294"/>
    </row>
    <row r="927" spans="1:4">
      <c r="A927" s="292" t="s">
        <v>952</v>
      </c>
      <c r="B927" s="535" t="s">
        <v>953</v>
      </c>
      <c r="C927" s="450"/>
      <c r="D927" s="303"/>
    </row>
    <row r="928" spans="1:4" ht="58">
      <c r="A928" s="292"/>
      <c r="B928" s="535" t="s">
        <v>954</v>
      </c>
      <c r="C928" s="450"/>
      <c r="D928" s="303"/>
    </row>
    <row r="929" spans="1:4">
      <c r="A929" s="293" t="s">
        <v>127</v>
      </c>
      <c r="B929" s="534" t="s">
        <v>1313</v>
      </c>
      <c r="C929" s="449" t="s">
        <v>1005</v>
      </c>
      <c r="D929" s="294"/>
    </row>
    <row r="930" spans="1:4">
      <c r="A930" s="293" t="s">
        <v>199</v>
      </c>
      <c r="B930" s="512" t="s">
        <v>1564</v>
      </c>
      <c r="C930" s="449" t="s">
        <v>1005</v>
      </c>
      <c r="D930" s="294"/>
    </row>
    <row r="931" spans="1:4">
      <c r="A931" s="293" t="s">
        <v>9</v>
      </c>
      <c r="B931" s="512"/>
      <c r="C931" s="449"/>
      <c r="D931" s="294"/>
    </row>
    <row r="932" spans="1:4">
      <c r="A932" s="293" t="s">
        <v>10</v>
      </c>
      <c r="B932" s="512"/>
      <c r="C932" s="449"/>
      <c r="D932" s="294"/>
    </row>
    <row r="933" spans="1:4">
      <c r="A933" s="293" t="s">
        <v>11</v>
      </c>
      <c r="B933" s="512"/>
      <c r="C933" s="449"/>
      <c r="D933" s="294"/>
    </row>
    <row r="934" spans="1:4" ht="146" customHeight="1">
      <c r="A934" s="276">
        <v>6.4</v>
      </c>
      <c r="B934" s="531" t="s">
        <v>2029</v>
      </c>
      <c r="C934" s="447"/>
      <c r="D934" s="301"/>
    </row>
    <row r="935" spans="1:4">
      <c r="A935" s="290"/>
      <c r="B935" s="532" t="s">
        <v>678</v>
      </c>
      <c r="C935" s="448"/>
      <c r="D935" s="302"/>
    </row>
    <row r="936" spans="1:4" ht="43.5">
      <c r="A936" s="295" t="s">
        <v>35</v>
      </c>
      <c r="B936" s="533" t="s">
        <v>955</v>
      </c>
      <c r="C936" s="449"/>
      <c r="D936" s="294"/>
    </row>
    <row r="937" spans="1:4" ht="79.25" customHeight="1">
      <c r="A937" s="293" t="s">
        <v>127</v>
      </c>
      <c r="B937" s="534" t="s">
        <v>1017</v>
      </c>
      <c r="C937" s="449" t="s">
        <v>1005</v>
      </c>
      <c r="D937" s="294"/>
    </row>
    <row r="938" spans="1:4" ht="132.5" customHeight="1">
      <c r="A938" s="293" t="s">
        <v>199</v>
      </c>
      <c r="B938" s="534" t="s">
        <v>1727</v>
      </c>
      <c r="C938" s="449" t="s">
        <v>1005</v>
      </c>
      <c r="D938" s="294"/>
    </row>
    <row r="939" spans="1:4">
      <c r="A939" s="293" t="s">
        <v>9</v>
      </c>
      <c r="B939" s="533"/>
      <c r="C939" s="449"/>
      <c r="D939" s="294"/>
    </row>
    <row r="940" spans="1:4">
      <c r="A940" s="293" t="s">
        <v>10</v>
      </c>
      <c r="B940" s="533"/>
      <c r="C940" s="449"/>
      <c r="D940" s="294"/>
    </row>
    <row r="941" spans="1:4">
      <c r="A941" s="293" t="s">
        <v>11</v>
      </c>
      <c r="B941" s="533"/>
      <c r="C941" s="449"/>
      <c r="D941" s="294"/>
    </row>
    <row r="942" spans="1:4" ht="43.5">
      <c r="A942" s="295" t="s">
        <v>555</v>
      </c>
      <c r="B942" s="533" t="s">
        <v>956</v>
      </c>
      <c r="C942" s="449"/>
      <c r="D942" s="294"/>
    </row>
    <row r="943" spans="1:4" ht="72.5">
      <c r="A943" s="293" t="s">
        <v>127</v>
      </c>
      <c r="B943" s="534" t="s">
        <v>1314</v>
      </c>
      <c r="C943" s="449" t="s">
        <v>1005</v>
      </c>
      <c r="D943" s="294"/>
    </row>
    <row r="944" spans="1:4" ht="66" customHeight="1">
      <c r="A944" s="293" t="s">
        <v>199</v>
      </c>
      <c r="B944" s="534" t="s">
        <v>1728</v>
      </c>
      <c r="C944" s="449" t="s">
        <v>1005</v>
      </c>
      <c r="D944" s="294"/>
    </row>
    <row r="945" spans="1:4">
      <c r="A945" s="293" t="s">
        <v>9</v>
      </c>
      <c r="B945" s="533"/>
      <c r="C945" s="449"/>
      <c r="D945" s="294"/>
    </row>
    <row r="946" spans="1:4">
      <c r="A946" s="293" t="s">
        <v>10</v>
      </c>
      <c r="B946" s="533"/>
      <c r="C946" s="449"/>
      <c r="D946" s="294"/>
    </row>
    <row r="947" spans="1:4">
      <c r="A947" s="293" t="s">
        <v>11</v>
      </c>
      <c r="B947" s="533"/>
      <c r="C947" s="449"/>
      <c r="D947" s="294"/>
    </row>
    <row r="948" spans="1:4" ht="29">
      <c r="A948" s="295" t="s">
        <v>556</v>
      </c>
      <c r="B948" s="533" t="s">
        <v>957</v>
      </c>
      <c r="C948" s="449"/>
      <c r="D948" s="294"/>
    </row>
    <row r="949" spans="1:4" ht="81.5" customHeight="1">
      <c r="A949" s="293" t="s">
        <v>127</v>
      </c>
      <c r="B949" s="534" t="s">
        <v>1018</v>
      </c>
      <c r="C949" s="449" t="s">
        <v>1005</v>
      </c>
      <c r="D949" s="294"/>
    </row>
    <row r="950" spans="1:4" ht="60.5" customHeight="1">
      <c r="A950" s="293" t="s">
        <v>199</v>
      </c>
      <c r="B950" s="534" t="s">
        <v>1760</v>
      </c>
      <c r="C950" s="449" t="s">
        <v>1005</v>
      </c>
      <c r="D950" s="294"/>
    </row>
    <row r="951" spans="1:4">
      <c r="A951" s="293" t="s">
        <v>9</v>
      </c>
      <c r="B951" s="533"/>
      <c r="C951" s="449"/>
      <c r="D951" s="294"/>
    </row>
    <row r="952" spans="1:4">
      <c r="A952" s="293" t="s">
        <v>10</v>
      </c>
      <c r="B952" s="533"/>
      <c r="C952" s="449"/>
      <c r="D952" s="294"/>
    </row>
    <row r="953" spans="1:4">
      <c r="A953" s="293" t="s">
        <v>11</v>
      </c>
      <c r="B953" s="533"/>
      <c r="C953" s="449"/>
      <c r="D953" s="294"/>
    </row>
    <row r="954" spans="1:4" ht="43.5">
      <c r="A954" s="295" t="s">
        <v>958</v>
      </c>
      <c r="B954" s="533" t="s">
        <v>959</v>
      </c>
      <c r="C954" s="449"/>
      <c r="D954" s="294"/>
    </row>
    <row r="955" spans="1:4" ht="93" customHeight="1">
      <c r="A955" s="293" t="s">
        <v>127</v>
      </c>
      <c r="B955" s="534" t="s">
        <v>1549</v>
      </c>
      <c r="C955" s="449" t="s">
        <v>1005</v>
      </c>
      <c r="D955" s="294"/>
    </row>
    <row r="956" spans="1:4" ht="98" customHeight="1">
      <c r="A956" s="293" t="s">
        <v>199</v>
      </c>
      <c r="B956" s="534" t="s">
        <v>1761</v>
      </c>
      <c r="C956" s="449" t="s">
        <v>1005</v>
      </c>
      <c r="D956" s="294"/>
    </row>
    <row r="957" spans="1:4">
      <c r="A957" s="293" t="s">
        <v>9</v>
      </c>
      <c r="B957" s="533"/>
      <c r="C957" s="449"/>
      <c r="D957" s="294"/>
    </row>
    <row r="958" spans="1:4">
      <c r="A958" s="293" t="s">
        <v>10</v>
      </c>
      <c r="B958" s="533"/>
      <c r="C958" s="449"/>
      <c r="D958" s="294"/>
    </row>
    <row r="959" spans="1:4">
      <c r="A959" s="293" t="s">
        <v>11</v>
      </c>
      <c r="B959" s="533"/>
      <c r="C959" s="449"/>
      <c r="D959" s="294"/>
    </row>
    <row r="960" spans="1:4">
      <c r="A960" s="290"/>
      <c r="B960" s="532" t="s">
        <v>685</v>
      </c>
      <c r="C960" s="448"/>
      <c r="D960" s="302"/>
    </row>
    <row r="961" spans="1:4">
      <c r="A961" s="292" t="s">
        <v>960</v>
      </c>
      <c r="B961" s="535" t="s">
        <v>961</v>
      </c>
      <c r="C961" s="450"/>
      <c r="D961" s="303"/>
    </row>
    <row r="962" spans="1:4" ht="76.25" customHeight="1">
      <c r="A962" s="292"/>
      <c r="B962" s="535" t="s">
        <v>962</v>
      </c>
      <c r="C962" s="450"/>
      <c r="D962" s="303"/>
    </row>
    <row r="963" spans="1:4" ht="74.75" customHeight="1">
      <c r="A963" s="293" t="s">
        <v>127</v>
      </c>
      <c r="B963" s="534" t="s">
        <v>1550</v>
      </c>
      <c r="C963" s="449" t="s">
        <v>1005</v>
      </c>
      <c r="D963" s="294"/>
    </row>
    <row r="964" spans="1:4" ht="43.5">
      <c r="A964" s="293" t="s">
        <v>199</v>
      </c>
      <c r="B964" s="512" t="s">
        <v>1309</v>
      </c>
      <c r="C964" s="449" t="s">
        <v>1005</v>
      </c>
      <c r="D964" s="294"/>
    </row>
    <row r="965" spans="1:4">
      <c r="A965" s="293" t="s">
        <v>9</v>
      </c>
      <c r="B965" s="512"/>
      <c r="C965" s="449"/>
      <c r="D965" s="294"/>
    </row>
    <row r="966" spans="1:4">
      <c r="A966" s="293" t="s">
        <v>10</v>
      </c>
      <c r="B966" s="512"/>
      <c r="C966" s="449"/>
      <c r="D966" s="294"/>
    </row>
    <row r="967" spans="1:4">
      <c r="A967" s="293" t="s">
        <v>11</v>
      </c>
      <c r="B967" s="512"/>
      <c r="C967" s="449"/>
      <c r="D967" s="294"/>
    </row>
    <row r="968" spans="1:4">
      <c r="A968" s="292" t="s">
        <v>963</v>
      </c>
      <c r="B968" s="535" t="s">
        <v>964</v>
      </c>
      <c r="C968" s="450"/>
      <c r="D968" s="303"/>
    </row>
    <row r="969" spans="1:4" ht="43.5">
      <c r="A969" s="292"/>
      <c r="B969" s="535" t="s">
        <v>965</v>
      </c>
      <c r="C969" s="450"/>
      <c r="D969" s="303"/>
    </row>
    <row r="970" spans="1:4" ht="152.75" customHeight="1">
      <c r="A970" s="293" t="s">
        <v>127</v>
      </c>
      <c r="B970" s="534" t="s">
        <v>1019</v>
      </c>
      <c r="C970" s="449" t="s">
        <v>1005</v>
      </c>
      <c r="D970" s="294"/>
    </row>
    <row r="971" spans="1:4" ht="111.5" customHeight="1">
      <c r="A971" s="293" t="s">
        <v>199</v>
      </c>
      <c r="B971" s="512" t="s">
        <v>1726</v>
      </c>
      <c r="C971" s="449" t="s">
        <v>1005</v>
      </c>
      <c r="D971" s="294"/>
    </row>
    <row r="972" spans="1:4">
      <c r="A972" s="293" t="s">
        <v>9</v>
      </c>
      <c r="B972" s="512"/>
      <c r="C972" s="449"/>
      <c r="D972" s="294"/>
    </row>
    <row r="973" spans="1:4">
      <c r="A973" s="293" t="s">
        <v>10</v>
      </c>
      <c r="B973" s="512"/>
      <c r="C973" s="449"/>
      <c r="D973" s="294"/>
    </row>
    <row r="974" spans="1:4">
      <c r="A974" s="293" t="s">
        <v>11</v>
      </c>
      <c r="B974" s="512"/>
      <c r="C974" s="449"/>
      <c r="D974" s="294"/>
    </row>
    <row r="975" spans="1:4">
      <c r="A975" s="292" t="s">
        <v>966</v>
      </c>
      <c r="B975" s="535" t="s">
        <v>967</v>
      </c>
      <c r="C975" s="450"/>
      <c r="D975" s="303"/>
    </row>
    <row r="976" spans="1:4" ht="117.5" customHeight="1">
      <c r="A976" s="292"/>
      <c r="B976" s="535" t="s">
        <v>968</v>
      </c>
      <c r="C976" s="450"/>
      <c r="D976" s="303"/>
    </row>
    <row r="977" spans="1:4" ht="95" customHeight="1">
      <c r="A977" s="293" t="s">
        <v>127</v>
      </c>
      <c r="B977" s="534" t="s">
        <v>1565</v>
      </c>
      <c r="C977" s="449" t="s">
        <v>1005</v>
      </c>
      <c r="D977" s="294"/>
    </row>
    <row r="978" spans="1:4" ht="48" customHeight="1">
      <c r="A978" s="293" t="s">
        <v>199</v>
      </c>
      <c r="B978" s="512" t="s">
        <v>1566</v>
      </c>
      <c r="C978" s="449" t="s">
        <v>1005</v>
      </c>
      <c r="D978" s="294"/>
    </row>
    <row r="979" spans="1:4">
      <c r="A979" s="293" t="s">
        <v>9</v>
      </c>
      <c r="B979" s="512"/>
      <c r="C979" s="449"/>
      <c r="D979" s="294"/>
    </row>
    <row r="980" spans="1:4">
      <c r="A980" s="293" t="s">
        <v>10</v>
      </c>
      <c r="B980" s="512"/>
      <c r="C980" s="449"/>
      <c r="D980" s="294"/>
    </row>
    <row r="981" spans="1:4">
      <c r="A981" s="293" t="s">
        <v>11</v>
      </c>
      <c r="B981" s="512"/>
      <c r="C981" s="449"/>
      <c r="D981" s="294"/>
    </row>
    <row r="982" spans="1:4" ht="131.75" customHeight="1">
      <c r="A982" s="276">
        <v>6.5</v>
      </c>
      <c r="B982" s="531" t="s">
        <v>2007</v>
      </c>
      <c r="C982" s="447"/>
      <c r="D982" s="301"/>
    </row>
    <row r="983" spans="1:4">
      <c r="A983" s="290"/>
      <c r="B983" s="532" t="s">
        <v>678</v>
      </c>
      <c r="C983" s="448"/>
      <c r="D983" s="302"/>
    </row>
    <row r="984" spans="1:4" ht="75.5" customHeight="1">
      <c r="A984" s="295" t="s">
        <v>969</v>
      </c>
      <c r="B984" s="533" t="s">
        <v>970</v>
      </c>
      <c r="C984" s="449"/>
      <c r="D984" s="294"/>
    </row>
    <row r="985" spans="1:4" ht="44" customHeight="1">
      <c r="A985" s="293" t="s">
        <v>127</v>
      </c>
      <c r="B985" s="534" t="s">
        <v>1505</v>
      </c>
      <c r="C985" s="449" t="s">
        <v>1005</v>
      </c>
      <c r="D985" s="294"/>
    </row>
    <row r="986" spans="1:4" ht="43.5">
      <c r="A986" s="293" t="s">
        <v>199</v>
      </c>
      <c r="B986" s="534" t="s">
        <v>1762</v>
      </c>
      <c r="C986" s="449" t="s">
        <v>1005</v>
      </c>
      <c r="D986" s="294"/>
    </row>
    <row r="987" spans="1:4">
      <c r="A987" s="293" t="s">
        <v>9</v>
      </c>
      <c r="B987" s="533"/>
      <c r="C987" s="449"/>
      <c r="D987" s="294"/>
    </row>
    <row r="988" spans="1:4">
      <c r="A988" s="293" t="s">
        <v>10</v>
      </c>
      <c r="B988" s="533"/>
      <c r="C988" s="449"/>
      <c r="D988" s="294"/>
    </row>
    <row r="989" spans="1:4">
      <c r="A989" s="293" t="s">
        <v>11</v>
      </c>
      <c r="B989" s="533"/>
      <c r="C989" s="449"/>
      <c r="D989" s="294"/>
    </row>
    <row r="990" spans="1:4" ht="29">
      <c r="A990" s="295" t="s">
        <v>971</v>
      </c>
      <c r="B990" s="533" t="s">
        <v>972</v>
      </c>
      <c r="C990" s="449"/>
      <c r="D990" s="294"/>
    </row>
    <row r="991" spans="1:4" ht="43.5">
      <c r="A991" s="293" t="s">
        <v>127</v>
      </c>
      <c r="B991" s="534" t="s">
        <v>1315</v>
      </c>
      <c r="C991" s="449" t="s">
        <v>1005</v>
      </c>
      <c r="D991" s="294"/>
    </row>
    <row r="992" spans="1:4" ht="58">
      <c r="A992" s="293" t="s">
        <v>199</v>
      </c>
      <c r="B992" s="534" t="s">
        <v>1763</v>
      </c>
      <c r="C992" s="449" t="s">
        <v>1005</v>
      </c>
      <c r="D992" s="294"/>
    </row>
    <row r="993" spans="1:4">
      <c r="A993" s="293" t="s">
        <v>9</v>
      </c>
      <c r="B993" s="533"/>
      <c r="C993" s="449"/>
      <c r="D993" s="294"/>
    </row>
    <row r="994" spans="1:4">
      <c r="A994" s="293" t="s">
        <v>10</v>
      </c>
      <c r="B994" s="533"/>
      <c r="C994" s="449"/>
      <c r="D994" s="294"/>
    </row>
    <row r="995" spans="1:4">
      <c r="A995" s="293" t="s">
        <v>11</v>
      </c>
      <c r="B995" s="533"/>
      <c r="C995" s="449"/>
      <c r="D995" s="294"/>
    </row>
    <row r="996" spans="1:4" ht="43.5">
      <c r="A996" s="295" t="s">
        <v>973</v>
      </c>
      <c r="B996" s="533" t="s">
        <v>974</v>
      </c>
      <c r="C996" s="449"/>
      <c r="D996" s="294"/>
    </row>
    <row r="997" spans="1:4" ht="105" customHeight="1">
      <c r="A997" s="293" t="s">
        <v>127</v>
      </c>
      <c r="B997" s="534" t="s">
        <v>1506</v>
      </c>
      <c r="C997" s="449" t="s">
        <v>1005</v>
      </c>
      <c r="D997" s="294"/>
    </row>
    <row r="998" spans="1:4" ht="43.5">
      <c r="A998" s="293" t="s">
        <v>199</v>
      </c>
      <c r="B998" s="534" t="s">
        <v>1764</v>
      </c>
      <c r="C998" s="449" t="s">
        <v>1005</v>
      </c>
      <c r="D998" s="294"/>
    </row>
    <row r="999" spans="1:4">
      <c r="A999" s="293" t="s">
        <v>9</v>
      </c>
      <c r="B999" s="533"/>
      <c r="C999" s="449"/>
      <c r="D999" s="294"/>
    </row>
    <row r="1000" spans="1:4">
      <c r="A1000" s="293" t="s">
        <v>10</v>
      </c>
      <c r="B1000" s="533"/>
      <c r="C1000" s="449"/>
      <c r="D1000" s="294"/>
    </row>
    <row r="1001" spans="1:4">
      <c r="A1001" s="293" t="s">
        <v>11</v>
      </c>
      <c r="B1001" s="533"/>
      <c r="C1001" s="449"/>
      <c r="D1001" s="294"/>
    </row>
    <row r="1002" spans="1:4" ht="43.5">
      <c r="A1002" s="295" t="s">
        <v>975</v>
      </c>
      <c r="B1002" s="533" t="s">
        <v>976</v>
      </c>
      <c r="C1002" s="449"/>
      <c r="D1002" s="294"/>
    </row>
    <row r="1003" spans="1:4" ht="78" customHeight="1">
      <c r="A1003" s="293" t="s">
        <v>127</v>
      </c>
      <c r="B1003" s="534" t="s">
        <v>1551</v>
      </c>
      <c r="C1003" s="449" t="s">
        <v>1005</v>
      </c>
      <c r="D1003" s="294"/>
    </row>
    <row r="1004" spans="1:4" ht="144.5" customHeight="1">
      <c r="A1004" s="293" t="s">
        <v>199</v>
      </c>
      <c r="B1004" s="534" t="s">
        <v>1765</v>
      </c>
      <c r="C1004" s="449" t="s">
        <v>1005</v>
      </c>
      <c r="D1004" s="294"/>
    </row>
    <row r="1005" spans="1:4">
      <c r="A1005" s="293" t="s">
        <v>9</v>
      </c>
      <c r="B1005" s="533"/>
      <c r="C1005" s="449"/>
      <c r="D1005" s="294"/>
    </row>
    <row r="1006" spans="1:4">
      <c r="A1006" s="293" t="s">
        <v>10</v>
      </c>
      <c r="B1006" s="533"/>
      <c r="C1006" s="449"/>
      <c r="D1006" s="294"/>
    </row>
    <row r="1007" spans="1:4">
      <c r="A1007" s="293" t="s">
        <v>11</v>
      </c>
      <c r="B1007" s="533"/>
      <c r="C1007" s="449"/>
      <c r="D1007" s="294"/>
    </row>
    <row r="1008" spans="1:4">
      <c r="A1008" s="290"/>
      <c r="B1008" s="532" t="s">
        <v>685</v>
      </c>
      <c r="C1008" s="448"/>
      <c r="D1008" s="302"/>
    </row>
    <row r="1009" spans="1:4">
      <c r="A1009" s="292" t="s">
        <v>977</v>
      </c>
      <c r="B1009" s="535" t="s">
        <v>978</v>
      </c>
      <c r="C1009" s="450"/>
      <c r="D1009" s="303"/>
    </row>
    <row r="1010" spans="1:4" ht="119.75" customHeight="1">
      <c r="A1010" s="292"/>
      <c r="B1010" s="535" t="s">
        <v>1021</v>
      </c>
      <c r="C1010" s="450"/>
      <c r="D1010" s="303"/>
    </row>
    <row r="1011" spans="1:4" ht="58">
      <c r="A1011" s="293" t="s">
        <v>127</v>
      </c>
      <c r="B1011" s="534" t="s">
        <v>1316</v>
      </c>
      <c r="C1011" s="449" t="s">
        <v>1005</v>
      </c>
      <c r="D1011" s="294"/>
    </row>
    <row r="1012" spans="1:4" ht="58">
      <c r="A1012" s="293" t="s">
        <v>199</v>
      </c>
      <c r="B1012" s="512" t="s">
        <v>1316</v>
      </c>
      <c r="C1012" s="449" t="s">
        <v>1005</v>
      </c>
      <c r="D1012" s="294"/>
    </row>
    <row r="1013" spans="1:4">
      <c r="A1013" s="293" t="s">
        <v>9</v>
      </c>
      <c r="B1013" s="512"/>
      <c r="C1013" s="449"/>
      <c r="D1013" s="294"/>
    </row>
    <row r="1014" spans="1:4">
      <c r="A1014" s="293" t="s">
        <v>10</v>
      </c>
      <c r="B1014" s="512"/>
      <c r="C1014" s="449"/>
      <c r="D1014" s="294"/>
    </row>
    <row r="1015" spans="1:4">
      <c r="A1015" s="293" t="s">
        <v>11</v>
      </c>
      <c r="B1015" s="512"/>
      <c r="C1015" s="449"/>
      <c r="D1015" s="294"/>
    </row>
    <row r="1016" spans="1:4">
      <c r="A1016" s="292" t="s">
        <v>979</v>
      </c>
      <c r="B1016" s="535" t="s">
        <v>980</v>
      </c>
      <c r="C1016" s="450"/>
      <c r="D1016" s="303"/>
    </row>
    <row r="1017" spans="1:4" ht="36" customHeight="1">
      <c r="A1017" s="292"/>
      <c r="B1017" s="535" t="s">
        <v>981</v>
      </c>
      <c r="C1017" s="450"/>
      <c r="D1017" s="303"/>
    </row>
    <row r="1018" spans="1:4" ht="95.75" customHeight="1">
      <c r="A1018" s="293" t="s">
        <v>127</v>
      </c>
      <c r="B1018" s="534" t="s">
        <v>1507</v>
      </c>
      <c r="C1018" s="449" t="s">
        <v>1005</v>
      </c>
      <c r="D1018" s="294"/>
    </row>
    <row r="1019" spans="1:4" ht="121.25" customHeight="1">
      <c r="A1019" s="293" t="s">
        <v>199</v>
      </c>
      <c r="B1019" s="534" t="s">
        <v>1730</v>
      </c>
      <c r="C1019" s="449" t="s">
        <v>1005</v>
      </c>
      <c r="D1019" s="294"/>
    </row>
    <row r="1020" spans="1:4">
      <c r="A1020" s="293" t="s">
        <v>9</v>
      </c>
      <c r="B1020" s="512" t="s">
        <v>1038</v>
      </c>
      <c r="C1020" s="449"/>
      <c r="D1020" s="294"/>
    </row>
    <row r="1021" spans="1:4">
      <c r="A1021" s="293" t="s">
        <v>10</v>
      </c>
      <c r="B1021" s="512"/>
      <c r="C1021" s="449"/>
      <c r="D1021" s="294"/>
    </row>
    <row r="1022" spans="1:4">
      <c r="A1022" s="293" t="s">
        <v>11</v>
      </c>
      <c r="B1022" s="512"/>
      <c r="C1022" s="449"/>
      <c r="D1022" s="294"/>
    </row>
    <row r="1023" spans="1:4" ht="75.5" customHeight="1">
      <c r="A1023" s="276">
        <v>6.6</v>
      </c>
      <c r="B1023" s="531" t="s">
        <v>2030</v>
      </c>
      <c r="C1023" s="447"/>
      <c r="D1023" s="301"/>
    </row>
    <row r="1024" spans="1:4">
      <c r="A1024" s="290"/>
      <c r="B1024" s="532" t="s">
        <v>678</v>
      </c>
      <c r="C1024" s="448"/>
      <c r="D1024" s="302"/>
    </row>
    <row r="1025" spans="1:4" ht="29">
      <c r="A1025" s="295" t="s">
        <v>982</v>
      </c>
      <c r="B1025" s="533" t="s">
        <v>983</v>
      </c>
      <c r="C1025" s="449"/>
      <c r="D1025" s="294"/>
    </row>
    <row r="1026" spans="1:4" ht="67.25" customHeight="1">
      <c r="A1026" s="293" t="s">
        <v>127</v>
      </c>
      <c r="B1026" s="534" t="s">
        <v>1508</v>
      </c>
      <c r="C1026" s="449" t="s">
        <v>1005</v>
      </c>
      <c r="D1026" s="294"/>
    </row>
    <row r="1027" spans="1:4" ht="58">
      <c r="A1027" s="293" t="s">
        <v>199</v>
      </c>
      <c r="B1027" s="534" t="s">
        <v>1766</v>
      </c>
      <c r="C1027" s="449" t="s">
        <v>1005</v>
      </c>
      <c r="D1027" s="294"/>
    </row>
    <row r="1028" spans="1:4">
      <c r="A1028" s="293" t="s">
        <v>9</v>
      </c>
      <c r="B1028" s="533"/>
      <c r="C1028" s="449"/>
      <c r="D1028" s="294"/>
    </row>
    <row r="1029" spans="1:4">
      <c r="A1029" s="293" t="s">
        <v>10</v>
      </c>
      <c r="B1029" s="533"/>
      <c r="C1029" s="449"/>
      <c r="D1029" s="294"/>
    </row>
    <row r="1030" spans="1:4">
      <c r="A1030" s="293" t="s">
        <v>11</v>
      </c>
      <c r="B1030" s="533"/>
      <c r="C1030" s="449"/>
      <c r="D1030" s="294"/>
    </row>
    <row r="1031" spans="1:4" ht="58">
      <c r="A1031" s="295" t="s">
        <v>984</v>
      </c>
      <c r="B1031" s="533" t="s">
        <v>985</v>
      </c>
      <c r="C1031" s="449"/>
      <c r="D1031" s="294"/>
    </row>
    <row r="1032" spans="1:4" ht="68" customHeight="1">
      <c r="A1032" s="293" t="s">
        <v>127</v>
      </c>
      <c r="B1032" s="534" t="s">
        <v>1509</v>
      </c>
      <c r="C1032" s="449" t="s">
        <v>1005</v>
      </c>
      <c r="D1032" s="294"/>
    </row>
    <row r="1033" spans="1:4" ht="93.5" customHeight="1">
      <c r="A1033" s="293" t="s">
        <v>199</v>
      </c>
      <c r="B1033" s="534" t="s">
        <v>1767</v>
      </c>
      <c r="C1033" s="449" t="s">
        <v>1005</v>
      </c>
      <c r="D1033" s="294"/>
    </row>
    <row r="1034" spans="1:4">
      <c r="A1034" s="293" t="s">
        <v>9</v>
      </c>
      <c r="B1034" s="533"/>
      <c r="C1034" s="449"/>
      <c r="D1034" s="294"/>
    </row>
    <row r="1035" spans="1:4">
      <c r="A1035" s="293" t="s">
        <v>10</v>
      </c>
      <c r="B1035" s="533"/>
      <c r="C1035" s="449"/>
      <c r="D1035" s="294"/>
    </row>
    <row r="1036" spans="1:4">
      <c r="A1036" s="293" t="s">
        <v>11</v>
      </c>
      <c r="B1036" s="533"/>
      <c r="C1036" s="449"/>
      <c r="D1036" s="294"/>
    </row>
    <row r="1037" spans="1:4" ht="43.5">
      <c r="A1037" s="295" t="s">
        <v>986</v>
      </c>
      <c r="B1037" s="533" t="s">
        <v>987</v>
      </c>
      <c r="C1037" s="449"/>
      <c r="D1037" s="294"/>
    </row>
    <row r="1038" spans="1:4" ht="50.75" customHeight="1">
      <c r="A1038" s="293" t="s">
        <v>127</v>
      </c>
      <c r="B1038" s="534" t="s">
        <v>1510</v>
      </c>
      <c r="C1038" s="449" t="s">
        <v>1005</v>
      </c>
      <c r="D1038" s="294"/>
    </row>
    <row r="1039" spans="1:4" ht="57.5" customHeight="1">
      <c r="A1039" s="293" t="s">
        <v>199</v>
      </c>
      <c r="B1039" s="534" t="s">
        <v>1729</v>
      </c>
      <c r="C1039" s="449" t="s">
        <v>1005</v>
      </c>
      <c r="D1039" s="294"/>
    </row>
    <row r="1040" spans="1:4">
      <c r="A1040" s="293" t="s">
        <v>9</v>
      </c>
      <c r="B1040" s="533"/>
      <c r="C1040" s="449"/>
      <c r="D1040" s="294"/>
    </row>
    <row r="1041" spans="1:4">
      <c r="A1041" s="293" t="s">
        <v>10</v>
      </c>
      <c r="B1041" s="533"/>
      <c r="C1041" s="449"/>
      <c r="D1041" s="294"/>
    </row>
    <row r="1042" spans="1:4">
      <c r="A1042" s="293" t="s">
        <v>11</v>
      </c>
      <c r="B1042" s="533"/>
      <c r="C1042" s="449"/>
      <c r="D1042" s="294"/>
    </row>
    <row r="1043" spans="1:4">
      <c r="A1043" s="290"/>
      <c r="B1043" s="532" t="s">
        <v>685</v>
      </c>
      <c r="C1043" s="448"/>
      <c r="D1043" s="302"/>
    </row>
    <row r="1044" spans="1:4">
      <c r="A1044" s="292" t="s">
        <v>988</v>
      </c>
      <c r="B1044" s="535" t="s">
        <v>989</v>
      </c>
      <c r="C1044" s="450"/>
      <c r="D1044" s="303"/>
    </row>
    <row r="1045" spans="1:4" ht="60" customHeight="1">
      <c r="A1045" s="292"/>
      <c r="B1045" s="535" t="s">
        <v>1317</v>
      </c>
      <c r="C1045" s="450"/>
      <c r="D1045" s="303"/>
    </row>
    <row r="1046" spans="1:4">
      <c r="A1046" s="293" t="s">
        <v>127</v>
      </c>
      <c r="B1046" s="534" t="s">
        <v>1511</v>
      </c>
      <c r="C1046" s="449" t="s">
        <v>1005</v>
      </c>
      <c r="D1046" s="294"/>
    </row>
    <row r="1047" spans="1:4">
      <c r="A1047" s="293" t="s">
        <v>199</v>
      </c>
      <c r="B1047" s="512" t="s">
        <v>1731</v>
      </c>
      <c r="C1047" s="449" t="s">
        <v>1005</v>
      </c>
      <c r="D1047" s="294"/>
    </row>
    <row r="1048" spans="1:4">
      <c r="A1048" s="293" t="s">
        <v>9</v>
      </c>
      <c r="B1048" s="512"/>
      <c r="C1048" s="449"/>
      <c r="D1048" s="294"/>
    </row>
    <row r="1049" spans="1:4">
      <c r="A1049" s="293" t="s">
        <v>10</v>
      </c>
      <c r="B1049" s="512"/>
      <c r="C1049" s="449"/>
      <c r="D1049" s="294"/>
    </row>
    <row r="1050" spans="1:4">
      <c r="A1050" s="293" t="s">
        <v>11</v>
      </c>
      <c r="B1050" s="512"/>
      <c r="C1050" s="449"/>
      <c r="D1050" s="294"/>
    </row>
    <row r="1051" spans="1:4" ht="146" customHeight="1">
      <c r="A1051" s="276">
        <v>6.7</v>
      </c>
      <c r="B1051" s="531" t="s">
        <v>2031</v>
      </c>
      <c r="C1051" s="447"/>
      <c r="D1051" s="301"/>
    </row>
    <row r="1052" spans="1:4">
      <c r="A1052" s="290"/>
      <c r="B1052" s="532" t="s">
        <v>678</v>
      </c>
      <c r="C1052" s="448"/>
      <c r="D1052" s="302"/>
    </row>
    <row r="1053" spans="1:4" ht="74" customHeight="1">
      <c r="A1053" s="295" t="s">
        <v>990</v>
      </c>
      <c r="B1053" s="533" t="s">
        <v>991</v>
      </c>
      <c r="C1053" s="449"/>
      <c r="D1053" s="294"/>
    </row>
    <row r="1054" spans="1:4" ht="89.75" customHeight="1">
      <c r="A1054" s="293" t="s">
        <v>127</v>
      </c>
      <c r="B1054" s="534" t="s">
        <v>1512</v>
      </c>
      <c r="C1054" s="449" t="s">
        <v>1005</v>
      </c>
      <c r="D1054" s="294"/>
    </row>
    <row r="1055" spans="1:4" ht="29">
      <c r="A1055" s="293" t="s">
        <v>199</v>
      </c>
      <c r="B1055" s="534" t="s">
        <v>1732</v>
      </c>
      <c r="C1055" s="449" t="s">
        <v>1005</v>
      </c>
      <c r="D1055" s="294"/>
    </row>
    <row r="1056" spans="1:4">
      <c r="A1056" s="293" t="s">
        <v>9</v>
      </c>
      <c r="B1056" s="533"/>
      <c r="C1056" s="449"/>
      <c r="D1056" s="294"/>
    </row>
    <row r="1057" spans="1:4">
      <c r="A1057" s="293" t="s">
        <v>10</v>
      </c>
      <c r="B1057" s="533"/>
      <c r="C1057" s="449"/>
      <c r="D1057" s="294"/>
    </row>
    <row r="1058" spans="1:4">
      <c r="A1058" s="293" t="s">
        <v>11</v>
      </c>
      <c r="B1058" s="533"/>
      <c r="C1058" s="449"/>
      <c r="D1058" s="294"/>
    </row>
    <row r="1059" spans="1:4" ht="43.5">
      <c r="A1059" s="295" t="s">
        <v>992</v>
      </c>
      <c r="B1059" s="533" t="s">
        <v>993</v>
      </c>
      <c r="C1059" s="449"/>
      <c r="D1059" s="294"/>
    </row>
    <row r="1060" spans="1:4" ht="145.25" customHeight="1">
      <c r="A1060" s="293" t="s">
        <v>127</v>
      </c>
      <c r="B1060" s="534" t="s">
        <v>1513</v>
      </c>
      <c r="C1060" s="449" t="s">
        <v>1005</v>
      </c>
      <c r="D1060" s="294"/>
    </row>
    <row r="1061" spans="1:4" ht="170" customHeight="1">
      <c r="A1061" s="293" t="s">
        <v>199</v>
      </c>
      <c r="B1061" s="534" t="s">
        <v>1768</v>
      </c>
      <c r="C1061" s="449" t="s">
        <v>1005</v>
      </c>
      <c r="D1061" s="294"/>
    </row>
    <row r="1062" spans="1:4">
      <c r="A1062" s="293" t="s">
        <v>9</v>
      </c>
      <c r="B1062" s="533"/>
      <c r="C1062" s="449"/>
      <c r="D1062" s="294"/>
    </row>
    <row r="1063" spans="1:4">
      <c r="A1063" s="293" t="s">
        <v>10</v>
      </c>
      <c r="B1063" s="533"/>
      <c r="C1063" s="449"/>
      <c r="D1063" s="294"/>
    </row>
    <row r="1064" spans="1:4">
      <c r="A1064" s="293" t="s">
        <v>11</v>
      </c>
      <c r="B1064" s="533"/>
      <c r="C1064" s="449"/>
      <c r="D1064" s="294"/>
    </row>
    <row r="1065" spans="1:4" ht="43.5">
      <c r="A1065" s="295" t="s">
        <v>994</v>
      </c>
      <c r="B1065" s="533" t="s">
        <v>995</v>
      </c>
      <c r="C1065" s="449"/>
      <c r="D1065" s="294"/>
    </row>
    <row r="1066" spans="1:4" ht="43.5">
      <c r="A1066" s="293" t="s">
        <v>127</v>
      </c>
      <c r="B1066" s="534" t="s">
        <v>1318</v>
      </c>
      <c r="C1066" s="449" t="s">
        <v>1005</v>
      </c>
      <c r="D1066" s="294"/>
    </row>
    <row r="1067" spans="1:4" ht="134.75" customHeight="1">
      <c r="A1067" s="293" t="s">
        <v>199</v>
      </c>
      <c r="B1067" s="534" t="s">
        <v>1769</v>
      </c>
      <c r="C1067" s="449" t="s">
        <v>1005</v>
      </c>
      <c r="D1067" s="294"/>
    </row>
    <row r="1068" spans="1:4">
      <c r="A1068" s="293" t="s">
        <v>9</v>
      </c>
      <c r="B1068" s="533"/>
      <c r="C1068" s="449"/>
      <c r="D1068" s="294"/>
    </row>
    <row r="1069" spans="1:4">
      <c r="A1069" s="293" t="s">
        <v>10</v>
      </c>
      <c r="B1069" s="533"/>
      <c r="C1069" s="449"/>
      <c r="D1069" s="294"/>
    </row>
    <row r="1070" spans="1:4">
      <c r="A1070" s="293" t="s">
        <v>11</v>
      </c>
      <c r="B1070" s="533"/>
      <c r="C1070" s="449"/>
      <c r="D1070" s="294"/>
    </row>
    <row r="1071" spans="1:4">
      <c r="A1071" s="290"/>
      <c r="B1071" s="532" t="s">
        <v>685</v>
      </c>
      <c r="C1071" s="448"/>
      <c r="D1071" s="302"/>
    </row>
    <row r="1072" spans="1:4">
      <c r="A1072" s="292" t="s">
        <v>996</v>
      </c>
      <c r="B1072" s="535" t="s">
        <v>997</v>
      </c>
      <c r="C1072" s="450"/>
      <c r="D1072" s="303"/>
    </row>
    <row r="1073" spans="1:4" ht="29">
      <c r="A1073" s="292"/>
      <c r="B1073" s="535" t="s">
        <v>998</v>
      </c>
      <c r="C1073" s="450"/>
      <c r="D1073" s="303"/>
    </row>
    <row r="1074" spans="1:4" ht="72.5">
      <c r="A1074" s="293" t="s">
        <v>127</v>
      </c>
      <c r="B1074" s="534" t="s">
        <v>1514</v>
      </c>
      <c r="C1074" s="449" t="s">
        <v>1005</v>
      </c>
      <c r="D1074" s="294"/>
    </row>
    <row r="1075" spans="1:4" ht="56" customHeight="1">
      <c r="A1075" s="293" t="s">
        <v>199</v>
      </c>
      <c r="B1075" s="534" t="s">
        <v>1733</v>
      </c>
      <c r="C1075" s="449" t="s">
        <v>1005</v>
      </c>
      <c r="D1075" s="294"/>
    </row>
    <row r="1076" spans="1:4">
      <c r="A1076" s="293" t="s">
        <v>9</v>
      </c>
      <c r="B1076" s="512"/>
      <c r="C1076" s="449"/>
      <c r="D1076" s="294"/>
    </row>
    <row r="1077" spans="1:4">
      <c r="A1077" s="293" t="s">
        <v>10</v>
      </c>
      <c r="B1077" s="512"/>
      <c r="C1077" s="449"/>
      <c r="D1077" s="294"/>
    </row>
    <row r="1078" spans="1:4">
      <c r="A1078" s="293" t="s">
        <v>11</v>
      </c>
      <c r="B1078" s="512"/>
      <c r="C1078" s="449"/>
      <c r="D1078" s="294"/>
    </row>
    <row r="1079" spans="1:4">
      <c r="A1079" s="292" t="s">
        <v>999</v>
      </c>
      <c r="B1079" s="535" t="s">
        <v>1000</v>
      </c>
      <c r="C1079" s="450"/>
      <c r="D1079" s="303"/>
    </row>
    <row r="1080" spans="1:4" ht="43.5">
      <c r="A1080" s="292"/>
      <c r="B1080" s="535" t="s">
        <v>1001</v>
      </c>
      <c r="C1080" s="450"/>
      <c r="D1080" s="303"/>
    </row>
    <row r="1081" spans="1:4">
      <c r="A1081" s="293" t="s">
        <v>127</v>
      </c>
      <c r="B1081" s="534" t="s">
        <v>1020</v>
      </c>
      <c r="C1081" s="449" t="s">
        <v>1005</v>
      </c>
      <c r="D1081" s="294"/>
    </row>
    <row r="1082" spans="1:4" ht="29">
      <c r="A1082" s="293" t="s">
        <v>199</v>
      </c>
      <c r="B1082" s="512" t="s">
        <v>1308</v>
      </c>
      <c r="C1082" s="449" t="s">
        <v>1005</v>
      </c>
      <c r="D1082" s="294"/>
    </row>
    <row r="1083" spans="1:4">
      <c r="A1083" s="293" t="s">
        <v>9</v>
      </c>
      <c r="B1083" s="512"/>
      <c r="C1083" s="449"/>
      <c r="D1083" s="294"/>
    </row>
    <row r="1084" spans="1:4">
      <c r="A1084" s="293" t="s">
        <v>10</v>
      </c>
      <c r="B1084" s="512"/>
      <c r="C1084" s="449"/>
      <c r="D1084" s="294"/>
    </row>
    <row r="1085" spans="1:4">
      <c r="A1085" s="293" t="s">
        <v>11</v>
      </c>
      <c r="B1085" s="512"/>
      <c r="C1085" s="449"/>
      <c r="D1085" s="294"/>
    </row>
    <row r="1087" spans="1:4" ht="219" customHeight="1">
      <c r="A1087" s="291" t="s">
        <v>1002</v>
      </c>
      <c r="B1087" s="614" t="s">
        <v>1003</v>
      </c>
      <c r="C1087" s="615"/>
      <c r="D1087" s="616"/>
    </row>
  </sheetData>
  <mergeCells count="3">
    <mergeCell ref="A10:B10"/>
    <mergeCell ref="B20:D20"/>
    <mergeCell ref="B1087:D1087"/>
  </mergeCells>
  <phoneticPr fontId="4"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9"/>
  <sheetViews>
    <sheetView zoomScale="90" zoomScaleNormal="90" workbookViewId="0"/>
  </sheetViews>
  <sheetFormatPr defaultColWidth="8.6328125" defaultRowHeight="14"/>
  <sheetData>
    <row r="1" spans="1:14" ht="14.5">
      <c r="A1" s="167" t="s">
        <v>567</v>
      </c>
      <c r="B1" s="167"/>
      <c r="C1" s="167"/>
      <c r="D1" s="167"/>
      <c r="E1" s="167"/>
      <c r="F1" s="167"/>
      <c r="G1" s="167"/>
      <c r="H1" s="167"/>
      <c r="I1" s="167"/>
      <c r="J1" s="167"/>
      <c r="K1" s="167"/>
      <c r="L1" s="167"/>
      <c r="M1" s="167"/>
      <c r="N1" s="167"/>
    </row>
    <row r="3" spans="1:14" ht="15.5">
      <c r="A3" s="275" t="s">
        <v>127</v>
      </c>
      <c r="B3" s="298" t="s">
        <v>199</v>
      </c>
      <c r="C3" s="275" t="s">
        <v>9</v>
      </c>
      <c r="D3" s="275" t="s">
        <v>10</v>
      </c>
      <c r="E3" s="275" t="s">
        <v>11</v>
      </c>
      <c r="F3" s="275" t="s">
        <v>661</v>
      </c>
    </row>
    <row r="4" spans="1:14" ht="18.5">
      <c r="A4" s="278" t="s">
        <v>663</v>
      </c>
      <c r="B4" s="299"/>
      <c r="C4" s="278" t="s">
        <v>663</v>
      </c>
      <c r="D4" s="279"/>
      <c r="E4" s="278" t="s">
        <v>663</v>
      </c>
      <c r="F4" s="278" t="s">
        <v>663</v>
      </c>
    </row>
    <row r="5" spans="1:14" ht="18.5">
      <c r="A5" s="278" t="s">
        <v>663</v>
      </c>
      <c r="B5" s="299"/>
      <c r="C5" s="278" t="s">
        <v>663</v>
      </c>
      <c r="D5" s="278"/>
      <c r="E5" s="278" t="s">
        <v>663</v>
      </c>
      <c r="F5" s="278" t="s">
        <v>663</v>
      </c>
    </row>
    <row r="6" spans="1:14" ht="18.5">
      <c r="A6" s="278" t="s">
        <v>663</v>
      </c>
      <c r="B6" s="299" t="s">
        <v>663</v>
      </c>
      <c r="C6" s="278"/>
      <c r="D6" s="278" t="s">
        <v>663</v>
      </c>
      <c r="E6" s="278"/>
      <c r="F6" s="278" t="s">
        <v>663</v>
      </c>
    </row>
    <row r="7" spans="1:14" ht="18.5">
      <c r="A7" s="278" t="s">
        <v>663</v>
      </c>
      <c r="B7" s="299"/>
      <c r="C7" s="278" t="s">
        <v>663</v>
      </c>
      <c r="D7" s="278"/>
      <c r="E7" s="278" t="s">
        <v>663</v>
      </c>
      <c r="F7" s="278" t="s">
        <v>663</v>
      </c>
    </row>
    <row r="8" spans="1:14" ht="18.5">
      <c r="A8" s="278" t="s">
        <v>663</v>
      </c>
      <c r="B8" s="299"/>
      <c r="C8" s="278"/>
      <c r="D8" s="278" t="s">
        <v>663</v>
      </c>
      <c r="E8" s="278"/>
      <c r="F8" s="278" t="s">
        <v>663</v>
      </c>
    </row>
    <row r="9" spans="1:14" ht="18.5">
      <c r="A9" s="278" t="s">
        <v>663</v>
      </c>
      <c r="B9" s="299" t="s">
        <v>663</v>
      </c>
      <c r="C9" s="278"/>
      <c r="D9" s="278"/>
      <c r="E9" s="278" t="s">
        <v>663</v>
      </c>
      <c r="F9" s="278" t="s">
        <v>663</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63"/>
  <sheetViews>
    <sheetView zoomScale="90" zoomScaleNormal="90" zoomScaleSheetLayoutView="100" workbookViewId="0"/>
  </sheetViews>
  <sheetFormatPr defaultColWidth="9.08984375" defaultRowHeight="14"/>
  <cols>
    <col min="1" max="1" width="8.08984375" style="32" customWidth="1"/>
    <col min="2" max="2" width="13.08984375" style="32" customWidth="1"/>
    <col min="3" max="3" width="5.453125" style="32" customWidth="1"/>
    <col min="4" max="4" width="11" style="32" customWidth="1"/>
    <col min="5" max="5" width="15.453125" style="32" customWidth="1"/>
    <col min="6" max="6" width="9.453125" style="32" customWidth="1"/>
    <col min="7" max="7" width="10.08984375" style="32" customWidth="1"/>
    <col min="8" max="8" width="58" style="32" customWidth="1"/>
    <col min="9" max="9" width="35.08984375" style="32" customWidth="1"/>
    <col min="10" max="10" width="3.453125" style="47" customWidth="1"/>
    <col min="11" max="11" width="8.08984375" style="32" customWidth="1"/>
    <col min="12" max="12" width="12.6328125" style="32" customWidth="1"/>
    <col min="13" max="14" width="11" style="32" customWidth="1"/>
    <col min="15" max="15" width="17" style="32" customWidth="1"/>
    <col min="16" max="16" width="9.453125" style="32" customWidth="1"/>
    <col min="17" max="17" width="10.08984375" style="32" customWidth="1"/>
    <col min="18" max="18" width="58" style="32" customWidth="1"/>
    <col min="19" max="19" width="35.08984375" style="32" customWidth="1"/>
    <col min="20" max="16384" width="9.08984375" style="47"/>
  </cols>
  <sheetData>
    <row r="1" spans="1:22" ht="15" customHeight="1">
      <c r="A1" s="198" t="s">
        <v>568</v>
      </c>
      <c r="B1" s="199"/>
      <c r="C1" s="196"/>
      <c r="D1" s="196"/>
      <c r="E1" s="196"/>
      <c r="F1" s="196"/>
      <c r="G1" s="196"/>
      <c r="H1" s="196"/>
      <c r="I1" s="197"/>
      <c r="J1" s="62"/>
      <c r="K1" s="198" t="s">
        <v>1220</v>
      </c>
      <c r="L1" s="199"/>
      <c r="M1" s="196"/>
      <c r="N1" s="196"/>
      <c r="O1" s="196"/>
      <c r="P1" s="196"/>
      <c r="Q1" s="196"/>
      <c r="R1" s="196"/>
      <c r="S1" s="197"/>
    </row>
    <row r="2" spans="1:22" ht="76.5" customHeight="1">
      <c r="A2" s="59" t="s">
        <v>569</v>
      </c>
      <c r="B2" s="200" t="s">
        <v>2299</v>
      </c>
      <c r="C2" s="201" t="s">
        <v>364</v>
      </c>
      <c r="D2" s="60" t="s">
        <v>365</v>
      </c>
      <c r="E2" s="60" t="s">
        <v>366</v>
      </c>
      <c r="F2" s="60" t="s">
        <v>193</v>
      </c>
      <c r="G2" s="60" t="s">
        <v>570</v>
      </c>
      <c r="H2" s="60" t="s">
        <v>367</v>
      </c>
      <c r="I2" s="60" t="s">
        <v>571</v>
      </c>
      <c r="J2" s="62"/>
      <c r="K2" s="335" t="s">
        <v>1221</v>
      </c>
      <c r="L2" s="335" t="s">
        <v>1222</v>
      </c>
      <c r="M2" s="335" t="s">
        <v>1272</v>
      </c>
      <c r="N2" s="336" t="s">
        <v>1223</v>
      </c>
      <c r="O2" s="336" t="s">
        <v>1224</v>
      </c>
      <c r="P2" s="336" t="s">
        <v>1225</v>
      </c>
      <c r="Q2" s="336" t="s">
        <v>1226</v>
      </c>
      <c r="R2" s="336" t="s">
        <v>1227</v>
      </c>
      <c r="S2" s="336" t="s">
        <v>1228</v>
      </c>
    </row>
    <row r="3" spans="1:22" s="563" customFormat="1" ht="37.5">
      <c r="A3" s="561" t="s">
        <v>435</v>
      </c>
      <c r="B3" s="561" t="s">
        <v>1109</v>
      </c>
      <c r="C3" s="561">
        <v>6</v>
      </c>
      <c r="D3" s="502" t="s">
        <v>2303</v>
      </c>
      <c r="E3" s="502" t="s">
        <v>2303</v>
      </c>
      <c r="F3" s="502" t="s">
        <v>2303</v>
      </c>
      <c r="G3" s="502" t="s">
        <v>2304</v>
      </c>
      <c r="H3" s="561" t="s">
        <v>2300</v>
      </c>
      <c r="I3" s="502" t="s">
        <v>2305</v>
      </c>
      <c r="J3" s="562"/>
      <c r="K3" s="561" t="s">
        <v>435</v>
      </c>
      <c r="L3" s="561" t="s">
        <v>1231</v>
      </c>
      <c r="M3" s="561">
        <v>6</v>
      </c>
      <c r="N3" s="561" t="s">
        <v>1230</v>
      </c>
      <c r="O3" s="561" t="s">
        <v>1230</v>
      </c>
      <c r="P3" s="561" t="s">
        <v>1230</v>
      </c>
      <c r="Q3" s="561" t="s">
        <v>1233</v>
      </c>
      <c r="R3" s="561" t="s">
        <v>1319</v>
      </c>
      <c r="S3" s="561" t="s">
        <v>1229</v>
      </c>
    </row>
    <row r="4" spans="1:22" s="563" customFormat="1" ht="37.5">
      <c r="A4" s="561" t="s">
        <v>435</v>
      </c>
      <c r="B4" s="561" t="s">
        <v>1109</v>
      </c>
      <c r="C4" s="561">
        <v>7</v>
      </c>
      <c r="D4" s="561" t="s">
        <v>1110</v>
      </c>
      <c r="E4" s="561" t="s">
        <v>2306</v>
      </c>
      <c r="F4" s="561" t="s">
        <v>1113</v>
      </c>
      <c r="G4" s="502" t="s">
        <v>2304</v>
      </c>
      <c r="H4" s="561" t="s">
        <v>2301</v>
      </c>
      <c r="I4" s="502" t="s">
        <v>2305</v>
      </c>
      <c r="J4" s="562"/>
      <c r="K4" s="561" t="s">
        <v>435</v>
      </c>
      <c r="L4" s="561" t="s">
        <v>1231</v>
      </c>
      <c r="M4" s="561">
        <v>7</v>
      </c>
      <c r="N4" s="561" t="s">
        <v>1110</v>
      </c>
      <c r="O4" s="561" t="s">
        <v>1232</v>
      </c>
      <c r="P4" s="561" t="s">
        <v>1113</v>
      </c>
      <c r="Q4" s="561" t="s">
        <v>1233</v>
      </c>
      <c r="R4" s="561" t="s">
        <v>1320</v>
      </c>
      <c r="S4" s="561" t="s">
        <v>1229</v>
      </c>
      <c r="V4" s="563" t="s">
        <v>1038</v>
      </c>
    </row>
    <row r="5" spans="1:22" s="563" customFormat="1" ht="62.5">
      <c r="A5" s="561" t="s">
        <v>435</v>
      </c>
      <c r="B5" s="564" t="s">
        <v>1112</v>
      </c>
      <c r="C5" s="561">
        <v>8</v>
      </c>
      <c r="D5" s="561" t="s">
        <v>1111</v>
      </c>
      <c r="E5" s="561" t="s">
        <v>2307</v>
      </c>
      <c r="F5" s="561" t="s">
        <v>1114</v>
      </c>
      <c r="G5" s="502" t="s">
        <v>2304</v>
      </c>
      <c r="H5" s="561" t="s">
        <v>2302</v>
      </c>
      <c r="I5" s="502" t="s">
        <v>2305</v>
      </c>
      <c r="J5" s="562"/>
      <c r="K5" s="561" t="s">
        <v>435</v>
      </c>
      <c r="L5" s="564" t="s">
        <v>1112</v>
      </c>
      <c r="M5" s="561">
        <v>8</v>
      </c>
      <c r="N5" s="561" t="s">
        <v>1111</v>
      </c>
      <c r="O5" s="561" t="s">
        <v>1234</v>
      </c>
      <c r="P5" s="561" t="s">
        <v>1114</v>
      </c>
      <c r="Q5" s="561" t="s">
        <v>1233</v>
      </c>
      <c r="R5" s="561" t="s">
        <v>1321</v>
      </c>
      <c r="S5" s="561" t="s">
        <v>1229</v>
      </c>
    </row>
    <row r="6" spans="1:22" s="44" customFormat="1">
      <c r="A6" s="620" t="s">
        <v>1422</v>
      </c>
      <c r="B6" s="621"/>
      <c r="C6" s="621"/>
      <c r="D6" s="621"/>
      <c r="E6" s="621"/>
      <c r="F6" s="621"/>
      <c r="G6" s="621"/>
      <c r="H6" s="621"/>
      <c r="I6" s="622"/>
      <c r="J6" s="514"/>
      <c r="K6" s="620" t="s">
        <v>1422</v>
      </c>
      <c r="L6" s="621"/>
      <c r="M6" s="621"/>
      <c r="N6" s="621"/>
      <c r="O6" s="621"/>
      <c r="P6" s="621"/>
      <c r="Q6" s="621"/>
      <c r="R6" s="621"/>
      <c r="S6" s="622"/>
    </row>
    <row r="7" spans="1:22" s="568" customFormat="1" ht="75">
      <c r="A7" s="565" t="s">
        <v>127</v>
      </c>
      <c r="B7" s="566" t="s">
        <v>1109</v>
      </c>
      <c r="C7" s="554">
        <v>5</v>
      </c>
      <c r="D7" s="554" t="s">
        <v>2308</v>
      </c>
      <c r="E7" s="554" t="s">
        <v>2308</v>
      </c>
      <c r="F7" s="554" t="s">
        <v>2308</v>
      </c>
      <c r="G7" s="554" t="s">
        <v>2309</v>
      </c>
      <c r="H7" s="554" t="s">
        <v>2310</v>
      </c>
      <c r="I7" s="554" t="s">
        <v>2311</v>
      </c>
      <c r="J7" s="557"/>
      <c r="K7" s="565"/>
      <c r="L7" s="565"/>
      <c r="M7" s="565"/>
      <c r="N7" s="565"/>
      <c r="O7" s="565"/>
      <c r="P7" s="565"/>
      <c r="Q7" s="565"/>
      <c r="R7" s="555"/>
      <c r="S7" s="555"/>
    </row>
    <row r="8" spans="1:22" s="568" customFormat="1" ht="50">
      <c r="A8" s="565" t="s">
        <v>127</v>
      </c>
      <c r="B8" s="567" t="s">
        <v>1405</v>
      </c>
      <c r="C8" s="554">
        <v>28</v>
      </c>
      <c r="D8" s="554" t="s">
        <v>2308</v>
      </c>
      <c r="E8" s="554" t="s">
        <v>1406</v>
      </c>
      <c r="F8" s="554" t="s">
        <v>1407</v>
      </c>
      <c r="G8" s="554" t="s">
        <v>2312</v>
      </c>
      <c r="H8" s="554" t="s">
        <v>2313</v>
      </c>
      <c r="I8" s="554" t="s">
        <v>2311</v>
      </c>
      <c r="J8" s="557"/>
      <c r="K8" s="565"/>
      <c r="L8" s="565"/>
      <c r="M8" s="565"/>
      <c r="N8" s="565"/>
      <c r="O8" s="565"/>
      <c r="P8" s="565"/>
      <c r="Q8" s="565"/>
      <c r="R8" s="555"/>
      <c r="S8" s="555"/>
      <c r="U8" s="568" t="s">
        <v>1038</v>
      </c>
    </row>
    <row r="9" spans="1:22" s="568" customFormat="1" ht="87.5">
      <c r="A9" s="565" t="s">
        <v>127</v>
      </c>
      <c r="B9" s="567" t="s">
        <v>1408</v>
      </c>
      <c r="C9" s="554">
        <v>44</v>
      </c>
      <c r="D9" s="554" t="s">
        <v>1409</v>
      </c>
      <c r="E9" s="554" t="s">
        <v>2314</v>
      </c>
      <c r="F9" s="554" t="s">
        <v>1410</v>
      </c>
      <c r="G9" s="554" t="s">
        <v>2309</v>
      </c>
      <c r="H9" s="554" t="s">
        <v>2315</v>
      </c>
      <c r="I9" s="554" t="s">
        <v>2311</v>
      </c>
      <c r="J9" s="557"/>
      <c r="K9" s="565"/>
      <c r="L9" s="565"/>
      <c r="M9" s="565"/>
      <c r="N9" s="565"/>
      <c r="O9" s="565"/>
      <c r="P9" s="565"/>
      <c r="Q9" s="565"/>
      <c r="R9" s="555"/>
      <c r="S9" s="555"/>
    </row>
    <row r="10" spans="1:22" s="568" customFormat="1" ht="39.5" customHeight="1">
      <c r="A10" s="565" t="s">
        <v>127</v>
      </c>
      <c r="B10" s="567" t="s">
        <v>1411</v>
      </c>
      <c r="C10" s="554">
        <v>45</v>
      </c>
      <c r="D10" s="554" t="s">
        <v>1409</v>
      </c>
      <c r="E10" s="554" t="s">
        <v>1412</v>
      </c>
      <c r="F10" s="554" t="s">
        <v>1413</v>
      </c>
      <c r="G10" s="554" t="s">
        <v>2309</v>
      </c>
      <c r="H10" s="623" t="s">
        <v>2316</v>
      </c>
      <c r="I10" s="554" t="s">
        <v>2311</v>
      </c>
      <c r="J10" s="557"/>
      <c r="K10" s="565"/>
      <c r="L10" s="565"/>
      <c r="M10" s="565"/>
      <c r="N10" s="565"/>
      <c r="O10" s="565"/>
      <c r="P10" s="565"/>
      <c r="Q10" s="565"/>
      <c r="R10" s="555"/>
      <c r="S10" s="555"/>
    </row>
    <row r="11" spans="1:22" s="568" customFormat="1" ht="25">
      <c r="A11" s="565" t="s">
        <v>127</v>
      </c>
      <c r="B11" s="567" t="s">
        <v>1411</v>
      </c>
      <c r="C11" s="554">
        <v>46</v>
      </c>
      <c r="D11" s="554" t="s">
        <v>1409</v>
      </c>
      <c r="E11" s="554" t="s">
        <v>1412</v>
      </c>
      <c r="F11" s="554" t="s">
        <v>1413</v>
      </c>
      <c r="G11" s="554" t="s">
        <v>2309</v>
      </c>
      <c r="H11" s="629"/>
      <c r="I11" s="554" t="s">
        <v>2311</v>
      </c>
      <c r="J11" s="557"/>
      <c r="K11" s="565"/>
      <c r="L11" s="565"/>
      <c r="M11" s="565"/>
      <c r="N11" s="565"/>
      <c r="O11" s="565"/>
      <c r="P11" s="565"/>
      <c r="Q11" s="565"/>
      <c r="R11" s="555"/>
      <c r="S11" s="555"/>
    </row>
    <row r="12" spans="1:22" s="568" customFormat="1" ht="25">
      <c r="A12" s="565" t="s">
        <v>127</v>
      </c>
      <c r="B12" s="567" t="s">
        <v>1411</v>
      </c>
      <c r="C12" s="554">
        <v>47</v>
      </c>
      <c r="D12" s="554" t="s">
        <v>1409</v>
      </c>
      <c r="E12" s="554" t="s">
        <v>1412</v>
      </c>
      <c r="F12" s="554" t="s">
        <v>1413</v>
      </c>
      <c r="G12" s="554" t="s">
        <v>2309</v>
      </c>
      <c r="H12" s="624"/>
      <c r="I12" s="554" t="s">
        <v>2311</v>
      </c>
      <c r="J12" s="557"/>
      <c r="K12" s="565"/>
      <c r="L12" s="565"/>
      <c r="M12" s="565"/>
      <c r="N12" s="565"/>
      <c r="O12" s="565"/>
      <c r="P12" s="565"/>
      <c r="Q12" s="565"/>
      <c r="R12" s="555"/>
      <c r="S12" s="555"/>
    </row>
    <row r="13" spans="1:22" s="568" customFormat="1" ht="132" customHeight="1">
      <c r="A13" s="565" t="s">
        <v>127</v>
      </c>
      <c r="B13" s="567" t="s">
        <v>1408</v>
      </c>
      <c r="C13" s="554">
        <v>48</v>
      </c>
      <c r="D13" s="554" t="s">
        <v>1414</v>
      </c>
      <c r="E13" s="554" t="s">
        <v>2314</v>
      </c>
      <c r="F13" s="554" t="s">
        <v>1410</v>
      </c>
      <c r="G13" s="554" t="s">
        <v>2309</v>
      </c>
      <c r="H13" s="554" t="s">
        <v>2317</v>
      </c>
      <c r="I13" s="554" t="s">
        <v>2311</v>
      </c>
      <c r="J13" s="557"/>
      <c r="K13" s="565"/>
      <c r="L13" s="565"/>
      <c r="M13" s="565"/>
      <c r="N13" s="565"/>
      <c r="O13" s="565"/>
      <c r="P13" s="565"/>
      <c r="Q13" s="565"/>
      <c r="R13" s="555"/>
      <c r="S13" s="555"/>
    </row>
    <row r="14" spans="1:22" s="568" customFormat="1" ht="39.5" customHeight="1">
      <c r="A14" s="565" t="s">
        <v>127</v>
      </c>
      <c r="B14" s="567" t="s">
        <v>1411</v>
      </c>
      <c r="C14" s="554">
        <v>49</v>
      </c>
      <c r="D14" s="554" t="s">
        <v>1414</v>
      </c>
      <c r="E14" s="554" t="s">
        <v>1412</v>
      </c>
      <c r="F14" s="554" t="s">
        <v>1413</v>
      </c>
      <c r="G14" s="554" t="s">
        <v>2309</v>
      </c>
      <c r="H14" s="623" t="s">
        <v>2318</v>
      </c>
      <c r="I14" s="554" t="s">
        <v>2311</v>
      </c>
      <c r="J14" s="557"/>
      <c r="K14" s="565"/>
      <c r="L14" s="565"/>
      <c r="M14" s="565"/>
      <c r="N14" s="565"/>
      <c r="O14" s="565"/>
      <c r="P14" s="565"/>
      <c r="Q14" s="565"/>
      <c r="R14" s="555"/>
      <c r="S14" s="555"/>
    </row>
    <row r="15" spans="1:22" s="568" customFormat="1" ht="25">
      <c r="A15" s="565" t="s">
        <v>127</v>
      </c>
      <c r="B15" s="567" t="s">
        <v>1411</v>
      </c>
      <c r="C15" s="554">
        <v>50</v>
      </c>
      <c r="D15" s="554" t="s">
        <v>1414</v>
      </c>
      <c r="E15" s="554" t="s">
        <v>1412</v>
      </c>
      <c r="F15" s="554" t="s">
        <v>1413</v>
      </c>
      <c r="G15" s="554" t="s">
        <v>2309</v>
      </c>
      <c r="H15" s="629"/>
      <c r="I15" s="554" t="s">
        <v>2311</v>
      </c>
      <c r="J15" s="557"/>
      <c r="K15" s="565"/>
      <c r="L15" s="565"/>
      <c r="M15" s="565"/>
      <c r="N15" s="565"/>
      <c r="O15" s="565"/>
      <c r="P15" s="565"/>
      <c r="Q15" s="565"/>
      <c r="R15" s="555"/>
      <c r="S15" s="555"/>
    </row>
    <row r="16" spans="1:22" s="568" customFormat="1" ht="25">
      <c r="A16" s="565" t="s">
        <v>127</v>
      </c>
      <c r="B16" s="567" t="s">
        <v>1411</v>
      </c>
      <c r="C16" s="554">
        <v>51</v>
      </c>
      <c r="D16" s="554" t="s">
        <v>1414</v>
      </c>
      <c r="E16" s="554" t="s">
        <v>1412</v>
      </c>
      <c r="F16" s="554" t="s">
        <v>1413</v>
      </c>
      <c r="G16" s="554" t="s">
        <v>2309</v>
      </c>
      <c r="H16" s="624"/>
      <c r="I16" s="554" t="s">
        <v>2311</v>
      </c>
      <c r="J16" s="557"/>
      <c r="K16" s="565"/>
      <c r="L16" s="565"/>
      <c r="M16" s="565"/>
      <c r="N16" s="565"/>
      <c r="O16" s="565"/>
      <c r="P16" s="565"/>
      <c r="Q16" s="565"/>
      <c r="R16" s="555"/>
      <c r="S16" s="555"/>
    </row>
    <row r="17" spans="1:19" s="568" customFormat="1" ht="100">
      <c r="A17" s="565" t="s">
        <v>127</v>
      </c>
      <c r="B17" s="554" t="s">
        <v>1415</v>
      </c>
      <c r="C17" s="554">
        <v>52</v>
      </c>
      <c r="D17" s="554" t="s">
        <v>1110</v>
      </c>
      <c r="E17" s="554" t="s">
        <v>1416</v>
      </c>
      <c r="F17" s="554" t="s">
        <v>1417</v>
      </c>
      <c r="G17" s="554" t="s">
        <v>2309</v>
      </c>
      <c r="H17" s="554" t="s">
        <v>2319</v>
      </c>
      <c r="I17" s="554" t="s">
        <v>2311</v>
      </c>
      <c r="J17" s="557"/>
      <c r="K17" s="565"/>
      <c r="L17" s="565"/>
      <c r="M17" s="565"/>
      <c r="N17" s="565"/>
      <c r="O17" s="565"/>
      <c r="P17" s="565"/>
      <c r="Q17" s="565"/>
      <c r="R17" s="555"/>
      <c r="S17" s="555"/>
    </row>
    <row r="18" spans="1:19" s="568" customFormat="1" ht="100">
      <c r="A18" s="565" t="s">
        <v>127</v>
      </c>
      <c r="B18" s="554" t="s">
        <v>1418</v>
      </c>
      <c r="C18" s="554">
        <v>53</v>
      </c>
      <c r="D18" s="554" t="s">
        <v>1110</v>
      </c>
      <c r="E18" s="554" t="s">
        <v>1419</v>
      </c>
      <c r="F18" s="554" t="s">
        <v>1420</v>
      </c>
      <c r="G18" s="554" t="s">
        <v>2309</v>
      </c>
      <c r="H18" s="554" t="s">
        <v>2320</v>
      </c>
      <c r="I18" s="554" t="s">
        <v>2311</v>
      </c>
      <c r="J18" s="557"/>
      <c r="K18" s="565"/>
      <c r="L18" s="565"/>
      <c r="M18" s="565"/>
      <c r="N18" s="565"/>
      <c r="O18" s="565"/>
      <c r="P18" s="565"/>
      <c r="Q18" s="565"/>
      <c r="R18" s="555"/>
      <c r="S18" s="555"/>
    </row>
    <row r="19" spans="1:19" s="568" customFormat="1" ht="87.5">
      <c r="A19" s="565" t="s">
        <v>127</v>
      </c>
      <c r="B19" s="554" t="s">
        <v>1109</v>
      </c>
      <c r="C19" s="554">
        <v>54</v>
      </c>
      <c r="D19" s="554" t="s">
        <v>2308</v>
      </c>
      <c r="E19" s="554" t="s">
        <v>2321</v>
      </c>
      <c r="F19" s="554" t="s">
        <v>1421</v>
      </c>
      <c r="G19" s="554" t="s">
        <v>2309</v>
      </c>
      <c r="H19" s="554" t="s">
        <v>2322</v>
      </c>
      <c r="I19" s="554" t="s">
        <v>2311</v>
      </c>
      <c r="J19" s="557"/>
      <c r="K19" s="565"/>
      <c r="L19" s="565"/>
      <c r="M19" s="565"/>
      <c r="N19" s="565"/>
      <c r="O19" s="565"/>
      <c r="P19" s="565"/>
      <c r="Q19" s="565"/>
      <c r="R19" s="555"/>
      <c r="S19" s="555"/>
    </row>
    <row r="20" spans="1:19" s="44" customFormat="1">
      <c r="A20" s="630" t="s">
        <v>1599</v>
      </c>
      <c r="B20" s="631"/>
      <c r="C20" s="631"/>
      <c r="D20" s="631"/>
      <c r="E20" s="631"/>
      <c r="F20" s="631"/>
      <c r="G20" s="631"/>
      <c r="H20" s="631"/>
      <c r="I20" s="632"/>
      <c r="J20" s="514"/>
      <c r="K20" s="630" t="s">
        <v>1600</v>
      </c>
      <c r="L20" s="631"/>
      <c r="M20" s="631"/>
      <c r="N20" s="631"/>
      <c r="O20" s="631"/>
      <c r="P20" s="631"/>
      <c r="Q20" s="631"/>
      <c r="R20" s="631"/>
      <c r="S20" s="632"/>
    </row>
    <row r="21" spans="1:19" s="568" customFormat="1" ht="37.5">
      <c r="A21" s="554" t="s">
        <v>199</v>
      </c>
      <c r="B21" s="566" t="s">
        <v>1109</v>
      </c>
      <c r="C21" s="554">
        <v>3</v>
      </c>
      <c r="D21" s="554" t="s">
        <v>1568</v>
      </c>
      <c r="E21" s="554" t="s">
        <v>1568</v>
      </c>
      <c r="F21" s="554" t="s">
        <v>1568</v>
      </c>
      <c r="G21" s="554" t="s">
        <v>1569</v>
      </c>
      <c r="H21" s="554" t="s">
        <v>1570</v>
      </c>
      <c r="I21" s="554" t="s">
        <v>1571</v>
      </c>
      <c r="J21" s="557"/>
      <c r="K21" s="554" t="s">
        <v>199</v>
      </c>
      <c r="L21" s="566" t="s">
        <v>1231</v>
      </c>
      <c r="M21" s="554">
        <v>3</v>
      </c>
      <c r="N21" s="554" t="s">
        <v>1568</v>
      </c>
      <c r="O21" s="554" t="s">
        <v>1568</v>
      </c>
      <c r="P21" s="554" t="s">
        <v>1568</v>
      </c>
      <c r="Q21" s="554" t="s">
        <v>1233</v>
      </c>
      <c r="R21" s="554" t="s">
        <v>1572</v>
      </c>
      <c r="S21" s="554" t="s">
        <v>1573</v>
      </c>
    </row>
    <row r="22" spans="1:19" s="568" customFormat="1" ht="50">
      <c r="A22" s="554" t="s">
        <v>199</v>
      </c>
      <c r="B22" s="569" t="s">
        <v>1574</v>
      </c>
      <c r="C22" s="554">
        <v>40</v>
      </c>
      <c r="D22" s="554" t="s">
        <v>1575</v>
      </c>
      <c r="E22" s="554" t="s">
        <v>1576</v>
      </c>
      <c r="F22" s="554" t="s">
        <v>1417</v>
      </c>
      <c r="G22" s="554" t="s">
        <v>1577</v>
      </c>
      <c r="H22" s="554" t="s">
        <v>1578</v>
      </c>
      <c r="I22" s="554" t="s">
        <v>1571</v>
      </c>
      <c r="J22" s="557"/>
      <c r="K22" s="554" t="s">
        <v>199</v>
      </c>
      <c r="L22" s="569" t="s">
        <v>1574</v>
      </c>
      <c r="M22" s="554">
        <v>40</v>
      </c>
      <c r="N22" s="554" t="s">
        <v>1575</v>
      </c>
      <c r="O22" s="554" t="s">
        <v>1576</v>
      </c>
      <c r="P22" s="554" t="s">
        <v>1417</v>
      </c>
      <c r="Q22" s="554" t="s">
        <v>1233</v>
      </c>
      <c r="R22" s="554" t="s">
        <v>1579</v>
      </c>
      <c r="S22" s="554" t="s">
        <v>1573</v>
      </c>
    </row>
    <row r="23" spans="1:19" s="568" customFormat="1" ht="26.75" customHeight="1">
      <c r="A23" s="554" t="s">
        <v>199</v>
      </c>
      <c r="B23" s="569" t="s">
        <v>1574</v>
      </c>
      <c r="C23" s="554">
        <v>41</v>
      </c>
      <c r="D23" s="554" t="s">
        <v>1575</v>
      </c>
      <c r="E23" s="554" t="s">
        <v>1576</v>
      </c>
      <c r="F23" s="554" t="s">
        <v>1417</v>
      </c>
      <c r="G23" s="554" t="s">
        <v>1577</v>
      </c>
      <c r="H23" s="623" t="s">
        <v>1779</v>
      </c>
      <c r="I23" s="554" t="s">
        <v>1571</v>
      </c>
      <c r="J23" s="557"/>
      <c r="K23" s="554" t="s">
        <v>199</v>
      </c>
      <c r="L23" s="569" t="s">
        <v>1574</v>
      </c>
      <c r="M23" s="554">
        <v>41</v>
      </c>
      <c r="N23" s="554" t="s">
        <v>1575</v>
      </c>
      <c r="O23" s="554" t="s">
        <v>1576</v>
      </c>
      <c r="P23" s="554" t="s">
        <v>1417</v>
      </c>
      <c r="Q23" s="554" t="s">
        <v>1233</v>
      </c>
      <c r="R23" s="623" t="s">
        <v>1580</v>
      </c>
      <c r="S23" s="554" t="s">
        <v>1573</v>
      </c>
    </row>
    <row r="24" spans="1:19" s="568" customFormat="1" ht="25">
      <c r="A24" s="554" t="s">
        <v>199</v>
      </c>
      <c r="B24" s="569" t="s">
        <v>1574</v>
      </c>
      <c r="C24" s="554">
        <v>42</v>
      </c>
      <c r="D24" s="554" t="s">
        <v>1575</v>
      </c>
      <c r="E24" s="554" t="s">
        <v>1576</v>
      </c>
      <c r="F24" s="554" t="s">
        <v>1417</v>
      </c>
      <c r="G24" s="554" t="s">
        <v>1577</v>
      </c>
      <c r="H24" s="629"/>
      <c r="I24" s="554" t="s">
        <v>1571</v>
      </c>
      <c r="J24" s="557"/>
      <c r="K24" s="554" t="s">
        <v>199</v>
      </c>
      <c r="L24" s="569" t="s">
        <v>1574</v>
      </c>
      <c r="M24" s="554">
        <v>42</v>
      </c>
      <c r="N24" s="554" t="s">
        <v>1575</v>
      </c>
      <c r="O24" s="554" t="s">
        <v>1576</v>
      </c>
      <c r="P24" s="554" t="s">
        <v>1417</v>
      </c>
      <c r="Q24" s="554" t="s">
        <v>1233</v>
      </c>
      <c r="R24" s="629"/>
      <c r="S24" s="554" t="s">
        <v>1573</v>
      </c>
    </row>
    <row r="25" spans="1:19" s="568" customFormat="1" ht="25">
      <c r="A25" s="554" t="s">
        <v>199</v>
      </c>
      <c r="B25" s="569" t="s">
        <v>1574</v>
      </c>
      <c r="C25" s="554">
        <v>43</v>
      </c>
      <c r="D25" s="554" t="s">
        <v>1575</v>
      </c>
      <c r="E25" s="554" t="s">
        <v>1576</v>
      </c>
      <c r="F25" s="554" t="s">
        <v>1417</v>
      </c>
      <c r="G25" s="554" t="s">
        <v>1577</v>
      </c>
      <c r="H25" s="624"/>
      <c r="I25" s="554" t="s">
        <v>1571</v>
      </c>
      <c r="J25" s="557"/>
      <c r="K25" s="554" t="s">
        <v>199</v>
      </c>
      <c r="L25" s="569" t="s">
        <v>1574</v>
      </c>
      <c r="M25" s="554">
        <v>43</v>
      </c>
      <c r="N25" s="554" t="s">
        <v>1575</v>
      </c>
      <c r="O25" s="554" t="s">
        <v>1576</v>
      </c>
      <c r="P25" s="554" t="s">
        <v>1417</v>
      </c>
      <c r="Q25" s="554" t="s">
        <v>1233</v>
      </c>
      <c r="R25" s="624"/>
      <c r="S25" s="554" t="s">
        <v>1573</v>
      </c>
    </row>
    <row r="26" spans="1:19" s="568" customFormat="1" ht="100">
      <c r="A26" s="554" t="s">
        <v>199</v>
      </c>
      <c r="B26" s="554" t="s">
        <v>1581</v>
      </c>
      <c r="C26" s="554">
        <v>44</v>
      </c>
      <c r="D26" s="554" t="s">
        <v>1111</v>
      </c>
      <c r="E26" s="554" t="s">
        <v>1582</v>
      </c>
      <c r="F26" s="554" t="s">
        <v>1583</v>
      </c>
      <c r="G26" s="554" t="s">
        <v>1577</v>
      </c>
      <c r="H26" s="554" t="s">
        <v>1584</v>
      </c>
      <c r="I26" s="554" t="s">
        <v>1571</v>
      </c>
      <c r="J26" s="557"/>
      <c r="K26" s="554" t="s">
        <v>199</v>
      </c>
      <c r="L26" s="554" t="s">
        <v>1585</v>
      </c>
      <c r="M26" s="554">
        <v>44</v>
      </c>
      <c r="N26" s="554" t="s">
        <v>1111</v>
      </c>
      <c r="O26" s="554" t="s">
        <v>1582</v>
      </c>
      <c r="P26" s="554" t="s">
        <v>1583</v>
      </c>
      <c r="Q26" s="554" t="s">
        <v>1233</v>
      </c>
      <c r="R26" s="554" t="s">
        <v>1586</v>
      </c>
      <c r="S26" s="554" t="s">
        <v>1573</v>
      </c>
    </row>
    <row r="27" spans="1:19" s="568" customFormat="1" ht="53" customHeight="1">
      <c r="A27" s="554" t="s">
        <v>199</v>
      </c>
      <c r="B27" s="554" t="s">
        <v>1587</v>
      </c>
      <c r="C27" s="554">
        <v>45</v>
      </c>
      <c r="D27" s="554" t="s">
        <v>1111</v>
      </c>
      <c r="E27" s="554" t="s">
        <v>1576</v>
      </c>
      <c r="F27" s="554" t="s">
        <v>1417</v>
      </c>
      <c r="G27" s="554" t="s">
        <v>1577</v>
      </c>
      <c r="H27" s="623" t="s">
        <v>1780</v>
      </c>
      <c r="I27" s="554" t="s">
        <v>1571</v>
      </c>
      <c r="J27" s="557"/>
      <c r="K27" s="554" t="s">
        <v>199</v>
      </c>
      <c r="L27" s="554" t="s">
        <v>1588</v>
      </c>
      <c r="M27" s="554">
        <v>45</v>
      </c>
      <c r="N27" s="554" t="s">
        <v>1111</v>
      </c>
      <c r="O27" s="554" t="s">
        <v>1576</v>
      </c>
      <c r="P27" s="554" t="s">
        <v>1417</v>
      </c>
      <c r="Q27" s="554" t="s">
        <v>1233</v>
      </c>
      <c r="R27" s="623" t="s">
        <v>1589</v>
      </c>
      <c r="S27" s="554" t="s">
        <v>1573</v>
      </c>
    </row>
    <row r="28" spans="1:19" s="568" customFormat="1" ht="50">
      <c r="A28" s="554" t="s">
        <v>199</v>
      </c>
      <c r="B28" s="554" t="s">
        <v>1587</v>
      </c>
      <c r="C28" s="554">
        <v>46</v>
      </c>
      <c r="D28" s="554" t="s">
        <v>1111</v>
      </c>
      <c r="E28" s="554" t="s">
        <v>1576</v>
      </c>
      <c r="F28" s="554" t="s">
        <v>1417</v>
      </c>
      <c r="G28" s="554" t="s">
        <v>1577</v>
      </c>
      <c r="H28" s="624"/>
      <c r="I28" s="554" t="s">
        <v>1571</v>
      </c>
      <c r="J28" s="557"/>
      <c r="K28" s="554" t="s">
        <v>199</v>
      </c>
      <c r="L28" s="554" t="s">
        <v>1588</v>
      </c>
      <c r="M28" s="554">
        <v>46</v>
      </c>
      <c r="N28" s="554" t="s">
        <v>1111</v>
      </c>
      <c r="O28" s="554" t="s">
        <v>1576</v>
      </c>
      <c r="P28" s="554" t="s">
        <v>1417</v>
      </c>
      <c r="Q28" s="554" t="s">
        <v>1233</v>
      </c>
      <c r="R28" s="624"/>
      <c r="S28" s="554" t="s">
        <v>1573</v>
      </c>
    </row>
    <row r="29" spans="1:19" s="568" customFormat="1" ht="53" customHeight="1">
      <c r="A29" s="554" t="s">
        <v>199</v>
      </c>
      <c r="B29" s="554" t="s">
        <v>1587</v>
      </c>
      <c r="C29" s="554">
        <v>47</v>
      </c>
      <c r="D29" s="554" t="s">
        <v>1111</v>
      </c>
      <c r="E29" s="554" t="s">
        <v>1576</v>
      </c>
      <c r="F29" s="554" t="s">
        <v>1417</v>
      </c>
      <c r="G29" s="554" t="s">
        <v>1577</v>
      </c>
      <c r="H29" s="623" t="s">
        <v>1781</v>
      </c>
      <c r="I29" s="554" t="s">
        <v>1571</v>
      </c>
      <c r="J29" s="557"/>
      <c r="K29" s="554" t="s">
        <v>199</v>
      </c>
      <c r="L29" s="554" t="s">
        <v>1588</v>
      </c>
      <c r="M29" s="554">
        <v>47</v>
      </c>
      <c r="N29" s="554" t="s">
        <v>1111</v>
      </c>
      <c r="O29" s="554" t="s">
        <v>1576</v>
      </c>
      <c r="P29" s="554" t="s">
        <v>1417</v>
      </c>
      <c r="Q29" s="554" t="s">
        <v>1233</v>
      </c>
      <c r="R29" s="623" t="s">
        <v>1590</v>
      </c>
      <c r="S29" s="554" t="s">
        <v>1573</v>
      </c>
    </row>
    <row r="30" spans="1:19" s="568" customFormat="1" ht="50">
      <c r="A30" s="554" t="s">
        <v>199</v>
      </c>
      <c r="B30" s="554" t="s">
        <v>1587</v>
      </c>
      <c r="C30" s="554">
        <v>48</v>
      </c>
      <c r="D30" s="554" t="s">
        <v>1111</v>
      </c>
      <c r="E30" s="554" t="s">
        <v>1576</v>
      </c>
      <c r="F30" s="554" t="s">
        <v>1417</v>
      </c>
      <c r="G30" s="554" t="s">
        <v>1577</v>
      </c>
      <c r="H30" s="629"/>
      <c r="I30" s="554" t="s">
        <v>1571</v>
      </c>
      <c r="J30" s="557"/>
      <c r="K30" s="554" t="s">
        <v>199</v>
      </c>
      <c r="L30" s="554" t="s">
        <v>1588</v>
      </c>
      <c r="M30" s="554">
        <v>48</v>
      </c>
      <c r="N30" s="554" t="s">
        <v>1111</v>
      </c>
      <c r="O30" s="554" t="s">
        <v>1576</v>
      </c>
      <c r="P30" s="554" t="s">
        <v>1417</v>
      </c>
      <c r="Q30" s="554" t="s">
        <v>1233</v>
      </c>
      <c r="R30" s="629"/>
      <c r="S30" s="554" t="s">
        <v>1573</v>
      </c>
    </row>
    <row r="31" spans="1:19" s="568" customFormat="1" ht="50">
      <c r="A31" s="554" t="s">
        <v>199</v>
      </c>
      <c r="B31" s="554" t="s">
        <v>1587</v>
      </c>
      <c r="C31" s="554">
        <v>49</v>
      </c>
      <c r="D31" s="554" t="s">
        <v>1111</v>
      </c>
      <c r="E31" s="554" t="s">
        <v>1576</v>
      </c>
      <c r="F31" s="554" t="s">
        <v>1417</v>
      </c>
      <c r="G31" s="554" t="s">
        <v>1577</v>
      </c>
      <c r="H31" s="624"/>
      <c r="I31" s="554" t="s">
        <v>1571</v>
      </c>
      <c r="J31" s="557"/>
      <c r="K31" s="554" t="s">
        <v>199</v>
      </c>
      <c r="L31" s="554" t="s">
        <v>1588</v>
      </c>
      <c r="M31" s="554">
        <v>49</v>
      </c>
      <c r="N31" s="554" t="s">
        <v>1111</v>
      </c>
      <c r="O31" s="554" t="s">
        <v>1576</v>
      </c>
      <c r="P31" s="554" t="s">
        <v>1417</v>
      </c>
      <c r="Q31" s="554" t="s">
        <v>1233</v>
      </c>
      <c r="R31" s="624"/>
      <c r="S31" s="554" t="s">
        <v>1573</v>
      </c>
    </row>
    <row r="32" spans="1:19" s="568" customFormat="1" ht="32.75" customHeight="1">
      <c r="A32" s="554" t="s">
        <v>199</v>
      </c>
      <c r="B32" s="554" t="s">
        <v>1574</v>
      </c>
      <c r="C32" s="554">
        <v>50</v>
      </c>
      <c r="D32" s="554" t="s">
        <v>1575</v>
      </c>
      <c r="E32" s="554" t="s">
        <v>1576</v>
      </c>
      <c r="F32" s="554" t="s">
        <v>1417</v>
      </c>
      <c r="G32" s="554" t="s">
        <v>1577</v>
      </c>
      <c r="H32" s="623" t="s">
        <v>1591</v>
      </c>
      <c r="I32" s="554" t="s">
        <v>1571</v>
      </c>
      <c r="J32" s="557"/>
      <c r="K32" s="554" t="s">
        <v>199</v>
      </c>
      <c r="L32" s="554" t="s">
        <v>1574</v>
      </c>
      <c r="M32" s="554">
        <v>50</v>
      </c>
      <c r="N32" s="554" t="s">
        <v>1575</v>
      </c>
      <c r="O32" s="554" t="s">
        <v>1576</v>
      </c>
      <c r="P32" s="554" t="s">
        <v>1417</v>
      </c>
      <c r="Q32" s="554" t="s">
        <v>1233</v>
      </c>
      <c r="R32" s="623" t="s">
        <v>1592</v>
      </c>
      <c r="S32" s="554" t="s">
        <v>1573</v>
      </c>
    </row>
    <row r="33" spans="1:19" s="568" customFormat="1" ht="41.75" customHeight="1">
      <c r="A33" s="554" t="s">
        <v>199</v>
      </c>
      <c r="B33" s="554" t="s">
        <v>1574</v>
      </c>
      <c r="C33" s="554">
        <v>51</v>
      </c>
      <c r="D33" s="554" t="s">
        <v>1575</v>
      </c>
      <c r="E33" s="554" t="s">
        <v>1576</v>
      </c>
      <c r="F33" s="554" t="s">
        <v>1417</v>
      </c>
      <c r="G33" s="554" t="s">
        <v>1577</v>
      </c>
      <c r="H33" s="624"/>
      <c r="I33" s="554" t="s">
        <v>1571</v>
      </c>
      <c r="J33" s="557"/>
      <c r="K33" s="554" t="s">
        <v>199</v>
      </c>
      <c r="L33" s="554" t="s">
        <v>1574</v>
      </c>
      <c r="M33" s="554">
        <v>51</v>
      </c>
      <c r="N33" s="554" t="s">
        <v>1575</v>
      </c>
      <c r="O33" s="554" t="s">
        <v>1576</v>
      </c>
      <c r="P33" s="554" t="s">
        <v>1417</v>
      </c>
      <c r="Q33" s="554" t="s">
        <v>1233</v>
      </c>
      <c r="R33" s="624"/>
      <c r="S33" s="554" t="s">
        <v>1573</v>
      </c>
    </row>
    <row r="34" spans="1:19" s="568" customFormat="1" ht="53" customHeight="1">
      <c r="A34" s="554" t="s">
        <v>199</v>
      </c>
      <c r="B34" s="554" t="s">
        <v>1587</v>
      </c>
      <c r="C34" s="554">
        <v>52</v>
      </c>
      <c r="D34" s="554" t="s">
        <v>1111</v>
      </c>
      <c r="E34" s="554" t="s">
        <v>1576</v>
      </c>
      <c r="F34" s="554" t="s">
        <v>1417</v>
      </c>
      <c r="G34" s="554" t="s">
        <v>1577</v>
      </c>
      <c r="H34" s="623" t="s">
        <v>1593</v>
      </c>
      <c r="I34" s="554" t="s">
        <v>1571</v>
      </c>
      <c r="J34" s="557"/>
      <c r="K34" s="554" t="s">
        <v>199</v>
      </c>
      <c r="L34" s="554" t="s">
        <v>1588</v>
      </c>
      <c r="M34" s="554">
        <v>52</v>
      </c>
      <c r="N34" s="554" t="s">
        <v>1111</v>
      </c>
      <c r="O34" s="554" t="s">
        <v>1576</v>
      </c>
      <c r="P34" s="554" t="s">
        <v>1417</v>
      </c>
      <c r="Q34" s="554" t="s">
        <v>1233</v>
      </c>
      <c r="R34" s="623" t="s">
        <v>1594</v>
      </c>
      <c r="S34" s="554" t="s">
        <v>1573</v>
      </c>
    </row>
    <row r="35" spans="1:19" s="568" customFormat="1" ht="50">
      <c r="A35" s="554" t="s">
        <v>199</v>
      </c>
      <c r="B35" s="554" t="s">
        <v>1587</v>
      </c>
      <c r="C35" s="554">
        <v>53</v>
      </c>
      <c r="D35" s="554" t="s">
        <v>1111</v>
      </c>
      <c r="E35" s="554" t="s">
        <v>1576</v>
      </c>
      <c r="F35" s="554" t="s">
        <v>1417</v>
      </c>
      <c r="G35" s="554" t="s">
        <v>1577</v>
      </c>
      <c r="H35" s="624"/>
      <c r="I35" s="554" t="s">
        <v>1571</v>
      </c>
      <c r="J35" s="557"/>
      <c r="K35" s="554" t="s">
        <v>199</v>
      </c>
      <c r="L35" s="554" t="s">
        <v>1588</v>
      </c>
      <c r="M35" s="554">
        <v>53</v>
      </c>
      <c r="N35" s="554" t="s">
        <v>1111</v>
      </c>
      <c r="O35" s="554" t="s">
        <v>1576</v>
      </c>
      <c r="P35" s="554" t="s">
        <v>1417</v>
      </c>
      <c r="Q35" s="554" t="s">
        <v>1233</v>
      </c>
      <c r="R35" s="624"/>
      <c r="S35" s="554" t="s">
        <v>1573</v>
      </c>
    </row>
    <row r="36" spans="1:19" s="568" customFormat="1" ht="37.5">
      <c r="A36" s="554" t="s">
        <v>199</v>
      </c>
      <c r="B36" s="554" t="s">
        <v>1574</v>
      </c>
      <c r="C36" s="554">
        <v>54</v>
      </c>
      <c r="D36" s="554" t="s">
        <v>1111</v>
      </c>
      <c r="E36" s="554" t="s">
        <v>1576</v>
      </c>
      <c r="F36" s="554" t="s">
        <v>1417</v>
      </c>
      <c r="G36" s="554" t="s">
        <v>1577</v>
      </c>
      <c r="H36" s="554" t="s">
        <v>1595</v>
      </c>
      <c r="I36" s="554" t="s">
        <v>1571</v>
      </c>
      <c r="J36" s="557"/>
      <c r="K36" s="554" t="s">
        <v>199</v>
      </c>
      <c r="L36" s="554" t="s">
        <v>1574</v>
      </c>
      <c r="M36" s="554">
        <v>54</v>
      </c>
      <c r="N36" s="554" t="s">
        <v>1111</v>
      </c>
      <c r="O36" s="554" t="s">
        <v>1576</v>
      </c>
      <c r="P36" s="554" t="s">
        <v>1417</v>
      </c>
      <c r="Q36" s="554" t="s">
        <v>1233</v>
      </c>
      <c r="R36" s="554" t="s">
        <v>1596</v>
      </c>
      <c r="S36" s="554" t="s">
        <v>1573</v>
      </c>
    </row>
    <row r="37" spans="1:19" s="568" customFormat="1" ht="26.75" customHeight="1">
      <c r="A37" s="554" t="s">
        <v>199</v>
      </c>
      <c r="B37" s="554" t="s">
        <v>1574</v>
      </c>
      <c r="C37" s="554">
        <v>55</v>
      </c>
      <c r="D37" s="554" t="s">
        <v>1111</v>
      </c>
      <c r="E37" s="554" t="s">
        <v>1576</v>
      </c>
      <c r="F37" s="554" t="s">
        <v>1417</v>
      </c>
      <c r="G37" s="554" t="s">
        <v>1577</v>
      </c>
      <c r="H37" s="623" t="s">
        <v>1597</v>
      </c>
      <c r="I37" s="554" t="s">
        <v>1571</v>
      </c>
      <c r="J37" s="557"/>
      <c r="K37" s="554" t="s">
        <v>199</v>
      </c>
      <c r="L37" s="554" t="s">
        <v>1574</v>
      </c>
      <c r="M37" s="554">
        <v>55</v>
      </c>
      <c r="N37" s="554" t="s">
        <v>1111</v>
      </c>
      <c r="O37" s="554" t="s">
        <v>1576</v>
      </c>
      <c r="P37" s="554" t="s">
        <v>1417</v>
      </c>
      <c r="Q37" s="554" t="s">
        <v>1233</v>
      </c>
      <c r="R37" s="623" t="s">
        <v>1598</v>
      </c>
      <c r="S37" s="554" t="s">
        <v>1573</v>
      </c>
    </row>
    <row r="38" spans="1:19" s="568" customFormat="1" ht="47" customHeight="1">
      <c r="A38" s="554" t="s">
        <v>199</v>
      </c>
      <c r="B38" s="554" t="s">
        <v>1574</v>
      </c>
      <c r="C38" s="554">
        <v>56</v>
      </c>
      <c r="D38" s="554" t="s">
        <v>1111</v>
      </c>
      <c r="E38" s="554" t="s">
        <v>1576</v>
      </c>
      <c r="F38" s="554" t="s">
        <v>1417</v>
      </c>
      <c r="G38" s="554" t="s">
        <v>1577</v>
      </c>
      <c r="H38" s="624"/>
      <c r="I38" s="554" t="s">
        <v>1571</v>
      </c>
      <c r="J38" s="557"/>
      <c r="K38" s="554" t="s">
        <v>199</v>
      </c>
      <c r="L38" s="554" t="s">
        <v>1574</v>
      </c>
      <c r="M38" s="554">
        <v>56</v>
      </c>
      <c r="N38" s="554" t="s">
        <v>1111</v>
      </c>
      <c r="O38" s="554" t="s">
        <v>1576</v>
      </c>
      <c r="P38" s="554" t="s">
        <v>1417</v>
      </c>
      <c r="Q38" s="554" t="s">
        <v>1233</v>
      </c>
      <c r="R38" s="624"/>
      <c r="S38" s="554" t="s">
        <v>1573</v>
      </c>
    </row>
    <row r="39" spans="1:19" s="44" customFormat="1">
      <c r="A39" s="625" t="s">
        <v>1943</v>
      </c>
      <c r="B39" s="626"/>
      <c r="C39" s="626"/>
      <c r="D39" s="626"/>
      <c r="E39" s="626"/>
      <c r="F39" s="626"/>
      <c r="G39" s="626"/>
      <c r="H39" s="626"/>
      <c r="I39" s="627"/>
      <c r="J39" s="514"/>
      <c r="K39" s="628" t="s">
        <v>1944</v>
      </c>
      <c r="L39" s="628"/>
      <c r="M39" s="628"/>
      <c r="N39" s="628"/>
      <c r="O39" s="628"/>
      <c r="P39" s="628"/>
      <c r="Q39" s="628"/>
      <c r="R39" s="628"/>
      <c r="S39" s="628"/>
    </row>
    <row r="40" spans="1:19" s="44" customFormat="1" ht="87.5">
      <c r="A40" s="502" t="s">
        <v>9</v>
      </c>
      <c r="B40" s="503" t="s">
        <v>1892</v>
      </c>
      <c r="C40" s="502">
        <v>1</v>
      </c>
      <c r="D40" s="502" t="s">
        <v>1110</v>
      </c>
      <c r="E40" s="502" t="s">
        <v>1893</v>
      </c>
      <c r="F40" s="502" t="s">
        <v>1894</v>
      </c>
      <c r="G40" s="502" t="s">
        <v>1569</v>
      </c>
      <c r="H40" s="502" t="s">
        <v>1895</v>
      </c>
      <c r="I40" s="502" t="s">
        <v>1896</v>
      </c>
      <c r="J40" s="504"/>
      <c r="K40" s="502" t="s">
        <v>9</v>
      </c>
      <c r="L40" s="502" t="s">
        <v>1974</v>
      </c>
      <c r="M40" s="502">
        <v>1</v>
      </c>
      <c r="N40" s="502" t="s">
        <v>1110</v>
      </c>
      <c r="O40" s="502" t="s">
        <v>1975</v>
      </c>
      <c r="P40" s="502" t="s">
        <v>1894</v>
      </c>
      <c r="Q40" s="502" t="s">
        <v>1233</v>
      </c>
      <c r="R40" s="502" t="s">
        <v>1976</v>
      </c>
      <c r="S40" s="502" t="s">
        <v>1573</v>
      </c>
    </row>
    <row r="41" spans="1:19" s="44" customFormat="1" ht="125">
      <c r="A41" s="502" t="s">
        <v>9</v>
      </c>
      <c r="B41" s="502" t="s">
        <v>1897</v>
      </c>
      <c r="C41" s="505">
        <v>2</v>
      </c>
      <c r="D41" s="505" t="s">
        <v>1858</v>
      </c>
      <c r="E41" s="502" t="s">
        <v>1582</v>
      </c>
      <c r="F41" s="502" t="s">
        <v>1583</v>
      </c>
      <c r="G41" s="502" t="s">
        <v>1898</v>
      </c>
      <c r="H41" s="502" t="s">
        <v>1899</v>
      </c>
      <c r="I41" s="502" t="s">
        <v>1900</v>
      </c>
      <c r="J41" s="504"/>
      <c r="K41" s="502" t="s">
        <v>9</v>
      </c>
      <c r="L41" s="502" t="s">
        <v>1974</v>
      </c>
      <c r="M41" s="505">
        <v>2</v>
      </c>
      <c r="N41" s="505" t="s">
        <v>1858</v>
      </c>
      <c r="O41" s="502" t="s">
        <v>1977</v>
      </c>
      <c r="P41" s="502" t="s">
        <v>1583</v>
      </c>
      <c r="Q41" s="502" t="s">
        <v>1978</v>
      </c>
      <c r="R41" s="502" t="s">
        <v>1979</v>
      </c>
      <c r="S41" s="502" t="s">
        <v>1980</v>
      </c>
    </row>
    <row r="42" spans="1:19" s="44" customFormat="1" ht="75">
      <c r="A42" s="502" t="s">
        <v>9</v>
      </c>
      <c r="B42" s="502" t="s">
        <v>1897</v>
      </c>
      <c r="C42" s="505">
        <v>3</v>
      </c>
      <c r="D42" s="505" t="s">
        <v>1858</v>
      </c>
      <c r="E42" s="505" t="s">
        <v>1901</v>
      </c>
      <c r="F42" s="502" t="s">
        <v>1902</v>
      </c>
      <c r="G42" s="502" t="s">
        <v>1569</v>
      </c>
      <c r="H42" s="502" t="s">
        <v>1903</v>
      </c>
      <c r="I42" s="502" t="s">
        <v>1904</v>
      </c>
      <c r="J42" s="504"/>
      <c r="K42" s="502" t="s">
        <v>9</v>
      </c>
      <c r="L42" s="502" t="s">
        <v>1974</v>
      </c>
      <c r="M42" s="505">
        <v>3</v>
      </c>
      <c r="N42" s="505" t="s">
        <v>1858</v>
      </c>
      <c r="O42" s="505" t="s">
        <v>1981</v>
      </c>
      <c r="P42" s="502" t="s">
        <v>1902</v>
      </c>
      <c r="Q42" s="502" t="s">
        <v>1233</v>
      </c>
      <c r="R42" s="502" t="s">
        <v>1982</v>
      </c>
      <c r="S42" s="502" t="s">
        <v>1573</v>
      </c>
    </row>
    <row r="43" spans="1:19" s="44" customFormat="1" ht="50">
      <c r="A43" s="502" t="s">
        <v>9</v>
      </c>
      <c r="B43" s="502" t="s">
        <v>1897</v>
      </c>
      <c r="C43" s="505">
        <v>4</v>
      </c>
      <c r="D43" s="502" t="s">
        <v>1905</v>
      </c>
      <c r="E43" s="502" t="s">
        <v>1906</v>
      </c>
      <c r="F43" s="502" t="s">
        <v>1907</v>
      </c>
      <c r="G43" s="505" t="s">
        <v>1908</v>
      </c>
      <c r="H43" s="502" t="s">
        <v>1909</v>
      </c>
      <c r="I43" s="502" t="s">
        <v>1904</v>
      </c>
      <c r="J43" s="504"/>
      <c r="K43" s="502" t="s">
        <v>9</v>
      </c>
      <c r="L43" s="502" t="s">
        <v>1974</v>
      </c>
      <c r="M43" s="505">
        <v>4</v>
      </c>
      <c r="N43" s="502" t="s">
        <v>1905</v>
      </c>
      <c r="O43" s="502" t="s">
        <v>1983</v>
      </c>
      <c r="P43" s="502" t="s">
        <v>1907</v>
      </c>
      <c r="Q43" s="505" t="s">
        <v>1984</v>
      </c>
      <c r="R43" s="502" t="s">
        <v>1985</v>
      </c>
      <c r="S43" s="502" t="s">
        <v>1573</v>
      </c>
    </row>
    <row r="44" spans="1:19" s="44" customFormat="1" ht="62.5">
      <c r="A44" s="502" t="s">
        <v>9</v>
      </c>
      <c r="B44" s="502" t="s">
        <v>1897</v>
      </c>
      <c r="C44" s="505">
        <v>5</v>
      </c>
      <c r="D44" s="502" t="s">
        <v>1910</v>
      </c>
      <c r="E44" s="502" t="s">
        <v>1893</v>
      </c>
      <c r="F44" s="502" t="s">
        <v>1894</v>
      </c>
      <c r="G44" s="505" t="s">
        <v>1569</v>
      </c>
      <c r="H44" s="502" t="s">
        <v>1911</v>
      </c>
      <c r="I44" s="502" t="s">
        <v>1904</v>
      </c>
      <c r="J44" s="504"/>
      <c r="K44" s="502" t="s">
        <v>9</v>
      </c>
      <c r="L44" s="502" t="s">
        <v>1974</v>
      </c>
      <c r="M44" s="505">
        <v>5</v>
      </c>
      <c r="N44" s="502" t="s">
        <v>1910</v>
      </c>
      <c r="O44" s="502" t="s">
        <v>1975</v>
      </c>
      <c r="P44" s="502" t="s">
        <v>1894</v>
      </c>
      <c r="Q44" s="502" t="s">
        <v>1233</v>
      </c>
      <c r="R44" s="502" t="s">
        <v>1986</v>
      </c>
      <c r="S44" s="502" t="s">
        <v>1573</v>
      </c>
    </row>
    <row r="45" spans="1:19" s="44" customFormat="1" ht="62.5">
      <c r="A45" s="502" t="s">
        <v>9</v>
      </c>
      <c r="B45" s="505" t="s">
        <v>533</v>
      </c>
      <c r="C45" s="505">
        <v>6</v>
      </c>
      <c r="D45" s="505" t="s">
        <v>1912</v>
      </c>
      <c r="E45" s="502" t="s">
        <v>1913</v>
      </c>
      <c r="F45" s="505" t="s">
        <v>1914</v>
      </c>
      <c r="G45" s="502" t="s">
        <v>1569</v>
      </c>
      <c r="H45" s="502" t="s">
        <v>1915</v>
      </c>
      <c r="I45" s="502" t="s">
        <v>1904</v>
      </c>
      <c r="J45" s="504"/>
      <c r="K45" s="502" t="s">
        <v>9</v>
      </c>
      <c r="L45" s="505" t="s">
        <v>533</v>
      </c>
      <c r="M45" s="505">
        <v>6</v>
      </c>
      <c r="N45" s="505" t="s">
        <v>1912</v>
      </c>
      <c r="O45" s="502" t="s">
        <v>1987</v>
      </c>
      <c r="P45" s="505" t="s">
        <v>1914</v>
      </c>
      <c r="Q45" s="502" t="s">
        <v>1233</v>
      </c>
      <c r="R45" s="502" t="s">
        <v>1988</v>
      </c>
      <c r="S45" s="502" t="s">
        <v>1573</v>
      </c>
    </row>
    <row r="46" spans="1:19" s="44" customFormat="1" ht="87.5">
      <c r="A46" s="502" t="s">
        <v>9</v>
      </c>
      <c r="B46" s="502" t="s">
        <v>1916</v>
      </c>
      <c r="C46" s="505">
        <v>7</v>
      </c>
      <c r="D46" s="505" t="s">
        <v>1409</v>
      </c>
      <c r="E46" s="502" t="s">
        <v>1917</v>
      </c>
      <c r="F46" s="502" t="s">
        <v>1918</v>
      </c>
      <c r="G46" s="502" t="s">
        <v>1569</v>
      </c>
      <c r="H46" s="502" t="s">
        <v>1919</v>
      </c>
      <c r="I46" s="502" t="s">
        <v>1904</v>
      </c>
      <c r="J46" s="504"/>
      <c r="K46" s="502" t="s">
        <v>9</v>
      </c>
      <c r="L46" s="502" t="s">
        <v>1974</v>
      </c>
      <c r="M46" s="505">
        <v>7</v>
      </c>
      <c r="N46" s="505" t="s">
        <v>1409</v>
      </c>
      <c r="O46" s="502" t="s">
        <v>1989</v>
      </c>
      <c r="P46" s="502" t="s">
        <v>1918</v>
      </c>
      <c r="Q46" s="502" t="s">
        <v>1233</v>
      </c>
      <c r="R46" s="502" t="s">
        <v>1990</v>
      </c>
      <c r="S46" s="502" t="s">
        <v>1573</v>
      </c>
    </row>
    <row r="47" spans="1:19" s="44" customFormat="1" ht="75">
      <c r="A47" s="502" t="s">
        <v>9</v>
      </c>
      <c r="B47" s="503" t="s">
        <v>1892</v>
      </c>
      <c r="C47" s="502">
        <v>8</v>
      </c>
      <c r="D47" s="502" t="s">
        <v>1912</v>
      </c>
      <c r="E47" s="502" t="s">
        <v>1920</v>
      </c>
      <c r="F47" s="505" t="s">
        <v>1918</v>
      </c>
      <c r="G47" s="502" t="s">
        <v>1569</v>
      </c>
      <c r="H47" s="502" t="s">
        <v>1921</v>
      </c>
      <c r="I47" s="502" t="s">
        <v>1922</v>
      </c>
      <c r="J47" s="504"/>
      <c r="K47" s="502" t="s">
        <v>9</v>
      </c>
      <c r="L47" s="502" t="s">
        <v>1974</v>
      </c>
      <c r="M47" s="502">
        <v>8</v>
      </c>
      <c r="N47" s="502" t="s">
        <v>1912</v>
      </c>
      <c r="O47" s="502" t="s">
        <v>1991</v>
      </c>
      <c r="P47" s="505" t="s">
        <v>1918</v>
      </c>
      <c r="Q47" s="502" t="s">
        <v>1233</v>
      </c>
      <c r="R47" s="502" t="s">
        <v>1992</v>
      </c>
      <c r="S47" s="502" t="s">
        <v>1573</v>
      </c>
    </row>
    <row r="48" spans="1:19" s="44" customFormat="1" ht="50">
      <c r="A48" s="502" t="s">
        <v>9</v>
      </c>
      <c r="B48" s="502" t="s">
        <v>1897</v>
      </c>
      <c r="C48" s="505">
        <v>9</v>
      </c>
      <c r="D48" s="505" t="s">
        <v>1858</v>
      </c>
      <c r="E48" s="502" t="s">
        <v>1923</v>
      </c>
      <c r="F48" s="502" t="s">
        <v>1924</v>
      </c>
      <c r="G48" s="502" t="s">
        <v>1569</v>
      </c>
      <c r="H48" s="502" t="s">
        <v>1925</v>
      </c>
      <c r="I48" s="502" t="s">
        <v>1926</v>
      </c>
      <c r="J48" s="504"/>
      <c r="K48" s="502" t="s">
        <v>9</v>
      </c>
      <c r="L48" s="502" t="s">
        <v>1974</v>
      </c>
      <c r="M48" s="505">
        <v>9</v>
      </c>
      <c r="N48" s="505" t="s">
        <v>1858</v>
      </c>
      <c r="O48" s="502" t="s">
        <v>1993</v>
      </c>
      <c r="P48" s="502" t="s">
        <v>1924</v>
      </c>
      <c r="Q48" s="502" t="s">
        <v>1233</v>
      </c>
      <c r="R48" s="502" t="s">
        <v>1994</v>
      </c>
      <c r="S48" s="502" t="s">
        <v>1573</v>
      </c>
    </row>
    <row r="49" spans="1:19" s="44" customFormat="1" ht="62.5">
      <c r="A49" s="502" t="s">
        <v>9</v>
      </c>
      <c r="B49" s="502" t="s">
        <v>1927</v>
      </c>
      <c r="C49" s="505">
        <v>10</v>
      </c>
      <c r="D49" s="505" t="s">
        <v>1858</v>
      </c>
      <c r="E49" s="502" t="s">
        <v>1928</v>
      </c>
      <c r="F49" s="502" t="s">
        <v>1918</v>
      </c>
      <c r="G49" s="502" t="s">
        <v>1569</v>
      </c>
      <c r="H49" s="502" t="s">
        <v>1929</v>
      </c>
      <c r="I49" s="502" t="s">
        <v>1930</v>
      </c>
      <c r="J49" s="504"/>
      <c r="K49" s="502" t="s">
        <v>9</v>
      </c>
      <c r="L49" s="502" t="s">
        <v>1995</v>
      </c>
      <c r="M49" s="505">
        <v>10</v>
      </c>
      <c r="N49" s="505" t="s">
        <v>1858</v>
      </c>
      <c r="O49" s="502" t="s">
        <v>1996</v>
      </c>
      <c r="P49" s="502" t="s">
        <v>1918</v>
      </c>
      <c r="Q49" s="502" t="s">
        <v>1233</v>
      </c>
      <c r="R49" s="502" t="s">
        <v>1997</v>
      </c>
      <c r="S49" s="502" t="s">
        <v>1573</v>
      </c>
    </row>
    <row r="50" spans="1:19" s="44" customFormat="1" ht="62.5">
      <c r="A50" s="502" t="s">
        <v>9</v>
      </c>
      <c r="B50" s="502" t="s">
        <v>1927</v>
      </c>
      <c r="C50" s="502">
        <v>11</v>
      </c>
      <c r="D50" s="502" t="s">
        <v>1110</v>
      </c>
      <c r="E50" s="502" t="s">
        <v>1931</v>
      </c>
      <c r="F50" s="502" t="s">
        <v>1918</v>
      </c>
      <c r="G50" s="502" t="s">
        <v>1569</v>
      </c>
      <c r="H50" s="502" t="s">
        <v>1932</v>
      </c>
      <c r="I50" s="502" t="s">
        <v>1933</v>
      </c>
      <c r="J50" s="504"/>
      <c r="K50" s="502" t="s">
        <v>9</v>
      </c>
      <c r="L50" s="502" t="s">
        <v>1995</v>
      </c>
      <c r="M50" s="502">
        <v>11</v>
      </c>
      <c r="N50" s="502" t="s">
        <v>1110</v>
      </c>
      <c r="O50" s="502" t="s">
        <v>1989</v>
      </c>
      <c r="P50" s="502" t="s">
        <v>1918</v>
      </c>
      <c r="Q50" s="502" t="s">
        <v>1233</v>
      </c>
      <c r="R50" s="502" t="s">
        <v>1998</v>
      </c>
      <c r="S50" s="502" t="s">
        <v>1573</v>
      </c>
    </row>
    <row r="51" spans="1:19" s="44" customFormat="1" ht="87.5">
      <c r="A51" s="502" t="s">
        <v>9</v>
      </c>
      <c r="B51" s="503" t="s">
        <v>1892</v>
      </c>
      <c r="C51" s="502">
        <v>12</v>
      </c>
      <c r="D51" s="502" t="s">
        <v>1110</v>
      </c>
      <c r="E51" s="502" t="s">
        <v>1582</v>
      </c>
      <c r="F51" s="502" t="s">
        <v>1583</v>
      </c>
      <c r="G51" s="502" t="s">
        <v>1569</v>
      </c>
      <c r="H51" s="502" t="s">
        <v>1934</v>
      </c>
      <c r="I51" s="502" t="s">
        <v>1935</v>
      </c>
      <c r="J51" s="504"/>
      <c r="K51" s="502" t="s">
        <v>9</v>
      </c>
      <c r="L51" s="502" t="s">
        <v>1974</v>
      </c>
      <c r="M51" s="502">
        <v>12</v>
      </c>
      <c r="N51" s="502" t="s">
        <v>1110</v>
      </c>
      <c r="O51" s="502" t="s">
        <v>1977</v>
      </c>
      <c r="P51" s="502" t="s">
        <v>1583</v>
      </c>
      <c r="Q51" s="502" t="s">
        <v>1233</v>
      </c>
      <c r="R51" s="502" t="s">
        <v>1999</v>
      </c>
      <c r="S51" s="502" t="s">
        <v>1573</v>
      </c>
    </row>
    <row r="52" spans="1:19" s="44" customFormat="1" ht="37.5">
      <c r="A52" s="502" t="s">
        <v>9</v>
      </c>
      <c r="B52" s="502" t="s">
        <v>1897</v>
      </c>
      <c r="C52" s="502">
        <v>13</v>
      </c>
      <c r="D52" s="502" t="s">
        <v>1936</v>
      </c>
      <c r="E52" s="505" t="s">
        <v>1937</v>
      </c>
      <c r="F52" s="502" t="s">
        <v>1907</v>
      </c>
      <c r="G52" s="502" t="s">
        <v>1569</v>
      </c>
      <c r="H52" s="502" t="s">
        <v>1938</v>
      </c>
      <c r="I52" s="502" t="s">
        <v>1933</v>
      </c>
      <c r="J52" s="504"/>
      <c r="K52" s="502" t="s">
        <v>9</v>
      </c>
      <c r="L52" s="502" t="s">
        <v>1974</v>
      </c>
      <c r="M52" s="502">
        <v>13</v>
      </c>
      <c r="N52" s="502" t="s">
        <v>1936</v>
      </c>
      <c r="O52" s="505" t="s">
        <v>2000</v>
      </c>
      <c r="P52" s="502" t="s">
        <v>1907</v>
      </c>
      <c r="Q52" s="502" t="s">
        <v>1233</v>
      </c>
      <c r="R52" s="502" t="s">
        <v>2001</v>
      </c>
      <c r="S52" s="502" t="s">
        <v>1573</v>
      </c>
    </row>
    <row r="53" spans="1:19" s="44" customFormat="1" ht="125">
      <c r="A53" s="502" t="s">
        <v>9</v>
      </c>
      <c r="B53" s="502" t="s">
        <v>1231</v>
      </c>
      <c r="C53" s="502">
        <v>14</v>
      </c>
      <c r="D53" s="502" t="s">
        <v>1936</v>
      </c>
      <c r="E53" s="502" t="s">
        <v>1939</v>
      </c>
      <c r="F53" s="502" t="s">
        <v>1940</v>
      </c>
      <c r="G53" s="502" t="s">
        <v>1569</v>
      </c>
      <c r="H53" s="502" t="s">
        <v>1941</v>
      </c>
      <c r="I53" s="502" t="s">
        <v>1933</v>
      </c>
      <c r="J53" s="504"/>
      <c r="K53" s="502" t="s">
        <v>9</v>
      </c>
      <c r="L53" s="502" t="s">
        <v>1231</v>
      </c>
      <c r="M53" s="502">
        <v>14</v>
      </c>
      <c r="N53" s="502" t="s">
        <v>1936</v>
      </c>
      <c r="O53" s="502" t="s">
        <v>2002</v>
      </c>
      <c r="P53" s="502" t="s">
        <v>1940</v>
      </c>
      <c r="Q53" s="502" t="s">
        <v>1233</v>
      </c>
      <c r="R53" s="502" t="s">
        <v>2003</v>
      </c>
      <c r="S53" s="502" t="s">
        <v>1573</v>
      </c>
    </row>
    <row r="54" spans="1:19" s="44" customFormat="1" ht="100">
      <c r="A54" s="502" t="s">
        <v>9</v>
      </c>
      <c r="B54" s="502" t="s">
        <v>1897</v>
      </c>
      <c r="C54" s="502">
        <v>15</v>
      </c>
      <c r="D54" s="505" t="s">
        <v>1858</v>
      </c>
      <c r="E54" s="502" t="s">
        <v>1923</v>
      </c>
      <c r="F54" s="502" t="s">
        <v>1924</v>
      </c>
      <c r="G54" s="502" t="s">
        <v>1569</v>
      </c>
      <c r="H54" s="502" t="s">
        <v>1942</v>
      </c>
      <c r="I54" s="502" t="s">
        <v>1926</v>
      </c>
      <c r="J54" s="504"/>
      <c r="K54" s="502" t="s">
        <v>9</v>
      </c>
      <c r="L54" s="502" t="s">
        <v>1974</v>
      </c>
      <c r="M54" s="502">
        <v>15</v>
      </c>
      <c r="N54" s="505" t="s">
        <v>1858</v>
      </c>
      <c r="O54" s="502" t="s">
        <v>1993</v>
      </c>
      <c r="P54" s="502" t="s">
        <v>1924</v>
      </c>
      <c r="Q54" s="502" t="s">
        <v>1233</v>
      </c>
      <c r="R54" s="502" t="s">
        <v>2004</v>
      </c>
      <c r="S54" s="502" t="s">
        <v>1573</v>
      </c>
    </row>
    <row r="55" spans="1:19">
      <c r="A55" s="617" t="s">
        <v>10</v>
      </c>
      <c r="B55" s="618"/>
      <c r="C55" s="618"/>
      <c r="D55" s="618"/>
      <c r="E55" s="618"/>
      <c r="F55" s="618"/>
      <c r="G55" s="618"/>
      <c r="H55" s="618"/>
      <c r="I55" s="619"/>
      <c r="J55" s="62"/>
      <c r="K55" s="617" t="s">
        <v>10</v>
      </c>
      <c r="L55" s="618"/>
      <c r="M55" s="618"/>
      <c r="N55" s="618"/>
      <c r="O55" s="618"/>
      <c r="P55" s="618"/>
      <c r="Q55" s="618"/>
      <c r="R55" s="618"/>
      <c r="S55" s="619"/>
    </row>
    <row r="56" spans="1:19" s="560" customFormat="1" ht="50">
      <c r="A56" s="554" t="s">
        <v>10</v>
      </c>
      <c r="B56" s="554" t="s">
        <v>1109</v>
      </c>
      <c r="C56" s="554">
        <v>3</v>
      </c>
      <c r="D56" s="555" t="s">
        <v>2236</v>
      </c>
      <c r="E56" s="554" t="s">
        <v>2237</v>
      </c>
      <c r="F56" s="554" t="s">
        <v>1940</v>
      </c>
      <c r="G56" s="554" t="s">
        <v>1569</v>
      </c>
      <c r="H56" s="554" t="s">
        <v>2238</v>
      </c>
      <c r="I56" s="556" t="s">
        <v>1926</v>
      </c>
      <c r="J56" s="557"/>
      <c r="K56" s="554" t="s">
        <v>10</v>
      </c>
      <c r="L56" s="554" t="s">
        <v>1231</v>
      </c>
      <c r="M56" s="554">
        <v>3</v>
      </c>
      <c r="N56" s="555" t="s">
        <v>2236</v>
      </c>
      <c r="O56" s="554" t="s">
        <v>2237</v>
      </c>
      <c r="P56" s="554" t="s">
        <v>1940</v>
      </c>
      <c r="Q56" s="554" t="s">
        <v>1233</v>
      </c>
      <c r="R56" s="554" t="s">
        <v>2239</v>
      </c>
      <c r="S56" s="558" t="s">
        <v>1573</v>
      </c>
    </row>
    <row r="57" spans="1:19" s="560" customFormat="1" ht="87.5">
      <c r="A57" s="554" t="s">
        <v>10</v>
      </c>
      <c r="B57" s="554" t="s">
        <v>1927</v>
      </c>
      <c r="C57" s="554">
        <v>6</v>
      </c>
      <c r="D57" s="555" t="s">
        <v>2240</v>
      </c>
      <c r="E57" s="554" t="s">
        <v>2241</v>
      </c>
      <c r="F57" s="554" t="s">
        <v>2242</v>
      </c>
      <c r="G57" s="554" t="s">
        <v>1569</v>
      </c>
      <c r="H57" s="554" t="s">
        <v>2243</v>
      </c>
      <c r="I57" s="556" t="s">
        <v>1926</v>
      </c>
      <c r="J57" s="557"/>
      <c r="K57" s="554" t="s">
        <v>10</v>
      </c>
      <c r="L57" s="554" t="s">
        <v>1995</v>
      </c>
      <c r="M57" s="554">
        <v>6</v>
      </c>
      <c r="N57" s="555" t="s">
        <v>2240</v>
      </c>
      <c r="O57" s="554" t="s">
        <v>2241</v>
      </c>
      <c r="P57" s="554"/>
      <c r="Q57" s="554" t="s">
        <v>1233</v>
      </c>
      <c r="R57" s="554" t="s">
        <v>2244</v>
      </c>
      <c r="S57" s="558" t="s">
        <v>1573</v>
      </c>
    </row>
    <row r="58" spans="1:19" s="560" customFormat="1" ht="75">
      <c r="A58" s="554" t="s">
        <v>10</v>
      </c>
      <c r="B58" s="554" t="s">
        <v>1897</v>
      </c>
      <c r="C58" s="554">
        <v>7</v>
      </c>
      <c r="D58" s="559" t="s">
        <v>1031</v>
      </c>
      <c r="E58" s="554" t="s">
        <v>2245</v>
      </c>
      <c r="F58" s="554" t="s">
        <v>2246</v>
      </c>
      <c r="G58" s="554" t="s">
        <v>1898</v>
      </c>
      <c r="H58" s="554" t="s">
        <v>2247</v>
      </c>
      <c r="I58" s="556" t="s">
        <v>1926</v>
      </c>
      <c r="J58" s="557"/>
      <c r="K58" s="554" t="s">
        <v>10</v>
      </c>
      <c r="L58" s="554" t="s">
        <v>1974</v>
      </c>
      <c r="M58" s="554">
        <v>7</v>
      </c>
      <c r="N58" s="559" t="s">
        <v>1031</v>
      </c>
      <c r="O58" s="554" t="s">
        <v>2245</v>
      </c>
      <c r="P58" s="554"/>
      <c r="Q58" s="554" t="s">
        <v>1978</v>
      </c>
      <c r="R58" s="554" t="s">
        <v>2248</v>
      </c>
      <c r="S58" s="558" t="s">
        <v>1573</v>
      </c>
    </row>
    <row r="59" spans="1:19" s="560" customFormat="1" ht="75">
      <c r="A59" s="554" t="s">
        <v>10</v>
      </c>
      <c r="B59" s="554" t="s">
        <v>1109</v>
      </c>
      <c r="C59" s="554">
        <v>8</v>
      </c>
      <c r="D59" s="559" t="s">
        <v>1936</v>
      </c>
      <c r="E59" s="554" t="s">
        <v>2249</v>
      </c>
      <c r="F59" s="554" t="s">
        <v>2250</v>
      </c>
      <c r="G59" s="554" t="s">
        <v>1908</v>
      </c>
      <c r="H59" s="554" t="s">
        <v>2251</v>
      </c>
      <c r="I59" s="556" t="s">
        <v>1926</v>
      </c>
      <c r="J59" s="557"/>
      <c r="K59" s="554" t="s">
        <v>10</v>
      </c>
      <c r="L59" s="554" t="s">
        <v>1231</v>
      </c>
      <c r="M59" s="554">
        <v>8</v>
      </c>
      <c r="N59" s="559" t="s">
        <v>1936</v>
      </c>
      <c r="O59" s="554" t="s">
        <v>2249</v>
      </c>
      <c r="P59" s="554"/>
      <c r="Q59" s="554" t="s">
        <v>1908</v>
      </c>
      <c r="R59" s="554" t="s">
        <v>2252</v>
      </c>
      <c r="S59" s="558" t="s">
        <v>1573</v>
      </c>
    </row>
    <row r="60" spans="1:19" s="560" customFormat="1" ht="50">
      <c r="A60" s="554" t="s">
        <v>10</v>
      </c>
      <c r="B60" s="554" t="s">
        <v>1897</v>
      </c>
      <c r="C60" s="554">
        <v>9</v>
      </c>
      <c r="D60" s="559" t="s">
        <v>1031</v>
      </c>
      <c r="E60" s="554" t="s">
        <v>2249</v>
      </c>
      <c r="F60" s="554" t="s">
        <v>2253</v>
      </c>
      <c r="G60" s="554" t="s">
        <v>1569</v>
      </c>
      <c r="H60" s="554" t="s">
        <v>2254</v>
      </c>
      <c r="I60" s="556" t="s">
        <v>1926</v>
      </c>
      <c r="J60" s="557"/>
      <c r="K60" s="554" t="s">
        <v>10</v>
      </c>
      <c r="L60" s="554" t="s">
        <v>1974</v>
      </c>
      <c r="M60" s="554">
        <v>9</v>
      </c>
      <c r="N60" s="559" t="s">
        <v>1031</v>
      </c>
      <c r="O60" s="554" t="s">
        <v>2249</v>
      </c>
      <c r="P60" s="554"/>
      <c r="Q60" s="554" t="s">
        <v>1233</v>
      </c>
      <c r="R60" s="554" t="s">
        <v>2255</v>
      </c>
      <c r="S60" s="558" t="s">
        <v>1573</v>
      </c>
    </row>
    <row r="61" spans="1:19" s="560" customFormat="1" ht="50">
      <c r="A61" s="554" t="s">
        <v>10</v>
      </c>
      <c r="B61" s="554" t="s">
        <v>1897</v>
      </c>
      <c r="C61" s="554">
        <v>10</v>
      </c>
      <c r="D61" s="555" t="s">
        <v>2240</v>
      </c>
      <c r="E61" s="554" t="s">
        <v>2256</v>
      </c>
      <c r="F61" s="554" t="s">
        <v>2257</v>
      </c>
      <c r="G61" s="554" t="s">
        <v>1569</v>
      </c>
      <c r="H61" s="554" t="s">
        <v>2258</v>
      </c>
      <c r="I61" s="556" t="s">
        <v>1926</v>
      </c>
      <c r="J61" s="557"/>
      <c r="K61" s="554" t="s">
        <v>10</v>
      </c>
      <c r="L61" s="554" t="s">
        <v>1974</v>
      </c>
      <c r="M61" s="554">
        <v>10</v>
      </c>
      <c r="N61" s="555" t="s">
        <v>2240</v>
      </c>
      <c r="O61" s="554" t="s">
        <v>1937</v>
      </c>
      <c r="P61" s="554"/>
      <c r="Q61" s="554" t="s">
        <v>1233</v>
      </c>
      <c r="R61" s="554" t="s">
        <v>2259</v>
      </c>
      <c r="S61" s="558" t="s">
        <v>1573</v>
      </c>
    </row>
    <row r="62" spans="1:19" s="560" customFormat="1" ht="112.5">
      <c r="A62" s="554" t="s">
        <v>10</v>
      </c>
      <c r="B62" s="554" t="s">
        <v>1897</v>
      </c>
      <c r="C62" s="554">
        <v>11</v>
      </c>
      <c r="D62" s="555" t="s">
        <v>2260</v>
      </c>
      <c r="E62" s="554" t="s">
        <v>2261</v>
      </c>
      <c r="F62" s="554" t="s">
        <v>2262</v>
      </c>
      <c r="G62" s="554" t="s">
        <v>1569</v>
      </c>
      <c r="H62" s="554" t="s">
        <v>2263</v>
      </c>
      <c r="I62" s="556" t="s">
        <v>1926</v>
      </c>
      <c r="J62" s="557"/>
      <c r="K62" s="554" t="s">
        <v>10</v>
      </c>
      <c r="L62" s="554" t="s">
        <v>1974</v>
      </c>
      <c r="M62" s="554">
        <v>11</v>
      </c>
      <c r="N62" s="555" t="s">
        <v>2260</v>
      </c>
      <c r="O62" s="554" t="s">
        <v>1937</v>
      </c>
      <c r="P62" s="554"/>
      <c r="Q62" s="554" t="s">
        <v>1233</v>
      </c>
      <c r="R62" s="554" t="s">
        <v>2264</v>
      </c>
      <c r="S62" s="558" t="s">
        <v>1573</v>
      </c>
    </row>
    <row r="63" spans="1:19" s="560" customFormat="1" ht="87.5">
      <c r="A63" s="554" t="s">
        <v>10</v>
      </c>
      <c r="B63" s="554" t="s">
        <v>1897</v>
      </c>
      <c r="C63" s="554">
        <v>12</v>
      </c>
      <c r="D63" s="555" t="s">
        <v>2260</v>
      </c>
      <c r="E63" s="554" t="s">
        <v>2245</v>
      </c>
      <c r="F63" s="554" t="s">
        <v>1940</v>
      </c>
      <c r="G63" s="554" t="s">
        <v>1569</v>
      </c>
      <c r="H63" s="554" t="s">
        <v>2265</v>
      </c>
      <c r="I63" s="556" t="s">
        <v>1926</v>
      </c>
      <c r="J63" s="557"/>
      <c r="K63" s="554" t="s">
        <v>10</v>
      </c>
      <c r="L63" s="554" t="s">
        <v>1974</v>
      </c>
      <c r="M63" s="554">
        <v>12</v>
      </c>
      <c r="N63" s="555" t="s">
        <v>2260</v>
      </c>
      <c r="O63" s="554" t="s">
        <v>2245</v>
      </c>
      <c r="P63" s="554"/>
      <c r="Q63" s="554" t="s">
        <v>1233</v>
      </c>
      <c r="R63" s="554" t="s">
        <v>2266</v>
      </c>
      <c r="S63" s="558" t="s">
        <v>1573</v>
      </c>
    </row>
  </sheetData>
  <mergeCells count="22">
    <mergeCell ref="R29:R31"/>
    <mergeCell ref="H14:H16"/>
    <mergeCell ref="H23:H25"/>
    <mergeCell ref="R23:R25"/>
    <mergeCell ref="A20:I20"/>
    <mergeCell ref="K20:S20"/>
    <mergeCell ref="A55:I55"/>
    <mergeCell ref="K55:S55"/>
    <mergeCell ref="K6:S6"/>
    <mergeCell ref="H32:H33"/>
    <mergeCell ref="R32:R33"/>
    <mergeCell ref="A39:I39"/>
    <mergeCell ref="K39:S39"/>
    <mergeCell ref="H34:H35"/>
    <mergeCell ref="R34:R35"/>
    <mergeCell ref="H37:H38"/>
    <mergeCell ref="R37:R38"/>
    <mergeCell ref="H27:H28"/>
    <mergeCell ref="R27:R28"/>
    <mergeCell ref="H29:H31"/>
    <mergeCell ref="A6:I6"/>
    <mergeCell ref="H10:H12"/>
  </mergeCells>
  <phoneticPr fontId="4" type="noConversion"/>
  <pageMargins left="0.7" right="0.7" top="0.75" bottom="0.75" header="0.3" footer="0.3"/>
  <pageSetup paperSize="9"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4"/>
  <sheetViews>
    <sheetView zoomScale="90" zoomScaleNormal="90" zoomScaleSheetLayoutView="90" workbookViewId="0"/>
  </sheetViews>
  <sheetFormatPr defaultColWidth="9.08984375" defaultRowHeight="14"/>
  <cols>
    <col min="1" max="1" width="24.453125" style="47" customWidth="1"/>
    <col min="2" max="2" width="27.453125" style="47" customWidth="1"/>
    <col min="3" max="3" width="20.08984375" style="47" customWidth="1"/>
    <col min="4" max="16384" width="9.08984375" style="47"/>
  </cols>
  <sheetData>
    <row r="1" spans="1:4" ht="21" customHeight="1">
      <c r="A1" s="58" t="s">
        <v>49</v>
      </c>
      <c r="B1" s="51" t="s">
        <v>401</v>
      </c>
    </row>
    <row r="2" spans="1:4" ht="28.5" customHeight="1">
      <c r="A2" s="633" t="s">
        <v>402</v>
      </c>
      <c r="B2" s="633"/>
      <c r="C2" s="633"/>
      <c r="D2" s="142"/>
    </row>
    <row r="3" spans="1:4" ht="12.75" customHeight="1">
      <c r="A3" s="143"/>
      <c r="B3" s="143"/>
      <c r="C3" s="143"/>
      <c r="D3" s="142"/>
    </row>
    <row r="4" spans="1:4">
      <c r="A4" s="307" t="s">
        <v>1039</v>
      </c>
      <c r="B4" s="307" t="s">
        <v>251</v>
      </c>
      <c r="C4" s="307" t="s">
        <v>29</v>
      </c>
    </row>
    <row r="5" spans="1:4">
      <c r="A5" s="308"/>
      <c r="B5" s="308"/>
      <c r="C5" s="308"/>
    </row>
    <row r="6" spans="1:4">
      <c r="A6" s="307" t="s">
        <v>252</v>
      </c>
      <c r="B6" s="308"/>
      <c r="C6" s="308"/>
    </row>
    <row r="7" spans="1:4">
      <c r="A7" s="308" t="s">
        <v>253</v>
      </c>
      <c r="B7" s="309" t="s">
        <v>254</v>
      </c>
      <c r="C7" s="308"/>
    </row>
    <row r="8" spans="1:4">
      <c r="A8" s="308" t="s">
        <v>255</v>
      </c>
      <c r="B8" s="309" t="s">
        <v>256</v>
      </c>
      <c r="C8" s="308"/>
    </row>
    <row r="9" spans="1:4">
      <c r="A9" s="308" t="s">
        <v>257</v>
      </c>
      <c r="B9" s="309" t="s">
        <v>258</v>
      </c>
      <c r="C9" s="308"/>
    </row>
    <row r="10" spans="1:4">
      <c r="A10" s="308" t="s">
        <v>20</v>
      </c>
      <c r="B10" s="309" t="s">
        <v>21</v>
      </c>
      <c r="C10" s="308"/>
    </row>
    <row r="11" spans="1:4">
      <c r="A11" s="308" t="s">
        <v>22</v>
      </c>
      <c r="B11" s="309" t="s">
        <v>23</v>
      </c>
      <c r="C11" s="308"/>
    </row>
    <row r="12" spans="1:4">
      <c r="A12" s="308" t="s">
        <v>24</v>
      </c>
      <c r="B12" s="309" t="s">
        <v>25</v>
      </c>
      <c r="C12" s="308" t="s">
        <v>392</v>
      </c>
    </row>
    <row r="13" spans="1:4">
      <c r="A13" s="308" t="s">
        <v>26</v>
      </c>
      <c r="B13" s="309" t="s">
        <v>27</v>
      </c>
      <c r="C13" s="308"/>
    </row>
    <row r="14" spans="1:4">
      <c r="A14" s="308" t="s">
        <v>201</v>
      </c>
      <c r="B14" s="309" t="s">
        <v>202</v>
      </c>
      <c r="C14" s="308" t="s">
        <v>392</v>
      </c>
    </row>
    <row r="15" spans="1:4">
      <c r="A15" s="308" t="s">
        <v>203</v>
      </c>
      <c r="B15" s="309" t="s">
        <v>204</v>
      </c>
      <c r="C15" s="308" t="s">
        <v>392</v>
      </c>
    </row>
    <row r="16" spans="1:4">
      <c r="A16" s="308" t="s">
        <v>205</v>
      </c>
      <c r="B16" s="309" t="s">
        <v>206</v>
      </c>
      <c r="C16" s="308"/>
    </row>
    <row r="17" spans="1:3">
      <c r="A17" s="308" t="s">
        <v>207</v>
      </c>
      <c r="B17" s="309" t="s">
        <v>208</v>
      </c>
      <c r="C17" s="308"/>
    </row>
    <row r="18" spans="1:3">
      <c r="A18" s="308" t="s">
        <v>209</v>
      </c>
      <c r="B18" s="309" t="s">
        <v>210</v>
      </c>
      <c r="C18" s="308"/>
    </row>
    <row r="19" spans="1:3">
      <c r="A19" s="308" t="s">
        <v>211</v>
      </c>
      <c r="B19" s="309" t="s">
        <v>212</v>
      </c>
      <c r="C19" s="308"/>
    </row>
    <row r="20" spans="1:3">
      <c r="A20" s="308" t="s">
        <v>213</v>
      </c>
      <c r="B20" s="309" t="s">
        <v>214</v>
      </c>
      <c r="C20" s="308"/>
    </row>
    <row r="21" spans="1:3">
      <c r="A21" s="308" t="s">
        <v>1040</v>
      </c>
      <c r="B21" s="309" t="s">
        <v>1041</v>
      </c>
      <c r="C21" s="308" t="s">
        <v>392</v>
      </c>
    </row>
    <row r="22" spans="1:3">
      <c r="A22" s="308" t="s">
        <v>1042</v>
      </c>
      <c r="B22" s="309" t="s">
        <v>1043</v>
      </c>
      <c r="C22" s="308" t="s">
        <v>392</v>
      </c>
    </row>
    <row r="23" spans="1:3">
      <c r="A23" s="308" t="s">
        <v>1044</v>
      </c>
      <c r="B23" s="309" t="s">
        <v>1045</v>
      </c>
      <c r="C23" s="308" t="s">
        <v>392</v>
      </c>
    </row>
    <row r="24" spans="1:3">
      <c r="A24" s="308" t="s">
        <v>1046</v>
      </c>
      <c r="B24" s="309" t="s">
        <v>1047</v>
      </c>
      <c r="C24" s="308" t="s">
        <v>392</v>
      </c>
    </row>
    <row r="25" spans="1:3">
      <c r="A25" s="308"/>
      <c r="B25" s="309"/>
      <c r="C25" s="308"/>
    </row>
    <row r="26" spans="1:3">
      <c r="A26" s="307" t="s">
        <v>215</v>
      </c>
      <c r="B26" s="309"/>
      <c r="C26" s="308"/>
    </row>
    <row r="27" spans="1:3">
      <c r="A27" s="308" t="s">
        <v>216</v>
      </c>
      <c r="B27" s="309" t="s">
        <v>217</v>
      </c>
      <c r="C27" s="308" t="s">
        <v>392</v>
      </c>
    </row>
    <row r="28" spans="1:3">
      <c r="A28" s="308" t="s">
        <v>218</v>
      </c>
      <c r="B28" s="309" t="s">
        <v>219</v>
      </c>
      <c r="C28" s="308" t="s">
        <v>392</v>
      </c>
    </row>
    <row r="29" spans="1:3">
      <c r="A29" s="308" t="s">
        <v>220</v>
      </c>
      <c r="B29" s="309" t="s">
        <v>221</v>
      </c>
      <c r="C29" s="308" t="s">
        <v>392</v>
      </c>
    </row>
    <row r="30" spans="1:3">
      <c r="A30" s="308" t="s">
        <v>222</v>
      </c>
      <c r="B30" s="309" t="s">
        <v>223</v>
      </c>
      <c r="C30" s="308" t="s">
        <v>392</v>
      </c>
    </row>
    <row r="31" spans="1:3">
      <c r="A31" s="308" t="s">
        <v>224</v>
      </c>
      <c r="B31" s="309" t="s">
        <v>225</v>
      </c>
      <c r="C31" s="308" t="s">
        <v>392</v>
      </c>
    </row>
    <row r="32" spans="1:3">
      <c r="A32" s="308" t="s">
        <v>226</v>
      </c>
      <c r="B32" s="309" t="s">
        <v>227</v>
      </c>
      <c r="C32" s="308"/>
    </row>
    <row r="33" spans="1:3">
      <c r="A33" s="308" t="s">
        <v>228</v>
      </c>
      <c r="B33" s="309" t="s">
        <v>229</v>
      </c>
      <c r="C33" s="308"/>
    </row>
    <row r="34" spans="1:3">
      <c r="A34" s="308" t="s">
        <v>230</v>
      </c>
      <c r="B34" s="309" t="s">
        <v>231</v>
      </c>
      <c r="C34" s="308" t="s">
        <v>392</v>
      </c>
    </row>
    <row r="35" spans="1:3">
      <c r="A35" s="308" t="s">
        <v>232</v>
      </c>
      <c r="B35" s="309" t="s">
        <v>233</v>
      </c>
      <c r="C35" s="308" t="s">
        <v>392</v>
      </c>
    </row>
    <row r="36" spans="1:3">
      <c r="A36" s="308" t="s">
        <v>234</v>
      </c>
      <c r="B36" s="309" t="s">
        <v>235</v>
      </c>
      <c r="C36" s="308" t="s">
        <v>392</v>
      </c>
    </row>
    <row r="37" spans="1:3">
      <c r="A37" s="308" t="s">
        <v>236</v>
      </c>
      <c r="B37" s="309" t="s">
        <v>237</v>
      </c>
      <c r="C37" s="308" t="s">
        <v>392</v>
      </c>
    </row>
    <row r="38" spans="1:3">
      <c r="A38" s="308" t="s">
        <v>238</v>
      </c>
      <c r="B38" s="309" t="s">
        <v>239</v>
      </c>
      <c r="C38" s="308"/>
    </row>
    <row r="39" spans="1:3">
      <c r="A39" s="308" t="s">
        <v>0</v>
      </c>
      <c r="B39" s="309" t="s">
        <v>1</v>
      </c>
      <c r="C39" s="308" t="s">
        <v>392</v>
      </c>
    </row>
    <row r="40" spans="1:3">
      <c r="A40" s="308" t="s">
        <v>2</v>
      </c>
      <c r="B40" s="309" t="s">
        <v>3</v>
      </c>
      <c r="C40" s="308" t="s">
        <v>392</v>
      </c>
    </row>
    <row r="41" spans="1:3">
      <c r="A41" s="308" t="s">
        <v>4</v>
      </c>
      <c r="B41" s="309" t="s">
        <v>5</v>
      </c>
      <c r="C41" s="308" t="s">
        <v>392</v>
      </c>
    </row>
    <row r="42" spans="1:3">
      <c r="A42" s="308" t="s">
        <v>6</v>
      </c>
      <c r="B42" s="309" t="s">
        <v>7</v>
      </c>
      <c r="C42" s="308" t="s">
        <v>392</v>
      </c>
    </row>
    <row r="43" spans="1:3">
      <c r="A43" s="308" t="s">
        <v>1048</v>
      </c>
      <c r="B43" s="309" t="s">
        <v>1049</v>
      </c>
      <c r="C43" s="308" t="s">
        <v>392</v>
      </c>
    </row>
    <row r="44" spans="1:3">
      <c r="A44" s="308" t="s">
        <v>1050</v>
      </c>
      <c r="B44" s="309" t="s">
        <v>1051</v>
      </c>
      <c r="C44" s="308" t="s">
        <v>392</v>
      </c>
    </row>
    <row r="45" spans="1:3">
      <c r="A45" s="308" t="s">
        <v>1052</v>
      </c>
      <c r="B45" s="309" t="s">
        <v>1053</v>
      </c>
      <c r="C45" s="308" t="s">
        <v>392</v>
      </c>
    </row>
    <row r="46" spans="1:3">
      <c r="A46" s="308" t="s">
        <v>1054</v>
      </c>
      <c r="B46" s="309" t="s">
        <v>1055</v>
      </c>
      <c r="C46" s="308" t="s">
        <v>392</v>
      </c>
    </row>
    <row r="47" spans="1:3">
      <c r="A47" s="308" t="s">
        <v>1056</v>
      </c>
      <c r="B47" s="309" t="s">
        <v>1057</v>
      </c>
      <c r="C47" s="308" t="s">
        <v>392</v>
      </c>
    </row>
    <row r="48" spans="1:3">
      <c r="A48" s="308" t="s">
        <v>1058</v>
      </c>
      <c r="B48" s="309" t="s">
        <v>1059</v>
      </c>
      <c r="C48" s="308" t="s">
        <v>392</v>
      </c>
    </row>
    <row r="49" spans="1:3">
      <c r="A49" s="308"/>
      <c r="B49" s="309" t="s">
        <v>1060</v>
      </c>
      <c r="C49" s="308" t="s">
        <v>392</v>
      </c>
    </row>
    <row r="50" spans="1:3">
      <c r="A50" s="308" t="s">
        <v>1061</v>
      </c>
      <c r="B50" s="309" t="s">
        <v>1062</v>
      </c>
      <c r="C50" s="308" t="s">
        <v>392</v>
      </c>
    </row>
    <row r="51" spans="1:3">
      <c r="A51" s="308" t="s">
        <v>1063</v>
      </c>
      <c r="B51" s="309" t="s">
        <v>1064</v>
      </c>
      <c r="C51" s="308" t="s">
        <v>392</v>
      </c>
    </row>
    <row r="52" spans="1:3">
      <c r="A52" s="308" t="s">
        <v>1065</v>
      </c>
      <c r="B52" s="309" t="s">
        <v>1066</v>
      </c>
      <c r="C52" s="308" t="s">
        <v>392</v>
      </c>
    </row>
    <row r="53" spans="1:3">
      <c r="A53" s="308" t="s">
        <v>1067</v>
      </c>
      <c r="B53" s="309" t="s">
        <v>1068</v>
      </c>
      <c r="C53" s="308" t="s">
        <v>392</v>
      </c>
    </row>
    <row r="54" spans="1:3">
      <c r="A54" s="308" t="s">
        <v>1069</v>
      </c>
      <c r="B54" s="309" t="s">
        <v>1070</v>
      </c>
      <c r="C54" s="308" t="s">
        <v>392</v>
      </c>
    </row>
  </sheetData>
  <mergeCells count="1">
    <mergeCell ref="A2:C2"/>
  </mergeCells>
  <phoneticPr fontId="4"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9"/>
  <sheetViews>
    <sheetView zoomScale="90" zoomScaleNormal="90" workbookViewId="0">
      <selection activeCell="D1" sqref="D1"/>
    </sheetView>
  </sheetViews>
  <sheetFormatPr defaultColWidth="8.6328125" defaultRowHeight="14"/>
  <cols>
    <col min="2" max="2" width="78.08984375" customWidth="1"/>
    <col min="258" max="258" width="78.08984375" customWidth="1"/>
    <col min="514" max="514" width="78.08984375" customWidth="1"/>
    <col min="770" max="770" width="78.08984375" customWidth="1"/>
    <col min="1026" max="1026" width="78.08984375" customWidth="1"/>
    <col min="1282" max="1282" width="78.08984375" customWidth="1"/>
    <col min="1538" max="1538" width="78.08984375" customWidth="1"/>
    <col min="1794" max="1794" width="78.08984375" customWidth="1"/>
    <col min="2050" max="2050" width="78.08984375" customWidth="1"/>
    <col min="2306" max="2306" width="78.08984375" customWidth="1"/>
    <col min="2562" max="2562" width="78.08984375" customWidth="1"/>
    <col min="2818" max="2818" width="78.08984375" customWidth="1"/>
    <col min="3074" max="3074" width="78.08984375" customWidth="1"/>
    <col min="3330" max="3330" width="78.08984375" customWidth="1"/>
    <col min="3586" max="3586" width="78.08984375" customWidth="1"/>
    <col min="3842" max="3842" width="78.08984375" customWidth="1"/>
    <col min="4098" max="4098" width="78.08984375" customWidth="1"/>
    <col min="4354" max="4354" width="78.08984375" customWidth="1"/>
    <col min="4610" max="4610" width="78.08984375" customWidth="1"/>
    <col min="4866" max="4866" width="78.08984375" customWidth="1"/>
    <col min="5122" max="5122" width="78.08984375" customWidth="1"/>
    <col min="5378" max="5378" width="78.08984375" customWidth="1"/>
    <col min="5634" max="5634" width="78.08984375" customWidth="1"/>
    <col min="5890" max="5890" width="78.08984375" customWidth="1"/>
    <col min="6146" max="6146" width="78.08984375" customWidth="1"/>
    <col min="6402" max="6402" width="78.08984375" customWidth="1"/>
    <col min="6658" max="6658" width="78.08984375" customWidth="1"/>
    <col min="6914" max="6914" width="78.08984375" customWidth="1"/>
    <col min="7170" max="7170" width="78.08984375" customWidth="1"/>
    <col min="7426" max="7426" width="78.08984375" customWidth="1"/>
    <col min="7682" max="7682" width="78.08984375" customWidth="1"/>
    <col min="7938" max="7938" width="78.08984375" customWidth="1"/>
    <col min="8194" max="8194" width="78.08984375" customWidth="1"/>
    <col min="8450" max="8450" width="78.08984375" customWidth="1"/>
    <col min="8706" max="8706" width="78.08984375" customWidth="1"/>
    <col min="8962" max="8962" width="78.08984375" customWidth="1"/>
    <col min="9218" max="9218" width="78.08984375" customWidth="1"/>
    <col min="9474" max="9474" width="78.08984375" customWidth="1"/>
    <col min="9730" max="9730" width="78.08984375" customWidth="1"/>
    <col min="9986" max="9986" width="78.08984375" customWidth="1"/>
    <col min="10242" max="10242" width="78.08984375" customWidth="1"/>
    <col min="10498" max="10498" width="78.08984375" customWidth="1"/>
    <col min="10754" max="10754" width="78.08984375" customWidth="1"/>
    <col min="11010" max="11010" width="78.08984375" customWidth="1"/>
    <col min="11266" max="11266" width="78.08984375" customWidth="1"/>
    <col min="11522" max="11522" width="78.08984375" customWidth="1"/>
    <col min="11778" max="11778" width="78.08984375" customWidth="1"/>
    <col min="12034" max="12034" width="78.08984375" customWidth="1"/>
    <col min="12290" max="12290" width="78.08984375" customWidth="1"/>
    <col min="12546" max="12546" width="78.08984375" customWidth="1"/>
    <col min="12802" max="12802" width="78.08984375" customWidth="1"/>
    <col min="13058" max="13058" width="78.08984375" customWidth="1"/>
    <col min="13314" max="13314" width="78.08984375" customWidth="1"/>
    <col min="13570" max="13570" width="78.08984375" customWidth="1"/>
    <col min="13826" max="13826" width="78.08984375" customWidth="1"/>
    <col min="14082" max="14082" width="78.08984375" customWidth="1"/>
    <col min="14338" max="14338" width="78.08984375" customWidth="1"/>
    <col min="14594" max="14594" width="78.08984375" customWidth="1"/>
    <col min="14850" max="14850" width="78.08984375" customWidth="1"/>
    <col min="15106" max="15106" width="78.08984375" customWidth="1"/>
    <col min="15362" max="15362" width="78.08984375" customWidth="1"/>
    <col min="15618" max="15618" width="78.08984375" customWidth="1"/>
    <col min="15874" max="15874" width="78.08984375" customWidth="1"/>
    <col min="16130" max="16130" width="78.08984375" customWidth="1"/>
  </cols>
  <sheetData>
    <row r="1" spans="1:4" s="405" customFormat="1">
      <c r="A1" s="401" t="s">
        <v>1737</v>
      </c>
      <c r="B1" s="402"/>
      <c r="C1" s="403"/>
      <c r="D1" s="404"/>
    </row>
    <row r="2" spans="1:4" s="405" customFormat="1" ht="49.5" customHeight="1">
      <c r="A2" s="634" t="s">
        <v>1738</v>
      </c>
      <c r="B2" s="635"/>
      <c r="C2" s="635"/>
      <c r="D2" s="635"/>
    </row>
    <row r="3" spans="1:4" s="405" customFormat="1" ht="28">
      <c r="A3" s="406" t="s">
        <v>1739</v>
      </c>
      <c r="B3" s="407" t="s">
        <v>1740</v>
      </c>
      <c r="C3" s="408" t="s">
        <v>403</v>
      </c>
      <c r="D3" s="407" t="s">
        <v>1741</v>
      </c>
    </row>
    <row r="4" spans="1:4" s="405" customFormat="1">
      <c r="A4" s="409">
        <v>1.1000000000000001</v>
      </c>
      <c r="B4" s="410" t="s">
        <v>1742</v>
      </c>
      <c r="C4" s="411"/>
      <c r="D4" s="412"/>
    </row>
    <row r="5" spans="1:4" s="405" customFormat="1">
      <c r="A5" s="413" t="s">
        <v>127</v>
      </c>
      <c r="B5" s="414"/>
      <c r="C5" s="510"/>
      <c r="D5" s="415"/>
    </row>
    <row r="6" spans="1:4" s="405" customFormat="1" ht="253.75" customHeight="1">
      <c r="A6" s="416" t="s">
        <v>199</v>
      </c>
      <c r="B6" s="417" t="s">
        <v>2087</v>
      </c>
      <c r="C6" s="511" t="s">
        <v>1005</v>
      </c>
      <c r="D6" s="418"/>
    </row>
    <row r="7" spans="1:4" s="405" customFormat="1" ht="84">
      <c r="A7" s="416" t="s">
        <v>9</v>
      </c>
      <c r="B7" s="417" t="s">
        <v>2088</v>
      </c>
      <c r="C7" s="511" t="s">
        <v>1005</v>
      </c>
      <c r="D7" s="418"/>
    </row>
    <row r="8" spans="1:4" s="405" customFormat="1" ht="70">
      <c r="A8" s="416" t="s">
        <v>10</v>
      </c>
      <c r="B8" s="417" t="s">
        <v>2267</v>
      </c>
      <c r="C8" s="511" t="s">
        <v>1005</v>
      </c>
      <c r="D8" s="418"/>
    </row>
    <row r="9" spans="1:4" s="405" customFormat="1">
      <c r="A9" s="416" t="s">
        <v>11</v>
      </c>
      <c r="B9" s="417"/>
      <c r="C9" s="511"/>
      <c r="D9" s="418"/>
    </row>
    <row r="10" spans="1:4" ht="28">
      <c r="A10" s="409">
        <v>1.2</v>
      </c>
      <c r="B10" s="410" t="s">
        <v>1743</v>
      </c>
      <c r="C10" s="411"/>
      <c r="D10" s="412"/>
    </row>
    <row r="11" spans="1:4">
      <c r="A11" s="413" t="s">
        <v>127</v>
      </c>
      <c r="B11" s="414"/>
      <c r="C11" s="510"/>
      <c r="D11" s="415"/>
    </row>
    <row r="12" spans="1:4" ht="98">
      <c r="A12" s="416" t="s">
        <v>199</v>
      </c>
      <c r="B12" s="417" t="s">
        <v>2084</v>
      </c>
      <c r="C12" s="511" t="s">
        <v>1005</v>
      </c>
      <c r="D12" s="418"/>
    </row>
    <row r="13" spans="1:4" ht="70">
      <c r="A13" s="416" t="s">
        <v>9</v>
      </c>
      <c r="B13" s="417" t="s">
        <v>2089</v>
      </c>
      <c r="C13" s="511" t="s">
        <v>1005</v>
      </c>
      <c r="D13" s="418"/>
    </row>
    <row r="14" spans="1:4" ht="28">
      <c r="A14" s="416" t="s">
        <v>10</v>
      </c>
      <c r="B14" s="417" t="s">
        <v>2268</v>
      </c>
      <c r="C14" s="511" t="s">
        <v>1005</v>
      </c>
      <c r="D14" s="418"/>
    </row>
    <row r="15" spans="1:4">
      <c r="A15" s="416" t="s">
        <v>11</v>
      </c>
      <c r="B15" s="417"/>
      <c r="C15" s="511"/>
      <c r="D15" s="418"/>
    </row>
    <row r="16" spans="1:4" ht="30.75" customHeight="1">
      <c r="A16" s="409">
        <v>1.3</v>
      </c>
      <c r="B16" s="410" t="s">
        <v>1744</v>
      </c>
      <c r="C16" s="411"/>
      <c r="D16" s="412"/>
    </row>
    <row r="17" spans="1:4">
      <c r="A17" s="413" t="s">
        <v>127</v>
      </c>
      <c r="B17" s="414"/>
      <c r="C17" s="510"/>
      <c r="D17" s="415"/>
    </row>
    <row r="18" spans="1:4" ht="104" customHeight="1">
      <c r="A18" s="416" t="s">
        <v>199</v>
      </c>
      <c r="B18" s="417" t="s">
        <v>2085</v>
      </c>
      <c r="C18" s="511" t="s">
        <v>1005</v>
      </c>
      <c r="D18" s="418"/>
    </row>
    <row r="19" spans="1:4" ht="28">
      <c r="A19" s="416" t="s">
        <v>9</v>
      </c>
      <c r="B19" s="417" t="s">
        <v>2090</v>
      </c>
      <c r="C19" s="511" t="s">
        <v>1005</v>
      </c>
      <c r="D19" s="418"/>
    </row>
    <row r="20" spans="1:4" ht="42">
      <c r="A20" s="416" t="s">
        <v>10</v>
      </c>
      <c r="B20" s="417" t="s">
        <v>2269</v>
      </c>
      <c r="C20" s="511" t="s">
        <v>1005</v>
      </c>
      <c r="D20" s="418"/>
    </row>
    <row r="21" spans="1:4">
      <c r="A21" s="416" t="s">
        <v>11</v>
      </c>
      <c r="B21" s="417"/>
      <c r="C21" s="511"/>
      <c r="D21" s="418"/>
    </row>
    <row r="22" spans="1:4" ht="28">
      <c r="A22" s="409">
        <v>1.4</v>
      </c>
      <c r="B22" s="410" t="s">
        <v>1745</v>
      </c>
      <c r="C22" s="411"/>
      <c r="D22" s="412"/>
    </row>
    <row r="23" spans="1:4">
      <c r="A23" s="413" t="s">
        <v>127</v>
      </c>
      <c r="B23" s="414"/>
      <c r="C23" s="510"/>
      <c r="D23" s="415"/>
    </row>
    <row r="24" spans="1:4" ht="42">
      <c r="A24" s="416" t="s">
        <v>199</v>
      </c>
      <c r="B24" s="417" t="s">
        <v>1748</v>
      </c>
      <c r="C24" s="511" t="s">
        <v>1005</v>
      </c>
      <c r="D24" s="418"/>
    </row>
    <row r="25" spans="1:4" ht="28">
      <c r="A25" s="416" t="s">
        <v>9</v>
      </c>
      <c r="B25" s="417" t="s">
        <v>2098</v>
      </c>
      <c r="C25" s="511" t="s">
        <v>1005</v>
      </c>
      <c r="D25" s="418"/>
    </row>
    <row r="26" spans="1:4" ht="42">
      <c r="A26" s="416" t="s">
        <v>10</v>
      </c>
      <c r="B26" s="417" t="s">
        <v>2270</v>
      </c>
      <c r="C26" s="511" t="s">
        <v>1005</v>
      </c>
      <c r="D26" s="418"/>
    </row>
    <row r="27" spans="1:4">
      <c r="A27" s="416" t="s">
        <v>11</v>
      </c>
      <c r="B27" s="417"/>
      <c r="C27" s="511"/>
      <c r="D27" s="418"/>
    </row>
    <row r="28" spans="1:4">
      <c r="A28" s="409">
        <v>1.5</v>
      </c>
      <c r="B28" s="410" t="s">
        <v>1746</v>
      </c>
      <c r="C28" s="411"/>
      <c r="D28" s="412"/>
    </row>
    <row r="29" spans="1:4">
      <c r="A29" s="413" t="s">
        <v>127</v>
      </c>
      <c r="B29" s="414"/>
      <c r="C29" s="510"/>
      <c r="D29" s="415"/>
    </row>
    <row r="30" spans="1:4" ht="112">
      <c r="A30" s="416" t="s">
        <v>199</v>
      </c>
      <c r="B30" s="417" t="s">
        <v>2271</v>
      </c>
      <c r="C30" s="511" t="s">
        <v>1005</v>
      </c>
      <c r="D30" s="418"/>
    </row>
    <row r="31" spans="1:4" ht="126">
      <c r="A31" s="416" t="s">
        <v>9</v>
      </c>
      <c r="B31" s="417" t="s">
        <v>2099</v>
      </c>
      <c r="C31" s="511" t="s">
        <v>1005</v>
      </c>
      <c r="D31" s="418"/>
    </row>
    <row r="32" spans="1:4" ht="56">
      <c r="A32" s="416" t="s">
        <v>10</v>
      </c>
      <c r="B32" s="417" t="s">
        <v>2272</v>
      </c>
      <c r="C32" s="511" t="s">
        <v>1005</v>
      </c>
      <c r="D32" s="418"/>
    </row>
    <row r="33" spans="1:4">
      <c r="A33" s="416" t="s">
        <v>11</v>
      </c>
      <c r="B33" s="417"/>
      <c r="C33" s="511"/>
      <c r="D33" s="418"/>
    </row>
    <row r="34" spans="1:4" ht="182">
      <c r="A34" s="409">
        <v>1.1000000000000001</v>
      </c>
      <c r="B34" s="410" t="s">
        <v>1782</v>
      </c>
      <c r="C34" s="411"/>
      <c r="D34" s="412"/>
    </row>
    <row r="35" spans="1:4">
      <c r="A35" s="413" t="s">
        <v>127</v>
      </c>
      <c r="B35" s="414"/>
      <c r="C35" s="510"/>
      <c r="D35" s="415"/>
    </row>
    <row r="36" spans="1:4" ht="252">
      <c r="A36" s="416" t="s">
        <v>199</v>
      </c>
      <c r="B36" s="417" t="s">
        <v>2086</v>
      </c>
      <c r="C36" s="511" t="s">
        <v>1005</v>
      </c>
      <c r="D36" s="418"/>
    </row>
    <row r="37" spans="1:4" ht="182">
      <c r="A37" s="416" t="s">
        <v>9</v>
      </c>
      <c r="B37" s="417" t="s">
        <v>2100</v>
      </c>
      <c r="C37" s="511" t="s">
        <v>1005</v>
      </c>
      <c r="D37" s="418"/>
    </row>
    <row r="38" spans="1:4" ht="175.25" customHeight="1">
      <c r="A38" s="416" t="s">
        <v>10</v>
      </c>
      <c r="B38" s="417" t="s">
        <v>2273</v>
      </c>
      <c r="C38" s="511" t="s">
        <v>1005</v>
      </c>
      <c r="D38" s="418"/>
    </row>
    <row r="39" spans="1:4">
      <c r="A39" s="416" t="s">
        <v>11</v>
      </c>
      <c r="B39" s="417"/>
      <c r="C39" s="511"/>
      <c r="D39" s="418"/>
    </row>
  </sheetData>
  <mergeCells count="1">
    <mergeCell ref="A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8"/>
  <sheetViews>
    <sheetView view="pageBreakPreview" topLeftCell="A8" zoomScale="90" zoomScaleNormal="100" zoomScaleSheetLayoutView="90" workbookViewId="0">
      <selection activeCell="A8" sqref="A8"/>
    </sheetView>
  </sheetViews>
  <sheetFormatPr defaultColWidth="8.6328125" defaultRowHeight="12.5"/>
  <cols>
    <col min="1" max="1" width="4.453125" style="65" customWidth="1"/>
    <col min="2" max="2" width="6.453125" style="65" hidden="1" customWidth="1"/>
    <col min="3" max="3" width="28.453125" style="65" hidden="1" customWidth="1"/>
    <col min="4" max="4" width="14.453125" style="65" hidden="1" customWidth="1"/>
    <col min="5" max="5" width="13.453125" style="65" hidden="1" customWidth="1"/>
    <col min="6" max="6" width="19.453125" style="65" hidden="1" customWidth="1"/>
    <col min="7" max="7" width="17.08984375" style="32" hidden="1" customWidth="1"/>
    <col min="8" max="10" width="19" style="65" hidden="1" customWidth="1"/>
    <col min="11" max="11" width="11.453125" style="65" hidden="1" customWidth="1"/>
    <col min="12" max="12" width="23.453125" style="65" customWidth="1"/>
    <col min="13" max="13" width="18" style="65" customWidth="1"/>
    <col min="14" max="14" width="13.08984375" style="65" customWidth="1"/>
    <col min="15" max="15" width="10.6328125" style="65" customWidth="1"/>
    <col min="16" max="16" width="11.08984375" style="65" customWidth="1"/>
    <col min="17" max="17" width="17.453125" style="65" customWidth="1"/>
    <col min="18" max="18" width="12.6328125" style="65" customWidth="1"/>
    <col min="19" max="19" width="17.36328125" style="65" customWidth="1"/>
    <col min="20" max="20" width="11.08984375" style="65" customWidth="1"/>
    <col min="21" max="21" width="19.08984375" style="65" customWidth="1"/>
    <col min="22" max="22" width="18.6328125" style="65" customWidth="1"/>
    <col min="23" max="23" width="28" style="65" hidden="1" customWidth="1"/>
    <col min="24" max="24" width="13.453125" style="65" hidden="1" customWidth="1"/>
    <col min="25" max="16384" width="8.6328125" style="65"/>
  </cols>
  <sheetData>
    <row r="1" spans="1:24" s="171" customFormat="1" ht="25.5" hidden="1" customHeight="1">
      <c r="G1" s="172"/>
      <c r="L1" s="173" t="s">
        <v>519</v>
      </c>
      <c r="V1" s="171" t="s">
        <v>171</v>
      </c>
      <c r="W1" s="174" t="s">
        <v>520</v>
      </c>
      <c r="X1" s="171" t="s">
        <v>175</v>
      </c>
    </row>
    <row r="2" spans="1:24" s="171" customFormat="1" ht="37.5" hidden="1">
      <c r="G2" s="172"/>
      <c r="L2" s="173" t="s">
        <v>519</v>
      </c>
      <c r="V2" s="171" t="s">
        <v>172</v>
      </c>
      <c r="W2" s="174" t="s">
        <v>417</v>
      </c>
      <c r="X2" s="171" t="s">
        <v>176</v>
      </c>
    </row>
    <row r="3" spans="1:24" s="171" customFormat="1" ht="25" hidden="1">
      <c r="G3" s="172"/>
      <c r="L3" s="173" t="s">
        <v>519</v>
      </c>
      <c r="V3" s="171" t="s">
        <v>173</v>
      </c>
      <c r="W3" s="174" t="s">
        <v>418</v>
      </c>
      <c r="X3" s="171" t="s">
        <v>177</v>
      </c>
    </row>
    <row r="4" spans="1:24" s="171" customFormat="1" hidden="1">
      <c r="G4" s="172"/>
      <c r="L4" s="173" t="s">
        <v>519</v>
      </c>
      <c r="V4" s="171" t="s">
        <v>174</v>
      </c>
      <c r="W4" s="174" t="s">
        <v>419</v>
      </c>
    </row>
    <row r="5" spans="1:24" s="171" customFormat="1" hidden="1">
      <c r="G5" s="172"/>
      <c r="L5" s="173" t="s">
        <v>519</v>
      </c>
      <c r="V5" s="171" t="s">
        <v>405</v>
      </c>
      <c r="W5" s="174" t="s">
        <v>420</v>
      </c>
    </row>
    <row r="6" spans="1:24" s="171" customFormat="1" hidden="1">
      <c r="G6" s="172"/>
      <c r="L6" s="173" t="s">
        <v>519</v>
      </c>
      <c r="W6" s="174" t="s">
        <v>421</v>
      </c>
    </row>
    <row r="7" spans="1:24" s="171" customFormat="1" hidden="1">
      <c r="G7" s="172"/>
      <c r="L7" s="173" t="s">
        <v>519</v>
      </c>
      <c r="W7" s="174" t="s">
        <v>412</v>
      </c>
    </row>
    <row r="8" spans="1:24" s="145" customFormat="1" ht="27" customHeight="1" thickBot="1">
      <c r="A8" s="144"/>
      <c r="B8" s="146"/>
      <c r="C8" s="144"/>
      <c r="D8" s="175"/>
      <c r="E8" s="175"/>
      <c r="F8" s="145" t="s">
        <v>521</v>
      </c>
      <c r="L8" s="144" t="s">
        <v>522</v>
      </c>
      <c r="M8" s="144"/>
      <c r="P8" s="144"/>
      <c r="Q8" s="144"/>
      <c r="R8" s="144"/>
      <c r="S8" s="144"/>
      <c r="T8" s="144"/>
      <c r="U8" s="144"/>
      <c r="V8" s="144"/>
    </row>
    <row r="9" spans="1:24" s="145" customFormat="1" ht="40.5" customHeight="1" thickBot="1">
      <c r="A9" s="144"/>
      <c r="B9" s="176"/>
      <c r="C9" s="177" t="s">
        <v>523</v>
      </c>
      <c r="D9" s="178"/>
      <c r="E9" s="179"/>
      <c r="F9" s="636" t="s">
        <v>524</v>
      </c>
      <c r="G9" s="637"/>
      <c r="H9" s="637"/>
      <c r="I9" s="637"/>
      <c r="J9" s="638"/>
      <c r="K9" s="180"/>
      <c r="L9" s="144" t="s">
        <v>525</v>
      </c>
      <c r="M9" s="507"/>
      <c r="N9" s="508"/>
      <c r="O9" s="508"/>
      <c r="P9" s="507"/>
      <c r="Q9" s="507"/>
      <c r="R9" s="507"/>
      <c r="S9" s="507"/>
      <c r="T9" s="507"/>
      <c r="U9" s="507"/>
      <c r="V9" s="144"/>
    </row>
    <row r="10" spans="1:24" s="147" customFormat="1" ht="26.25" customHeight="1" thickBot="1">
      <c r="A10" s="181"/>
      <c r="B10" s="182" t="s">
        <v>170</v>
      </c>
      <c r="C10" s="183" t="s">
        <v>526</v>
      </c>
      <c r="D10" s="184" t="s">
        <v>167</v>
      </c>
      <c r="E10" s="184" t="s">
        <v>404</v>
      </c>
      <c r="F10" s="185" t="s">
        <v>414</v>
      </c>
      <c r="G10" s="185" t="s">
        <v>415</v>
      </c>
      <c r="H10" s="185" t="s">
        <v>527</v>
      </c>
      <c r="I10" s="185" t="s">
        <v>528</v>
      </c>
      <c r="J10" s="186" t="s">
        <v>79</v>
      </c>
      <c r="K10" s="187" t="s">
        <v>529</v>
      </c>
      <c r="L10" s="188" t="s">
        <v>530</v>
      </c>
      <c r="M10" s="506" t="s">
        <v>259</v>
      </c>
      <c r="N10" s="506" t="s">
        <v>18</v>
      </c>
      <c r="O10" s="506" t="s">
        <v>54</v>
      </c>
      <c r="P10" s="506" t="s">
        <v>166</v>
      </c>
      <c r="Q10" s="506" t="s">
        <v>168</v>
      </c>
      <c r="R10" s="506" t="s">
        <v>531</v>
      </c>
      <c r="S10" s="506" t="s">
        <v>169</v>
      </c>
      <c r="T10" s="506" t="s">
        <v>532</v>
      </c>
      <c r="U10" s="506" t="s">
        <v>537</v>
      </c>
      <c r="W10" s="147" t="s">
        <v>416</v>
      </c>
      <c r="X10" s="189" t="s">
        <v>533</v>
      </c>
    </row>
    <row r="11" spans="1:24" s="193" customFormat="1" ht="37.5">
      <c r="A11" s="64">
        <v>1</v>
      </c>
      <c r="B11" s="190"/>
      <c r="C11" s="191" t="s">
        <v>534</v>
      </c>
      <c r="D11" s="189"/>
      <c r="E11" s="189"/>
      <c r="F11" s="191"/>
      <c r="G11" s="192"/>
      <c r="H11" s="191"/>
      <c r="I11" s="191"/>
      <c r="J11" s="191"/>
      <c r="K11" s="191"/>
      <c r="L11" s="304" t="s">
        <v>1022</v>
      </c>
      <c r="M11" s="64" t="s">
        <v>1023</v>
      </c>
      <c r="N11" s="64" t="s">
        <v>176</v>
      </c>
      <c r="O11" s="64">
        <v>4797.3599999999997</v>
      </c>
      <c r="P11" s="64" t="s">
        <v>173</v>
      </c>
      <c r="Q11" s="64" t="s">
        <v>1033</v>
      </c>
      <c r="R11" s="64" t="s">
        <v>533</v>
      </c>
      <c r="S11" s="64" t="s">
        <v>1036</v>
      </c>
      <c r="T11" s="64" t="s">
        <v>1037</v>
      </c>
      <c r="U11" s="63" t="s">
        <v>2323</v>
      </c>
      <c r="X11" s="189" t="s">
        <v>536</v>
      </c>
    </row>
    <row r="12" spans="1:24" s="193" customFormat="1" ht="37.5">
      <c r="A12" s="64">
        <v>2</v>
      </c>
      <c r="B12" s="63"/>
      <c r="C12" s="64"/>
      <c r="D12" s="64"/>
      <c r="E12" s="64"/>
      <c r="F12" s="64"/>
      <c r="G12" s="194"/>
      <c r="H12" s="64"/>
      <c r="I12" s="64"/>
      <c r="J12" s="64"/>
      <c r="K12" s="64"/>
      <c r="L12" s="304" t="s">
        <v>1024</v>
      </c>
      <c r="M12" s="64" t="s">
        <v>1023</v>
      </c>
      <c r="N12" s="64" t="s">
        <v>176</v>
      </c>
      <c r="O12" s="64">
        <v>4175.7</v>
      </c>
      <c r="P12" s="64" t="s">
        <v>173</v>
      </c>
      <c r="Q12" s="64" t="s">
        <v>1033</v>
      </c>
      <c r="R12" s="64" t="s">
        <v>533</v>
      </c>
      <c r="S12" s="64" t="s">
        <v>1036</v>
      </c>
      <c r="T12" s="64" t="s">
        <v>1037</v>
      </c>
      <c r="U12" s="63" t="s">
        <v>1945</v>
      </c>
      <c r="V12" s="193" t="s">
        <v>1038</v>
      </c>
    </row>
    <row r="13" spans="1:24" ht="37.5">
      <c r="A13" s="64">
        <v>3</v>
      </c>
      <c r="B13" s="63"/>
      <c r="C13" s="64"/>
      <c r="D13" s="64"/>
      <c r="E13" s="64"/>
      <c r="F13" s="64"/>
      <c r="G13" s="194"/>
      <c r="H13" s="64"/>
      <c r="I13" s="64"/>
      <c r="J13" s="64"/>
      <c r="K13" s="64"/>
      <c r="L13" s="304" t="s">
        <v>1025</v>
      </c>
      <c r="M13" s="64" t="s">
        <v>1023</v>
      </c>
      <c r="N13" s="64" t="s">
        <v>176</v>
      </c>
      <c r="O13" s="64">
        <v>467.86</v>
      </c>
      <c r="P13" s="64" t="s">
        <v>174</v>
      </c>
      <c r="Q13" s="64" t="s">
        <v>1033</v>
      </c>
      <c r="R13" s="64" t="s">
        <v>533</v>
      </c>
      <c r="S13" s="64" t="s">
        <v>1036</v>
      </c>
      <c r="T13" s="64" t="s">
        <v>1037</v>
      </c>
      <c r="U13" s="63" t="s">
        <v>1947</v>
      </c>
    </row>
    <row r="14" spans="1:24" ht="37.5">
      <c r="A14" s="64">
        <v>4</v>
      </c>
      <c r="B14" s="63"/>
      <c r="C14" s="64"/>
      <c r="D14" s="64"/>
      <c r="E14" s="64"/>
      <c r="F14" s="64"/>
      <c r="G14" s="194"/>
      <c r="H14" s="64"/>
      <c r="I14" s="64"/>
      <c r="J14" s="64"/>
      <c r="K14" s="64"/>
      <c r="L14" s="304" t="s">
        <v>1026</v>
      </c>
      <c r="M14" s="64" t="s">
        <v>1023</v>
      </c>
      <c r="N14" s="64" t="s">
        <v>176</v>
      </c>
      <c r="O14" s="64">
        <v>438.58</v>
      </c>
      <c r="P14" s="64" t="s">
        <v>174</v>
      </c>
      <c r="Q14" s="64" t="s">
        <v>1033</v>
      </c>
      <c r="R14" s="64" t="s">
        <v>533</v>
      </c>
      <c r="S14" s="64" t="s">
        <v>1036</v>
      </c>
      <c r="T14" s="64" t="s">
        <v>1037</v>
      </c>
      <c r="U14" s="63"/>
    </row>
    <row r="15" spans="1:24" ht="37.5">
      <c r="A15" s="64">
        <v>5</v>
      </c>
      <c r="B15" s="63"/>
      <c r="C15" s="64"/>
      <c r="D15" s="64"/>
      <c r="E15" s="64"/>
      <c r="F15" s="64"/>
      <c r="G15" s="194"/>
      <c r="H15" s="64"/>
      <c r="I15" s="64"/>
      <c r="J15" s="64"/>
      <c r="K15" s="64"/>
      <c r="L15" s="304" t="s">
        <v>1027</v>
      </c>
      <c r="M15" s="305" t="s">
        <v>1028</v>
      </c>
      <c r="N15" s="64" t="s">
        <v>176</v>
      </c>
      <c r="O15" s="64">
        <v>1225</v>
      </c>
      <c r="P15" s="64" t="s">
        <v>173</v>
      </c>
      <c r="Q15" s="306" t="s">
        <v>1034</v>
      </c>
      <c r="R15" s="64" t="s">
        <v>533</v>
      </c>
      <c r="S15" s="64" t="s">
        <v>1036</v>
      </c>
      <c r="T15" s="64" t="s">
        <v>1037</v>
      </c>
      <c r="U15" s="63" t="s">
        <v>2324</v>
      </c>
    </row>
    <row r="16" spans="1:24" ht="37.5">
      <c r="A16" s="64">
        <v>6</v>
      </c>
      <c r="B16" s="63"/>
      <c r="C16" s="64"/>
      <c r="D16" s="64"/>
      <c r="E16" s="64"/>
      <c r="F16" s="64"/>
      <c r="G16" s="194"/>
      <c r="H16" s="64"/>
      <c r="I16" s="64"/>
      <c r="J16" s="64"/>
      <c r="K16" s="64"/>
      <c r="L16" s="304" t="s">
        <v>1029</v>
      </c>
      <c r="M16" s="305" t="s">
        <v>1030</v>
      </c>
      <c r="N16" s="64" t="s">
        <v>176</v>
      </c>
      <c r="O16" s="64">
        <v>339.2</v>
      </c>
      <c r="P16" s="64" t="s">
        <v>174</v>
      </c>
      <c r="Q16" s="419" t="s">
        <v>1747</v>
      </c>
      <c r="R16" s="64" t="s">
        <v>533</v>
      </c>
      <c r="S16" s="64" t="s">
        <v>1036</v>
      </c>
      <c r="T16" s="64" t="s">
        <v>1037</v>
      </c>
      <c r="U16" s="63"/>
    </row>
    <row r="17" spans="1:21" ht="37.5">
      <c r="A17" s="64">
        <v>7</v>
      </c>
      <c r="B17" s="63"/>
      <c r="C17" s="64"/>
      <c r="D17" s="64"/>
      <c r="E17" s="64"/>
      <c r="F17" s="64"/>
      <c r="G17" s="194"/>
      <c r="H17" s="64"/>
      <c r="I17" s="64"/>
      <c r="J17" s="64"/>
      <c r="K17" s="64"/>
      <c r="L17" s="304" t="s">
        <v>1031</v>
      </c>
      <c r="M17" s="305" t="s">
        <v>1032</v>
      </c>
      <c r="N17" s="64" t="s">
        <v>176</v>
      </c>
      <c r="O17" s="64">
        <v>504.7</v>
      </c>
      <c r="P17" s="64" t="s">
        <v>174</v>
      </c>
      <c r="Q17" s="304" t="s">
        <v>1035</v>
      </c>
      <c r="R17" s="64" t="s">
        <v>533</v>
      </c>
      <c r="S17" s="64" t="s">
        <v>1036</v>
      </c>
      <c r="T17" s="64" t="s">
        <v>1037</v>
      </c>
      <c r="U17" s="63" t="s">
        <v>1946</v>
      </c>
    </row>
    <row r="18" spans="1:21" ht="18" customHeight="1">
      <c r="A18" s="64"/>
      <c r="B18" s="63"/>
      <c r="C18" s="64"/>
      <c r="D18" s="64"/>
      <c r="E18" s="64"/>
      <c r="F18" s="64"/>
      <c r="G18" s="194"/>
      <c r="H18" s="64"/>
      <c r="I18" s="64"/>
      <c r="J18" s="64"/>
      <c r="K18" s="64"/>
      <c r="L18" s="64"/>
      <c r="M18" s="64"/>
      <c r="N18" s="64"/>
      <c r="O18" s="539">
        <f>SUM(O11:O17)</f>
        <v>11948.400000000001</v>
      </c>
      <c r="P18" s="64"/>
      <c r="Q18" s="64"/>
      <c r="R18" s="189"/>
      <c r="S18" s="64"/>
      <c r="T18" s="64"/>
      <c r="U18" s="63"/>
    </row>
  </sheetData>
  <autoFilter ref="A2:K2" xr:uid="{00000000-0009-0000-0000-00000E000000}"/>
  <mergeCells count="1">
    <mergeCell ref="F9:J9"/>
  </mergeCells>
  <phoneticPr fontId="4" type="noConversion"/>
  <dataValidations count="4">
    <dataValidation type="list" allowBlank="1" showInputMessage="1" showErrorMessage="1" sqref="P18" xr:uid="{00000000-0002-0000-0E00-000000000000}">
      <formula1>$V$2:$V$5</formula1>
    </dataValidation>
    <dataValidation type="list" allowBlank="1" showInputMessage="1" showErrorMessage="1" sqref="P11:P17" xr:uid="{00000000-0002-0000-0E00-000001000000}">
      <formula1>$W$2:$W$5</formula1>
    </dataValidation>
    <dataValidation type="list" allowBlank="1" showInputMessage="1" showErrorMessage="1" sqref="R11:R18" xr:uid="{00000000-0002-0000-0E00-000002000000}">
      <formula1>$X$10:$X$11</formula1>
    </dataValidation>
    <dataValidation type="list" allowBlank="1" showInputMessage="1" showErrorMessage="1" sqref="N11:N18" xr:uid="{00000000-0002-0000-0E00-000003000000}">
      <formula1>$X$1:$X$3</formula1>
    </dataValidation>
  </dataValidations>
  <pageMargins left="0.75" right="0.75" top="1" bottom="1" header="0.5" footer="0.5"/>
  <pageSetup paperSize="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sheetViews>
  <sheetFormatPr defaultColWidth="8.6328125" defaultRowHeight="12.5"/>
  <cols>
    <col min="1" max="1" width="16.453125" style="352" customWidth="1"/>
    <col min="2" max="2" width="32.6328125" style="352" customWidth="1"/>
    <col min="3" max="256" width="8.453125" style="352"/>
    <col min="257" max="257" width="16.453125" style="352" customWidth="1"/>
    <col min="258" max="258" width="32.6328125" style="352" customWidth="1"/>
    <col min="259" max="512" width="8.453125" style="352"/>
    <col min="513" max="513" width="16.453125" style="352" customWidth="1"/>
    <col min="514" max="514" width="32.6328125" style="352" customWidth="1"/>
    <col min="515" max="768" width="8.453125" style="352"/>
    <col min="769" max="769" width="16.453125" style="352" customWidth="1"/>
    <col min="770" max="770" width="32.6328125" style="352" customWidth="1"/>
    <col min="771" max="1024" width="8.453125" style="352"/>
    <col min="1025" max="1025" width="16.453125" style="352" customWidth="1"/>
    <col min="1026" max="1026" width="32.6328125" style="352" customWidth="1"/>
    <col min="1027" max="1280" width="8.453125" style="352"/>
    <col min="1281" max="1281" width="16.453125" style="352" customWidth="1"/>
    <col min="1282" max="1282" width="32.6328125" style="352" customWidth="1"/>
    <col min="1283" max="1536" width="8.453125" style="352"/>
    <col min="1537" max="1537" width="16.453125" style="352" customWidth="1"/>
    <col min="1538" max="1538" width="32.6328125" style="352" customWidth="1"/>
    <col min="1539" max="1792" width="8.453125" style="352"/>
    <col min="1793" max="1793" width="16.453125" style="352" customWidth="1"/>
    <col min="1794" max="1794" width="32.6328125" style="352" customWidth="1"/>
    <col min="1795" max="2048" width="8.453125" style="352"/>
    <col min="2049" max="2049" width="16.453125" style="352" customWidth="1"/>
    <col min="2050" max="2050" width="32.6328125" style="352" customWidth="1"/>
    <col min="2051" max="2304" width="8.453125" style="352"/>
    <col min="2305" max="2305" width="16.453125" style="352" customWidth="1"/>
    <col min="2306" max="2306" width="32.6328125" style="352" customWidth="1"/>
    <col min="2307" max="2560" width="8.453125" style="352"/>
    <col min="2561" max="2561" width="16.453125" style="352" customWidth="1"/>
    <col min="2562" max="2562" width="32.6328125" style="352" customWidth="1"/>
    <col min="2563" max="2816" width="8.453125" style="352"/>
    <col min="2817" max="2817" width="16.453125" style="352" customWidth="1"/>
    <col min="2818" max="2818" width="32.6328125" style="352" customWidth="1"/>
    <col min="2819" max="3072" width="8.453125" style="352"/>
    <col min="3073" max="3073" width="16.453125" style="352" customWidth="1"/>
    <col min="3074" max="3074" width="32.6328125" style="352" customWidth="1"/>
    <col min="3075" max="3328" width="8.453125" style="352"/>
    <col min="3329" max="3329" width="16.453125" style="352" customWidth="1"/>
    <col min="3330" max="3330" width="32.6328125" style="352" customWidth="1"/>
    <col min="3331" max="3584" width="8.453125" style="352"/>
    <col min="3585" max="3585" width="16.453125" style="352" customWidth="1"/>
    <col min="3586" max="3586" width="32.6328125" style="352" customWidth="1"/>
    <col min="3587" max="3840" width="8.453125" style="352"/>
    <col min="3841" max="3841" width="16.453125" style="352" customWidth="1"/>
    <col min="3842" max="3842" width="32.6328125" style="352" customWidth="1"/>
    <col min="3843" max="4096" width="8.453125" style="352"/>
    <col min="4097" max="4097" width="16.453125" style="352" customWidth="1"/>
    <col min="4098" max="4098" width="32.6328125" style="352" customWidth="1"/>
    <col min="4099" max="4352" width="8.453125" style="352"/>
    <col min="4353" max="4353" width="16.453125" style="352" customWidth="1"/>
    <col min="4354" max="4354" width="32.6328125" style="352" customWidth="1"/>
    <col min="4355" max="4608" width="8.453125" style="352"/>
    <col min="4609" max="4609" width="16.453125" style="352" customWidth="1"/>
    <col min="4610" max="4610" width="32.6328125" style="352" customWidth="1"/>
    <col min="4611" max="4864" width="8.453125" style="352"/>
    <col min="4865" max="4865" width="16.453125" style="352" customWidth="1"/>
    <col min="4866" max="4866" width="32.6328125" style="352" customWidth="1"/>
    <col min="4867" max="5120" width="8.453125" style="352"/>
    <col min="5121" max="5121" width="16.453125" style="352" customWidth="1"/>
    <col min="5122" max="5122" width="32.6328125" style="352" customWidth="1"/>
    <col min="5123" max="5376" width="8.453125" style="352"/>
    <col min="5377" max="5377" width="16.453125" style="352" customWidth="1"/>
    <col min="5378" max="5378" width="32.6328125" style="352" customWidth="1"/>
    <col min="5379" max="5632" width="8.453125" style="352"/>
    <col min="5633" max="5633" width="16.453125" style="352" customWidth="1"/>
    <col min="5634" max="5634" width="32.6328125" style="352" customWidth="1"/>
    <col min="5635" max="5888" width="8.453125" style="352"/>
    <col min="5889" max="5889" width="16.453125" style="352" customWidth="1"/>
    <col min="5890" max="5890" width="32.6328125" style="352" customWidth="1"/>
    <col min="5891" max="6144" width="8.453125" style="352"/>
    <col min="6145" max="6145" width="16.453125" style="352" customWidth="1"/>
    <col min="6146" max="6146" width="32.6328125" style="352" customWidth="1"/>
    <col min="6147" max="6400" width="8.453125" style="352"/>
    <col min="6401" max="6401" width="16.453125" style="352" customWidth="1"/>
    <col min="6402" max="6402" width="32.6328125" style="352" customWidth="1"/>
    <col min="6403" max="6656" width="8.453125" style="352"/>
    <col min="6657" max="6657" width="16.453125" style="352" customWidth="1"/>
    <col min="6658" max="6658" width="32.6328125" style="352" customWidth="1"/>
    <col min="6659" max="6912" width="8.453125" style="352"/>
    <col min="6913" max="6913" width="16.453125" style="352" customWidth="1"/>
    <col min="6914" max="6914" width="32.6328125" style="352" customWidth="1"/>
    <col min="6915" max="7168" width="8.453125" style="352"/>
    <col min="7169" max="7169" width="16.453125" style="352" customWidth="1"/>
    <col min="7170" max="7170" width="32.6328125" style="352" customWidth="1"/>
    <col min="7171" max="7424" width="8.453125" style="352"/>
    <col min="7425" max="7425" width="16.453125" style="352" customWidth="1"/>
    <col min="7426" max="7426" width="32.6328125" style="352" customWidth="1"/>
    <col min="7427" max="7680" width="8.453125" style="352"/>
    <col min="7681" max="7681" width="16.453125" style="352" customWidth="1"/>
    <col min="7682" max="7682" width="32.6328125" style="352" customWidth="1"/>
    <col min="7683" max="7936" width="8.453125" style="352"/>
    <col min="7937" max="7937" width="16.453125" style="352" customWidth="1"/>
    <col min="7938" max="7938" width="32.6328125" style="352" customWidth="1"/>
    <col min="7939" max="8192" width="8.453125" style="352"/>
    <col min="8193" max="8193" width="16.453125" style="352" customWidth="1"/>
    <col min="8194" max="8194" width="32.6328125" style="352" customWidth="1"/>
    <col min="8195" max="8448" width="8.453125" style="352"/>
    <col min="8449" max="8449" width="16.453125" style="352" customWidth="1"/>
    <col min="8450" max="8450" width="32.6328125" style="352" customWidth="1"/>
    <col min="8451" max="8704" width="8.453125" style="352"/>
    <col min="8705" max="8705" width="16.453125" style="352" customWidth="1"/>
    <col min="8706" max="8706" width="32.6328125" style="352" customWidth="1"/>
    <col min="8707" max="8960" width="8.453125" style="352"/>
    <col min="8961" max="8961" width="16.453125" style="352" customWidth="1"/>
    <col min="8962" max="8962" width="32.6328125" style="352" customWidth="1"/>
    <col min="8963" max="9216" width="8.453125" style="352"/>
    <col min="9217" max="9217" width="16.453125" style="352" customWidth="1"/>
    <col min="9218" max="9218" width="32.6328125" style="352" customWidth="1"/>
    <col min="9219" max="9472" width="8.453125" style="352"/>
    <col min="9473" max="9473" width="16.453125" style="352" customWidth="1"/>
    <col min="9474" max="9474" width="32.6328125" style="352" customWidth="1"/>
    <col min="9475" max="9728" width="8.453125" style="352"/>
    <col min="9729" max="9729" width="16.453125" style="352" customWidth="1"/>
    <col min="9730" max="9730" width="32.6328125" style="352" customWidth="1"/>
    <col min="9731" max="9984" width="8.453125" style="352"/>
    <col min="9985" max="9985" width="16.453125" style="352" customWidth="1"/>
    <col min="9986" max="9986" width="32.6328125" style="352" customWidth="1"/>
    <col min="9987" max="10240" width="8.453125" style="352"/>
    <col min="10241" max="10241" width="16.453125" style="352" customWidth="1"/>
    <col min="10242" max="10242" width="32.6328125" style="352" customWidth="1"/>
    <col min="10243" max="10496" width="8.453125" style="352"/>
    <col min="10497" max="10497" width="16.453125" style="352" customWidth="1"/>
    <col min="10498" max="10498" width="32.6328125" style="352" customWidth="1"/>
    <col min="10499" max="10752" width="8.453125" style="352"/>
    <col min="10753" max="10753" width="16.453125" style="352" customWidth="1"/>
    <col min="10754" max="10754" width="32.6328125" style="352" customWidth="1"/>
    <col min="10755" max="11008" width="8.453125" style="352"/>
    <col min="11009" max="11009" width="16.453125" style="352" customWidth="1"/>
    <col min="11010" max="11010" width="32.6328125" style="352" customWidth="1"/>
    <col min="11011" max="11264" width="8.453125" style="352"/>
    <col min="11265" max="11265" width="16.453125" style="352" customWidth="1"/>
    <col min="11266" max="11266" width="32.6328125" style="352" customWidth="1"/>
    <col min="11267" max="11520" width="8.453125" style="352"/>
    <col min="11521" max="11521" width="16.453125" style="352" customWidth="1"/>
    <col min="11522" max="11522" width="32.6328125" style="352" customWidth="1"/>
    <col min="11523" max="11776" width="8.453125" style="352"/>
    <col min="11777" max="11777" width="16.453125" style="352" customWidth="1"/>
    <col min="11778" max="11778" width="32.6328125" style="352" customWidth="1"/>
    <col min="11779" max="12032" width="8.453125" style="352"/>
    <col min="12033" max="12033" width="16.453125" style="352" customWidth="1"/>
    <col min="12034" max="12034" width="32.6328125" style="352" customWidth="1"/>
    <col min="12035" max="12288" width="8.453125" style="352"/>
    <col min="12289" max="12289" width="16.453125" style="352" customWidth="1"/>
    <col min="12290" max="12290" width="32.6328125" style="352" customWidth="1"/>
    <col min="12291" max="12544" width="8.453125" style="352"/>
    <col min="12545" max="12545" width="16.453125" style="352" customWidth="1"/>
    <col min="12546" max="12546" width="32.6328125" style="352" customWidth="1"/>
    <col min="12547" max="12800" width="8.453125" style="352"/>
    <col min="12801" max="12801" width="16.453125" style="352" customWidth="1"/>
    <col min="12802" max="12802" width="32.6328125" style="352" customWidth="1"/>
    <col min="12803" max="13056" width="8.453125" style="352"/>
    <col min="13057" max="13057" width="16.453125" style="352" customWidth="1"/>
    <col min="13058" max="13058" width="32.6328125" style="352" customWidth="1"/>
    <col min="13059" max="13312" width="8.453125" style="352"/>
    <col min="13313" max="13313" width="16.453125" style="352" customWidth="1"/>
    <col min="13314" max="13314" width="32.6328125" style="352" customWidth="1"/>
    <col min="13315" max="13568" width="8.453125" style="352"/>
    <col min="13569" max="13569" width="16.453125" style="352" customWidth="1"/>
    <col min="13570" max="13570" width="32.6328125" style="352" customWidth="1"/>
    <col min="13571" max="13824" width="8.453125" style="352"/>
    <col min="13825" max="13825" width="16.453125" style="352" customWidth="1"/>
    <col min="13826" max="13826" width="32.6328125" style="352" customWidth="1"/>
    <col min="13827" max="14080" width="8.453125" style="352"/>
    <col min="14081" max="14081" width="16.453125" style="352" customWidth="1"/>
    <col min="14082" max="14082" width="32.6328125" style="352" customWidth="1"/>
    <col min="14083" max="14336" width="8.453125" style="352"/>
    <col min="14337" max="14337" width="16.453125" style="352" customWidth="1"/>
    <col min="14338" max="14338" width="32.6328125" style="352" customWidth="1"/>
    <col min="14339" max="14592" width="8.453125" style="352"/>
    <col min="14593" max="14593" width="16.453125" style="352" customWidth="1"/>
    <col min="14594" max="14594" width="32.6328125" style="352" customWidth="1"/>
    <col min="14595" max="14848" width="8.453125" style="352"/>
    <col min="14849" max="14849" width="16.453125" style="352" customWidth="1"/>
    <col min="14850" max="14850" width="32.6328125" style="352" customWidth="1"/>
    <col min="14851" max="15104" width="8.453125" style="352"/>
    <col min="15105" max="15105" width="16.453125" style="352" customWidth="1"/>
    <col min="15106" max="15106" width="32.6328125" style="352" customWidth="1"/>
    <col min="15107" max="15360" width="8.453125" style="352"/>
    <col min="15361" max="15361" width="16.453125" style="352" customWidth="1"/>
    <col min="15362" max="15362" width="32.6328125" style="352" customWidth="1"/>
    <col min="15363" max="15616" width="8.453125" style="352"/>
    <col min="15617" max="15617" width="16.453125" style="352" customWidth="1"/>
    <col min="15618" max="15618" width="32.6328125" style="352" customWidth="1"/>
    <col min="15619" max="15872" width="8.453125" style="352"/>
    <col min="15873" max="15873" width="16.453125" style="352" customWidth="1"/>
    <col min="15874" max="15874" width="32.6328125" style="352" customWidth="1"/>
    <col min="15875" max="16128" width="8.453125" style="352"/>
    <col min="16129" max="16129" width="16.453125" style="352" customWidth="1"/>
    <col min="16130" max="16130" width="32.6328125" style="352" customWidth="1"/>
    <col min="16131" max="16384" width="8.453125" style="352"/>
  </cols>
  <sheetData>
    <row r="1" spans="1:11" ht="15.5">
      <c r="A1" s="364" t="s">
        <v>1381</v>
      </c>
    </row>
    <row r="2" spans="1:11">
      <c r="A2" s="362" t="s">
        <v>1380</v>
      </c>
      <c r="B2" s="362" t="s">
        <v>1379</v>
      </c>
    </row>
    <row r="3" spans="1:11">
      <c r="A3" s="362" t="s">
        <v>1378</v>
      </c>
      <c r="B3" s="362" t="s">
        <v>1377</v>
      </c>
    </row>
    <row r="4" spans="1:11" ht="87.75" customHeight="1">
      <c r="A4" s="362" t="s">
        <v>1376</v>
      </c>
      <c r="B4" s="363" t="s">
        <v>1375</v>
      </c>
      <c r="D4" s="639" t="s">
        <v>1374</v>
      </c>
      <c r="E4" s="639"/>
      <c r="F4" s="639"/>
      <c r="G4" s="639"/>
      <c r="H4" s="639"/>
      <c r="I4" s="639"/>
      <c r="J4" s="639"/>
      <c r="K4" s="639"/>
    </row>
    <row r="5" spans="1:11">
      <c r="A5" s="362" t="s">
        <v>1373</v>
      </c>
      <c r="B5" s="361" t="s">
        <v>1372</v>
      </c>
    </row>
    <row r="6" spans="1:11" ht="13">
      <c r="A6" s="360" t="s">
        <v>1371</v>
      </c>
    </row>
    <row r="7" spans="1:11" ht="13">
      <c r="A7" s="360" t="s">
        <v>1370</v>
      </c>
      <c r="B7" s="358" t="s">
        <v>1369</v>
      </c>
      <c r="E7" s="357"/>
      <c r="G7" s="357"/>
    </row>
    <row r="8" spans="1:11" ht="13">
      <c r="B8" s="358" t="s">
        <v>1368</v>
      </c>
      <c r="E8" s="357"/>
      <c r="G8" s="357"/>
    </row>
    <row r="9" spans="1:11" ht="13">
      <c r="B9" s="358" t="s">
        <v>1367</v>
      </c>
      <c r="E9" s="357"/>
      <c r="G9" s="357"/>
    </row>
    <row r="10" spans="1:11" ht="13">
      <c r="B10" s="358"/>
      <c r="E10" s="357"/>
      <c r="G10" s="357"/>
    </row>
    <row r="11" spans="1:11" ht="14">
      <c r="A11" s="359" t="s">
        <v>1366</v>
      </c>
      <c r="B11" s="358" t="s">
        <v>1365</v>
      </c>
      <c r="E11" s="357"/>
      <c r="G11" s="357"/>
    </row>
    <row r="12" spans="1:11" ht="14">
      <c r="A12" s="359" t="s">
        <v>1364</v>
      </c>
      <c r="B12" s="358" t="s">
        <v>1363</v>
      </c>
      <c r="E12" s="357"/>
      <c r="G12" s="357"/>
    </row>
    <row r="13" spans="1:11" ht="14">
      <c r="A13" s="359" t="s">
        <v>1362</v>
      </c>
      <c r="B13" s="358" t="s">
        <v>1361</v>
      </c>
      <c r="E13" s="357"/>
      <c r="G13" s="357"/>
    </row>
    <row r="14" spans="1:11">
      <c r="E14" s="357"/>
      <c r="G14" s="357"/>
    </row>
    <row r="15" spans="1:11" ht="13">
      <c r="A15" s="640" t="s">
        <v>1360</v>
      </c>
      <c r="B15" s="641"/>
      <c r="C15" s="356" t="s">
        <v>127</v>
      </c>
      <c r="D15" s="356" t="s">
        <v>199</v>
      </c>
      <c r="E15" s="356" t="s">
        <v>9</v>
      </c>
      <c r="F15" s="356" t="s">
        <v>10</v>
      </c>
      <c r="G15" s="356" t="s">
        <v>11</v>
      </c>
    </row>
    <row r="16" spans="1:11" ht="13">
      <c r="A16" s="354" t="s">
        <v>8</v>
      </c>
      <c r="B16" s="354" t="s">
        <v>1359</v>
      </c>
      <c r="C16" s="353">
        <v>7</v>
      </c>
      <c r="D16" s="353">
        <v>7</v>
      </c>
      <c r="E16" s="353">
        <v>7</v>
      </c>
      <c r="F16" s="353">
        <v>7</v>
      </c>
      <c r="G16" s="353">
        <v>7</v>
      </c>
    </row>
    <row r="17" spans="1:8" ht="13">
      <c r="A17" s="355"/>
      <c r="B17" s="354" t="s">
        <v>1358</v>
      </c>
      <c r="C17" s="353">
        <v>3</v>
      </c>
      <c r="D17" s="353">
        <v>2</v>
      </c>
      <c r="E17" s="353">
        <v>2</v>
      </c>
      <c r="F17" s="353">
        <v>2</v>
      </c>
      <c r="G17" s="353">
        <v>2</v>
      </c>
    </row>
    <row r="20" spans="1:8" ht="13">
      <c r="A20" s="354" t="s">
        <v>1357</v>
      </c>
      <c r="B20" s="354" t="s">
        <v>1356</v>
      </c>
      <c r="C20" s="354" t="s">
        <v>127</v>
      </c>
      <c r="D20" s="354" t="s">
        <v>1355</v>
      </c>
      <c r="E20" s="354" t="s">
        <v>661</v>
      </c>
    </row>
    <row r="21" spans="1:8">
      <c r="B21" s="353">
        <v>7</v>
      </c>
      <c r="C21" s="352">
        <f>ROUNDUP((SQRT(B21)),0)</f>
        <v>3</v>
      </c>
      <c r="D21" s="352">
        <f>ROUNDUP((0.6*SQRT(B21)),0)</f>
        <v>2</v>
      </c>
      <c r="E21" s="352">
        <f>ROUNDUP((0.8*SQRT(B21)),0)</f>
        <v>3</v>
      </c>
    </row>
    <row r="22" spans="1:8">
      <c r="B22" s="353">
        <v>0</v>
      </c>
      <c r="C22" s="352">
        <f>ROUNDUP((SQRT(B22)),0)</f>
        <v>0</v>
      </c>
      <c r="D22" s="352">
        <f>ROUNDUP((0.6*SQRT(B22)),0)</f>
        <v>0</v>
      </c>
      <c r="E22" s="352">
        <f>ROUNDUP((0.8*SQRT(B22)),0)</f>
        <v>0</v>
      </c>
    </row>
    <row r="24" spans="1:8" ht="58.5" customHeight="1">
      <c r="A24" s="642" t="s">
        <v>1354</v>
      </c>
      <c r="B24" s="642"/>
      <c r="C24" s="642"/>
      <c r="D24" s="642"/>
      <c r="E24" s="642"/>
      <c r="F24" s="642"/>
      <c r="G24" s="642"/>
    </row>
    <row r="26" spans="1:8" ht="105.75" customHeight="1">
      <c r="A26" s="642" t="s">
        <v>1353</v>
      </c>
      <c r="B26" s="642"/>
      <c r="C26" s="642"/>
      <c r="D26" s="642"/>
      <c r="E26" s="642"/>
      <c r="F26" s="642"/>
      <c r="G26" s="642"/>
    </row>
    <row r="28" spans="1:8" ht="159" customHeight="1">
      <c r="A28" s="642"/>
      <c r="B28" s="642"/>
      <c r="C28" s="642"/>
      <c r="D28" s="642"/>
      <c r="E28" s="642"/>
      <c r="F28" s="642"/>
      <c r="G28" s="642"/>
      <c r="H28" s="642"/>
    </row>
  </sheetData>
  <mergeCells count="5">
    <mergeCell ref="D4:K4"/>
    <mergeCell ref="A15:B15"/>
    <mergeCell ref="A24:G24"/>
    <mergeCell ref="A26:G26"/>
    <mergeCell ref="A28:H2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3"/>
  <sheetViews>
    <sheetView view="pageBreakPreview" zoomScaleNormal="100" zoomScaleSheetLayoutView="100" workbookViewId="0"/>
  </sheetViews>
  <sheetFormatPr defaultColWidth="9" defaultRowHeight="12.5"/>
  <cols>
    <col min="1" max="1" width="40.453125" style="37" customWidth="1"/>
    <col min="2" max="2" width="51.6328125" style="37" customWidth="1"/>
    <col min="3" max="16384" width="9" style="32"/>
  </cols>
  <sheetData>
    <row r="1" spans="1:2" ht="163.5" customHeight="1">
      <c r="A1" s="66"/>
      <c r="B1" s="31" t="s">
        <v>489</v>
      </c>
    </row>
    <row r="2" spans="1:2" ht="14">
      <c r="A2" s="67" t="s">
        <v>37</v>
      </c>
      <c r="B2" s="68"/>
    </row>
    <row r="3" spans="1:2" ht="14">
      <c r="A3" s="69" t="s">
        <v>38</v>
      </c>
      <c r="B3" s="70" t="str">
        <f>Cover!D3</f>
        <v>TORNATOR S.R.L.</v>
      </c>
    </row>
    <row r="4" spans="1:2" ht="14">
      <c r="A4" s="69" t="s">
        <v>39</v>
      </c>
      <c r="B4" s="70" t="str">
        <f>Cover!D8</f>
        <v>SA-PEFC-FM-005514</v>
      </c>
    </row>
    <row r="5" spans="1:2" ht="14">
      <c r="A5" s="69" t="s">
        <v>79</v>
      </c>
      <c r="B5" s="70" t="str">
        <f>'1 Basic info'!C15</f>
        <v>Romania</v>
      </c>
    </row>
    <row r="6" spans="1:2" ht="14">
      <c r="A6" s="69" t="s">
        <v>40</v>
      </c>
      <c r="B6" s="70">
        <f>'1 Basic info'!C90</f>
        <v>7</v>
      </c>
    </row>
    <row r="7" spans="1:2" ht="14">
      <c r="A7" s="69" t="s">
        <v>41</v>
      </c>
      <c r="B7" s="70">
        <f>'1 Basic info'!D90</f>
        <v>11948.4</v>
      </c>
    </row>
    <row r="8" spans="1:2" ht="14">
      <c r="A8" s="71" t="s">
        <v>151</v>
      </c>
      <c r="B8" s="316" t="s">
        <v>535</v>
      </c>
    </row>
    <row r="9" spans="1:2" ht="14">
      <c r="A9" s="44"/>
      <c r="B9" s="44"/>
    </row>
    <row r="10" spans="1:2" ht="14">
      <c r="A10" s="67" t="s">
        <v>152</v>
      </c>
      <c r="B10" s="68"/>
    </row>
    <row r="11" spans="1:2" ht="14">
      <c r="A11" s="69" t="s">
        <v>153</v>
      </c>
      <c r="B11" s="374" t="s">
        <v>10</v>
      </c>
    </row>
    <row r="12" spans="1:2" ht="28">
      <c r="A12" s="69" t="s">
        <v>154</v>
      </c>
      <c r="B12" s="75" t="s">
        <v>2219</v>
      </c>
    </row>
    <row r="13" spans="1:2" ht="14">
      <c r="A13" s="69" t="s">
        <v>198</v>
      </c>
      <c r="B13" s="374" t="s">
        <v>1552</v>
      </c>
    </row>
    <row r="14" spans="1:2" ht="28">
      <c r="A14" s="375" t="s">
        <v>490</v>
      </c>
      <c r="B14" s="376"/>
    </row>
    <row r="15" spans="1:2" ht="14">
      <c r="A15" s="44"/>
      <c r="B15" s="44"/>
    </row>
    <row r="16" spans="1:2" s="44" customFormat="1" ht="14">
      <c r="A16" s="67" t="s">
        <v>155</v>
      </c>
      <c r="B16" s="68"/>
    </row>
    <row r="17" spans="1:2" s="44" customFormat="1" ht="14">
      <c r="A17" s="69" t="s">
        <v>426</v>
      </c>
      <c r="B17" s="374">
        <v>0</v>
      </c>
    </row>
    <row r="18" spans="1:2" s="44" customFormat="1" ht="14">
      <c r="A18" s="69" t="s">
        <v>427</v>
      </c>
      <c r="B18" s="374">
        <v>0</v>
      </c>
    </row>
    <row r="19" spans="1:2" s="44" customFormat="1" ht="14">
      <c r="A19" s="69" t="s">
        <v>428</v>
      </c>
      <c r="B19" s="374">
        <v>1</v>
      </c>
    </row>
    <row r="20" spans="1:2" s="44" customFormat="1" ht="14">
      <c r="A20" s="69" t="s">
        <v>28</v>
      </c>
      <c r="B20" s="374">
        <v>0</v>
      </c>
    </row>
    <row r="21" spans="1:2" s="44" customFormat="1" ht="14">
      <c r="A21" s="69" t="s">
        <v>156</v>
      </c>
      <c r="B21" s="374"/>
    </row>
    <row r="22" spans="1:2" s="44" customFormat="1" ht="14">
      <c r="A22" s="71" t="s">
        <v>157</v>
      </c>
      <c r="B22" s="76" t="s">
        <v>158</v>
      </c>
    </row>
    <row r="23" spans="1:2" s="44" customFormat="1" ht="14"/>
    <row r="24" spans="1:2" s="44" customFormat="1" ht="14">
      <c r="A24" s="67" t="s">
        <v>159</v>
      </c>
      <c r="B24" s="72"/>
    </row>
    <row r="25" spans="1:2" s="44" customFormat="1" ht="42">
      <c r="A25" s="643" t="s">
        <v>160</v>
      </c>
      <c r="B25" s="75" t="s">
        <v>491</v>
      </c>
    </row>
    <row r="26" spans="1:2" s="44" customFormat="1" ht="14">
      <c r="A26" s="644"/>
      <c r="B26" s="73"/>
    </row>
    <row r="27" spans="1:2" s="44" customFormat="1" ht="14">
      <c r="A27" s="69"/>
      <c r="B27" s="74"/>
    </row>
    <row r="28" spans="1:2" s="44" customFormat="1" ht="14">
      <c r="A28" s="71" t="s">
        <v>161</v>
      </c>
      <c r="B28" s="377">
        <v>45363</v>
      </c>
    </row>
    <row r="29" spans="1:2" s="44" customFormat="1" ht="14">
      <c r="B29" s="49"/>
    </row>
    <row r="30" spans="1:2" s="44" customFormat="1" ht="14">
      <c r="A30" s="378" t="s">
        <v>162</v>
      </c>
      <c r="B30" s="379"/>
    </row>
    <row r="31" spans="1:2" s="37" customFormat="1" ht="14">
      <c r="A31" s="644" t="s">
        <v>163</v>
      </c>
      <c r="B31" s="75" t="s">
        <v>406</v>
      </c>
    </row>
    <row r="32" spans="1:2" s="37" customFormat="1" ht="14">
      <c r="A32" s="644"/>
      <c r="B32" s="73"/>
    </row>
    <row r="33" spans="1:2" s="37" customFormat="1" ht="14">
      <c r="A33" s="644"/>
      <c r="B33" s="148"/>
    </row>
    <row r="34" spans="1:2" s="37" customFormat="1" ht="45.75" customHeight="1">
      <c r="A34" s="69" t="s">
        <v>38</v>
      </c>
      <c r="B34" s="380" t="s">
        <v>1349</v>
      </c>
    </row>
    <row r="35" spans="1:2" s="37" customFormat="1" ht="58.5" customHeight="1">
      <c r="A35" s="75" t="s">
        <v>1789</v>
      </c>
      <c r="B35" s="380" t="s">
        <v>1349</v>
      </c>
    </row>
    <row r="36" spans="1:2" ht="14">
      <c r="A36" s="71" t="s">
        <v>161</v>
      </c>
      <c r="B36" s="381">
        <v>45371</v>
      </c>
    </row>
    <row r="37" spans="1:2" s="77" customFormat="1" ht="10.5" customHeight="1">
      <c r="A37" s="44"/>
      <c r="B37" s="44"/>
    </row>
    <row r="38" spans="1:2" s="77" customFormat="1" ht="10.5" customHeight="1">
      <c r="A38" s="645" t="s">
        <v>504</v>
      </c>
      <c r="B38" s="645"/>
    </row>
    <row r="39" spans="1:2" s="77" customFormat="1" ht="10.5">
      <c r="A39" s="573" t="s">
        <v>505</v>
      </c>
      <c r="B39" s="573"/>
    </row>
    <row r="40" spans="1:2" s="77" customFormat="1" ht="10.5">
      <c r="A40" s="573" t="s">
        <v>492</v>
      </c>
      <c r="B40" s="573"/>
    </row>
    <row r="41" spans="1:2" s="77" customFormat="1" ht="10.5">
      <c r="A41" s="78"/>
      <c r="B41" s="78"/>
    </row>
    <row r="42" spans="1:2" s="77" customFormat="1" ht="10.5">
      <c r="A42" s="573" t="s">
        <v>56</v>
      </c>
      <c r="B42" s="573"/>
    </row>
    <row r="43" spans="1:2">
      <c r="A43" s="573" t="s">
        <v>57</v>
      </c>
      <c r="B43" s="573"/>
    </row>
  </sheetData>
  <mergeCells count="7">
    <mergeCell ref="A43:B43"/>
    <mergeCell ref="A25:A26"/>
    <mergeCell ref="A42:B42"/>
    <mergeCell ref="A38:B38"/>
    <mergeCell ref="A39:B39"/>
    <mergeCell ref="A31:A33"/>
    <mergeCell ref="A40:B40"/>
  </mergeCells>
  <phoneticPr fontId="4" type="noConversion"/>
  <pageMargins left="0.75" right="0.75" top="1" bottom="1" header="0.5" footer="0.5"/>
  <pageSetup paperSize="9" scale="86" orientation="portrait" horizontalDpi="4294967294"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N104"/>
  <sheetViews>
    <sheetView view="pageBreakPreview" zoomScaleNormal="100" zoomScaleSheetLayoutView="100" workbookViewId="0">
      <selection activeCell="C22" sqref="C22:D22"/>
    </sheetView>
  </sheetViews>
  <sheetFormatPr defaultColWidth="8" defaultRowHeight="12.5"/>
  <cols>
    <col min="1" max="1" width="23.453125" style="80" customWidth="1"/>
    <col min="2" max="2" width="21.453125" style="80" customWidth="1"/>
    <col min="3" max="3" width="15.453125" style="79" customWidth="1"/>
    <col min="4" max="4" width="24.453125" style="79" customWidth="1"/>
    <col min="5" max="12" width="8" style="79" customWidth="1"/>
    <col min="13" max="16384" width="8" style="80"/>
  </cols>
  <sheetData>
    <row r="1" spans="1:66" ht="143.25" customHeight="1">
      <c r="A1" s="385"/>
      <c r="B1" s="646" t="s">
        <v>377</v>
      </c>
      <c r="C1" s="646"/>
      <c r="D1" s="386"/>
      <c r="E1" s="384"/>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row>
    <row r="2" spans="1:66" ht="9.75" customHeight="1">
      <c r="A2" s="81"/>
      <c r="B2" s="81"/>
      <c r="C2" s="82"/>
      <c r="D2" s="82"/>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row>
    <row r="3" spans="1:66">
      <c r="A3" s="647" t="s">
        <v>273</v>
      </c>
      <c r="B3" s="647"/>
      <c r="C3" s="647"/>
      <c r="D3" s="647"/>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row>
    <row r="4" spans="1:66" ht="14.25" customHeight="1">
      <c r="A4" s="647"/>
      <c r="B4" s="647"/>
      <c r="C4" s="647"/>
      <c r="D4" s="647"/>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row>
    <row r="5" spans="1:66" ht="25.5" customHeight="1">
      <c r="A5" s="647" t="s">
        <v>375</v>
      </c>
      <c r="B5" s="647"/>
      <c r="C5" s="647"/>
      <c r="D5" s="647"/>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66" ht="14">
      <c r="A6" s="648" t="s">
        <v>37</v>
      </c>
      <c r="B6" s="648"/>
      <c r="C6" s="648"/>
      <c r="D6" s="83"/>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row>
    <row r="7" spans="1:66" ht="14">
      <c r="A7" s="83" t="s">
        <v>38</v>
      </c>
      <c r="B7" s="650" t="str">
        <f>'1 Basic info'!C10</f>
        <v>TORNATOR S.R.L.</v>
      </c>
      <c r="C7" s="650"/>
      <c r="D7" s="650"/>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row>
    <row r="8" spans="1:66" ht="14">
      <c r="A8" s="83" t="s">
        <v>128</v>
      </c>
      <c r="B8" s="650" t="str">
        <f>'1 Basic info'!C14</f>
        <v>Albatrosului 7, ap.11-17, Brașov  </v>
      </c>
      <c r="C8" s="650"/>
      <c r="D8" s="650"/>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row>
    <row r="9" spans="1:66" ht="14">
      <c r="A9" s="83" t="s">
        <v>79</v>
      </c>
      <c r="B9" s="84" t="s">
        <v>657</v>
      </c>
      <c r="C9" s="84"/>
      <c r="D9" s="84"/>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row>
    <row r="10" spans="1:66" ht="14">
      <c r="A10" s="83" t="s">
        <v>39</v>
      </c>
      <c r="B10" s="650" t="str">
        <f>Cover!D8</f>
        <v>SA-PEFC-FM-005514</v>
      </c>
      <c r="C10" s="650"/>
      <c r="D10" s="84"/>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row>
    <row r="11" spans="1:66" ht="14">
      <c r="A11" s="83" t="s">
        <v>76</v>
      </c>
      <c r="B11" s="650" t="str">
        <f>'1 Basic info'!C24</f>
        <v>Single</v>
      </c>
      <c r="C11" s="650"/>
      <c r="D11" s="84"/>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row>
    <row r="12" spans="1:66" ht="14">
      <c r="A12" s="83" t="s">
        <v>129</v>
      </c>
      <c r="B12" s="85">
        <f>Cover!D10</f>
        <v>44249</v>
      </c>
      <c r="C12" s="84" t="s">
        <v>130</v>
      </c>
      <c r="D12" s="85">
        <f>Cover!D11</f>
        <v>46074</v>
      </c>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row>
    <row r="13" spans="1:66" ht="9.75" customHeight="1">
      <c r="A13" s="83"/>
      <c r="B13" s="84"/>
      <c r="C13" s="86"/>
      <c r="D13" s="84"/>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row>
    <row r="14" spans="1:66" ht="18" customHeight="1">
      <c r="A14" s="648" t="s">
        <v>131</v>
      </c>
      <c r="B14" s="648"/>
      <c r="C14" s="648"/>
      <c r="D14" s="648"/>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1:66" s="90" customFormat="1" ht="14">
      <c r="A15" s="87" t="s">
        <v>274</v>
      </c>
      <c r="B15" s="88" t="s">
        <v>376</v>
      </c>
      <c r="C15" s="88" t="s">
        <v>132</v>
      </c>
      <c r="D15" s="88" t="s">
        <v>133</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row>
    <row r="16" spans="1:66" s="90" customFormat="1" ht="130.5" customHeight="1">
      <c r="A16" s="87" t="s">
        <v>1555</v>
      </c>
      <c r="B16" s="88" t="s">
        <v>284</v>
      </c>
      <c r="C16" s="420">
        <v>10100</v>
      </c>
      <c r="D16" s="656" t="s">
        <v>1125</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row>
    <row r="17" spans="1:66" s="90" customFormat="1" ht="128.25" customHeight="1">
      <c r="A17" s="87" t="s">
        <v>1555</v>
      </c>
      <c r="B17" s="88" t="s">
        <v>287</v>
      </c>
      <c r="C17" s="420">
        <v>10200</v>
      </c>
      <c r="D17" s="657"/>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row>
    <row r="18" spans="1:66" s="90" customFormat="1" ht="123" customHeight="1">
      <c r="A18" s="87" t="s">
        <v>1555</v>
      </c>
      <c r="B18" s="88" t="s">
        <v>290</v>
      </c>
      <c r="C18" s="420">
        <v>10400</v>
      </c>
      <c r="D18" s="657"/>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row>
    <row r="19" spans="1:66" s="90" customFormat="1" ht="120.75" customHeight="1">
      <c r="A19" s="87" t="s">
        <v>1555</v>
      </c>
      <c r="B19" s="88" t="s">
        <v>1126</v>
      </c>
      <c r="C19" s="420">
        <v>20100</v>
      </c>
      <c r="D19" s="65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row>
    <row r="20" spans="1:66" ht="14">
      <c r="A20" s="84"/>
      <c r="B20" s="91"/>
      <c r="C20" s="84"/>
      <c r="D20" s="91"/>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1:66" ht="14">
      <c r="A21" s="92" t="s">
        <v>162</v>
      </c>
      <c r="B21" s="93"/>
      <c r="C21" s="94"/>
      <c r="D21" s="95"/>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row>
    <row r="22" spans="1:66" ht="15.75" customHeight="1">
      <c r="A22" s="651" t="s">
        <v>38</v>
      </c>
      <c r="B22" s="650"/>
      <c r="C22" s="652" t="s">
        <v>1349</v>
      </c>
      <c r="D22" s="653"/>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row>
    <row r="23" spans="1:66" ht="42" customHeight="1">
      <c r="A23" s="651" t="s">
        <v>164</v>
      </c>
      <c r="B23" s="650"/>
      <c r="C23" s="654"/>
      <c r="D23" s="655"/>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row>
    <row r="24" spans="1:66" ht="14">
      <c r="A24" s="659" t="s">
        <v>1784</v>
      </c>
      <c r="B24" s="660"/>
      <c r="C24" s="383">
        <v>44728</v>
      </c>
      <c r="D24" s="96"/>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row>
    <row r="25" spans="1:66" ht="14">
      <c r="A25" s="83"/>
      <c r="B25" s="83"/>
      <c r="C25" s="86" t="s">
        <v>1787</v>
      </c>
      <c r="D25" s="83"/>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row>
    <row r="26" spans="1:66">
      <c r="A26" s="661" t="s">
        <v>503</v>
      </c>
      <c r="B26" s="661"/>
      <c r="C26" s="661"/>
      <c r="D26" s="661"/>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1:66">
      <c r="A27" s="649" t="s">
        <v>505</v>
      </c>
      <c r="B27" s="649"/>
      <c r="C27" s="649"/>
      <c r="D27" s="64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1:66">
      <c r="A28" s="649" t="s">
        <v>493</v>
      </c>
      <c r="B28" s="649"/>
      <c r="C28" s="649"/>
      <c r="D28" s="64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1:66" ht="13.5" customHeight="1">
      <c r="A29" s="97"/>
      <c r="B29" s="97"/>
      <c r="C29" s="97"/>
      <c r="D29" s="97"/>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1:66">
      <c r="A30" s="649" t="s">
        <v>56</v>
      </c>
      <c r="B30" s="649"/>
      <c r="C30" s="649"/>
      <c r="D30" s="64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1:66">
      <c r="A31" s="649" t="s">
        <v>57</v>
      </c>
      <c r="B31" s="649"/>
      <c r="C31" s="649"/>
      <c r="D31" s="64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1:66">
      <c r="A32" s="649" t="s">
        <v>369</v>
      </c>
      <c r="B32" s="649"/>
      <c r="C32" s="649"/>
      <c r="D32" s="64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pans="1:66">
      <c r="A33" s="79"/>
      <c r="B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1:66">
      <c r="A34" s="79"/>
      <c r="B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1:66">
      <c r="A35" s="79"/>
      <c r="B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row>
    <row r="36" spans="1:66">
      <c r="A36" s="79"/>
      <c r="B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1:66" s="79" customFormat="1"/>
    <row r="38" spans="1:66" s="79" customFormat="1"/>
    <row r="39" spans="1:66" s="79" customFormat="1"/>
    <row r="40" spans="1:66" s="79" customFormat="1"/>
    <row r="41" spans="1:66" s="79" customFormat="1"/>
    <row r="42" spans="1:66" s="79" customFormat="1"/>
    <row r="43" spans="1:66" s="79" customFormat="1"/>
    <row r="44" spans="1:66" s="79" customFormat="1"/>
    <row r="45" spans="1:66" s="79" customFormat="1"/>
    <row r="46" spans="1:66" s="79" customFormat="1"/>
    <row r="47" spans="1:66" s="79" customFormat="1"/>
    <row r="48" spans="1:66" s="79" customFormat="1"/>
    <row r="49" spans="1:31" s="79" customFormat="1"/>
    <row r="50" spans="1:31" s="79" customFormat="1"/>
    <row r="51" spans="1:31" s="79" customFormat="1"/>
    <row r="52" spans="1:31" s="79" customFormat="1"/>
    <row r="53" spans="1:31" s="79" customFormat="1"/>
    <row r="54" spans="1:31" s="79" customFormat="1"/>
    <row r="55" spans="1:31" s="79" customFormat="1"/>
    <row r="56" spans="1:31">
      <c r="A56" s="79"/>
      <c r="B56" s="79"/>
      <c r="M56" s="79"/>
      <c r="N56" s="79"/>
      <c r="O56" s="79"/>
      <c r="P56" s="79"/>
      <c r="Q56" s="79"/>
      <c r="R56" s="79"/>
      <c r="S56" s="79"/>
      <c r="T56" s="79"/>
      <c r="U56" s="79"/>
      <c r="V56" s="79"/>
      <c r="W56" s="79"/>
      <c r="X56" s="79"/>
      <c r="Y56" s="79"/>
      <c r="Z56" s="79"/>
      <c r="AA56" s="79"/>
      <c r="AB56" s="79"/>
      <c r="AC56" s="79"/>
      <c r="AD56" s="79"/>
      <c r="AE56" s="79"/>
    </row>
    <row r="57" spans="1:31">
      <c r="A57" s="79"/>
      <c r="B57" s="79"/>
      <c r="M57" s="79"/>
      <c r="N57" s="79"/>
      <c r="O57" s="79"/>
      <c r="P57" s="79"/>
      <c r="Q57" s="79"/>
      <c r="R57" s="79"/>
      <c r="S57" s="79"/>
      <c r="T57" s="79"/>
      <c r="U57" s="79"/>
      <c r="V57" s="79"/>
      <c r="W57" s="79"/>
      <c r="X57" s="79"/>
      <c r="Y57" s="79"/>
      <c r="Z57" s="79"/>
      <c r="AA57" s="79"/>
      <c r="AB57" s="79"/>
      <c r="AC57" s="79"/>
      <c r="AD57" s="79"/>
      <c r="AE57" s="79"/>
    </row>
    <row r="58" spans="1:31">
      <c r="A58" s="79"/>
      <c r="B58" s="79"/>
      <c r="M58" s="79"/>
      <c r="N58" s="79"/>
      <c r="O58" s="79"/>
      <c r="P58" s="79"/>
      <c r="Q58" s="79"/>
      <c r="R58" s="79"/>
      <c r="S58" s="79"/>
      <c r="T58" s="79"/>
      <c r="U58" s="79"/>
      <c r="V58" s="79"/>
      <c r="W58" s="79"/>
      <c r="X58" s="79"/>
      <c r="Y58" s="79"/>
      <c r="Z58" s="79"/>
      <c r="AA58" s="79"/>
      <c r="AB58" s="79"/>
      <c r="AC58" s="79"/>
      <c r="AD58" s="79"/>
      <c r="AE58" s="79"/>
    </row>
    <row r="59" spans="1:31">
      <c r="A59" s="79"/>
      <c r="B59" s="79"/>
      <c r="M59" s="79"/>
      <c r="N59" s="79"/>
      <c r="O59" s="79"/>
      <c r="P59" s="79"/>
      <c r="Q59" s="79"/>
      <c r="R59" s="79"/>
      <c r="S59" s="79"/>
      <c r="T59" s="79"/>
      <c r="U59" s="79"/>
      <c r="V59" s="79"/>
      <c r="W59" s="79"/>
      <c r="X59" s="79"/>
      <c r="Y59" s="79"/>
      <c r="Z59" s="79"/>
      <c r="AA59" s="79"/>
      <c r="AB59" s="79"/>
      <c r="AC59" s="79"/>
      <c r="AD59" s="79"/>
      <c r="AE59" s="79"/>
    </row>
    <row r="60" spans="1:31">
      <c r="A60" s="79"/>
      <c r="B60" s="79"/>
      <c r="M60" s="79"/>
      <c r="N60" s="79"/>
      <c r="O60" s="79"/>
      <c r="P60" s="79"/>
      <c r="Q60" s="79"/>
      <c r="R60" s="79"/>
      <c r="S60" s="79"/>
      <c r="T60" s="79"/>
      <c r="U60" s="79"/>
      <c r="V60" s="79"/>
      <c r="W60" s="79"/>
      <c r="X60" s="79"/>
      <c r="Y60" s="79"/>
      <c r="Z60" s="79"/>
      <c r="AA60" s="79"/>
      <c r="AB60" s="79"/>
      <c r="AC60" s="79"/>
      <c r="AD60" s="79"/>
      <c r="AE60" s="79"/>
    </row>
    <row r="61" spans="1:31">
      <c r="A61" s="79"/>
      <c r="B61" s="79"/>
      <c r="M61" s="79"/>
      <c r="N61" s="79"/>
      <c r="O61" s="79"/>
      <c r="P61" s="79"/>
      <c r="Q61" s="79"/>
      <c r="R61" s="79"/>
      <c r="S61" s="79"/>
      <c r="T61" s="79"/>
      <c r="U61" s="79"/>
      <c r="V61" s="79"/>
      <c r="W61" s="79"/>
      <c r="X61" s="79"/>
      <c r="Y61" s="79"/>
      <c r="Z61" s="79"/>
      <c r="AA61" s="79"/>
      <c r="AB61" s="79"/>
      <c r="AC61" s="79"/>
      <c r="AD61" s="79"/>
      <c r="AE61" s="79"/>
    </row>
    <row r="62" spans="1:31">
      <c r="A62" s="79"/>
      <c r="B62" s="79"/>
      <c r="M62" s="79"/>
      <c r="N62" s="79"/>
      <c r="O62" s="79"/>
      <c r="P62" s="79"/>
      <c r="Q62" s="79"/>
      <c r="R62" s="79"/>
      <c r="S62" s="79"/>
      <c r="T62" s="79"/>
      <c r="U62" s="79"/>
      <c r="V62" s="79"/>
      <c r="W62" s="79"/>
      <c r="X62" s="79"/>
      <c r="Y62" s="79"/>
      <c r="Z62" s="79"/>
      <c r="AA62" s="79"/>
      <c r="AB62" s="79"/>
      <c r="AC62" s="79"/>
      <c r="AD62" s="79"/>
      <c r="AE62" s="79"/>
    </row>
    <row r="63" spans="1:31">
      <c r="A63" s="79"/>
      <c r="B63" s="79"/>
      <c r="M63" s="79"/>
      <c r="N63" s="79"/>
      <c r="O63" s="79"/>
      <c r="P63" s="79"/>
      <c r="Q63" s="79"/>
      <c r="R63" s="79"/>
      <c r="S63" s="79"/>
      <c r="T63" s="79"/>
      <c r="U63" s="79"/>
      <c r="V63" s="79"/>
      <c r="W63" s="79"/>
      <c r="X63" s="79"/>
      <c r="Y63" s="79"/>
      <c r="Z63" s="79"/>
      <c r="AA63" s="79"/>
      <c r="AB63" s="79"/>
      <c r="AC63" s="79"/>
      <c r="AD63" s="79"/>
      <c r="AE63" s="79"/>
    </row>
    <row r="64" spans="1:31">
      <c r="A64" s="79"/>
      <c r="B64" s="79"/>
      <c r="M64" s="79"/>
      <c r="N64" s="79"/>
      <c r="O64" s="79"/>
      <c r="P64" s="79"/>
      <c r="Q64" s="79"/>
      <c r="R64" s="79"/>
      <c r="S64" s="79"/>
      <c r="T64" s="79"/>
      <c r="U64" s="79"/>
      <c r="V64" s="79"/>
      <c r="W64" s="79"/>
      <c r="X64" s="79"/>
      <c r="Y64" s="79"/>
      <c r="Z64" s="79"/>
      <c r="AA64" s="79"/>
      <c r="AB64" s="79"/>
      <c r="AC64" s="79"/>
      <c r="AD64" s="79"/>
      <c r="AE64" s="79"/>
    </row>
    <row r="65" spans="1:31">
      <c r="A65" s="79"/>
      <c r="B65" s="79"/>
      <c r="M65" s="79"/>
      <c r="N65" s="79"/>
      <c r="O65" s="79"/>
      <c r="P65" s="79"/>
      <c r="Q65" s="79"/>
      <c r="R65" s="79"/>
      <c r="S65" s="79"/>
      <c r="T65" s="79"/>
      <c r="U65" s="79"/>
      <c r="V65" s="79"/>
      <c r="W65" s="79"/>
      <c r="X65" s="79"/>
      <c r="Y65" s="79"/>
      <c r="Z65" s="79"/>
      <c r="AA65" s="79"/>
      <c r="AB65" s="79"/>
      <c r="AC65" s="79"/>
      <c r="AD65" s="79"/>
      <c r="AE65" s="79"/>
    </row>
    <row r="66" spans="1:31">
      <c r="A66" s="79"/>
      <c r="B66" s="79"/>
      <c r="M66" s="79"/>
      <c r="N66" s="79"/>
      <c r="O66" s="79"/>
      <c r="P66" s="79"/>
      <c r="Q66" s="79"/>
      <c r="R66" s="79"/>
      <c r="S66" s="79"/>
      <c r="T66" s="79"/>
      <c r="U66" s="79"/>
      <c r="V66" s="79"/>
      <c r="W66" s="79"/>
      <c r="X66" s="79"/>
      <c r="Y66" s="79"/>
      <c r="Z66" s="79"/>
      <c r="AA66" s="79"/>
      <c r="AB66" s="79"/>
      <c r="AC66" s="79"/>
      <c r="AD66" s="79"/>
      <c r="AE66" s="79"/>
    </row>
    <row r="67" spans="1:31">
      <c r="A67" s="79"/>
      <c r="B67" s="79"/>
      <c r="M67" s="79"/>
      <c r="N67" s="79"/>
      <c r="O67" s="79"/>
      <c r="P67" s="79"/>
      <c r="Q67" s="79"/>
      <c r="R67" s="79"/>
      <c r="S67" s="79"/>
      <c r="T67" s="79"/>
      <c r="U67" s="79"/>
      <c r="V67" s="79"/>
      <c r="W67" s="79"/>
      <c r="X67" s="79"/>
      <c r="Y67" s="79"/>
      <c r="Z67" s="79"/>
      <c r="AA67" s="79"/>
      <c r="AB67" s="79"/>
      <c r="AC67" s="79"/>
      <c r="AD67" s="79"/>
      <c r="AE67" s="79"/>
    </row>
    <row r="68" spans="1:31">
      <c r="A68" s="79"/>
      <c r="B68" s="79"/>
      <c r="M68" s="79"/>
      <c r="N68" s="79"/>
      <c r="O68" s="79"/>
      <c r="P68" s="79"/>
      <c r="Q68" s="79"/>
      <c r="R68" s="79"/>
      <c r="S68" s="79"/>
      <c r="T68" s="79"/>
      <c r="U68" s="79"/>
      <c r="V68" s="79"/>
      <c r="W68" s="79"/>
      <c r="X68" s="79"/>
      <c r="Y68" s="79"/>
      <c r="Z68" s="79"/>
      <c r="AA68" s="79"/>
      <c r="AB68" s="79"/>
      <c r="AC68" s="79"/>
      <c r="AD68" s="79"/>
      <c r="AE68" s="79"/>
    </row>
    <row r="69" spans="1:31">
      <c r="A69" s="79"/>
      <c r="B69" s="79"/>
      <c r="M69" s="79"/>
      <c r="N69" s="79"/>
      <c r="O69" s="79"/>
      <c r="P69" s="79"/>
      <c r="Q69" s="79"/>
      <c r="R69" s="79"/>
      <c r="S69" s="79"/>
      <c r="T69" s="79"/>
      <c r="U69" s="79"/>
      <c r="V69" s="79"/>
      <c r="W69" s="79"/>
      <c r="X69" s="79"/>
      <c r="Y69" s="79"/>
      <c r="Z69" s="79"/>
      <c r="AA69" s="79"/>
      <c r="AB69" s="79"/>
      <c r="AC69" s="79"/>
      <c r="AD69" s="79"/>
      <c r="AE69" s="79"/>
    </row>
    <row r="70" spans="1:31">
      <c r="A70" s="79"/>
      <c r="B70" s="79"/>
      <c r="M70" s="79"/>
      <c r="N70" s="79"/>
      <c r="O70" s="79"/>
      <c r="P70" s="79"/>
      <c r="Q70" s="79"/>
      <c r="R70" s="79"/>
      <c r="S70" s="79"/>
      <c r="T70" s="79"/>
      <c r="U70" s="79"/>
      <c r="V70" s="79"/>
      <c r="W70" s="79"/>
      <c r="X70" s="79"/>
      <c r="Y70" s="79"/>
      <c r="Z70" s="79"/>
      <c r="AA70" s="79"/>
      <c r="AB70" s="79"/>
      <c r="AC70" s="79"/>
      <c r="AD70" s="79"/>
      <c r="AE70" s="79"/>
    </row>
    <row r="71" spans="1:31">
      <c r="A71" s="79"/>
      <c r="B71" s="79"/>
      <c r="M71" s="79"/>
      <c r="N71" s="79"/>
      <c r="O71" s="79"/>
      <c r="P71" s="79"/>
      <c r="Q71" s="79"/>
      <c r="R71" s="79"/>
      <c r="S71" s="79"/>
      <c r="T71" s="79"/>
      <c r="U71" s="79"/>
      <c r="V71" s="79"/>
      <c r="W71" s="79"/>
      <c r="X71" s="79"/>
      <c r="Y71" s="79"/>
      <c r="Z71" s="79"/>
      <c r="AA71" s="79"/>
      <c r="AB71" s="79"/>
      <c r="AC71" s="79"/>
      <c r="AD71" s="79"/>
      <c r="AE71" s="79"/>
    </row>
    <row r="72" spans="1:31">
      <c r="A72" s="79"/>
      <c r="B72" s="79"/>
      <c r="M72" s="79"/>
      <c r="N72" s="79"/>
      <c r="O72" s="79"/>
      <c r="P72" s="79"/>
      <c r="Q72" s="79"/>
      <c r="R72" s="79"/>
      <c r="S72" s="79"/>
      <c r="T72" s="79"/>
      <c r="U72" s="79"/>
      <c r="V72" s="79"/>
      <c r="W72" s="79"/>
      <c r="X72" s="79"/>
      <c r="Y72" s="79"/>
      <c r="Z72" s="79"/>
      <c r="AA72" s="79"/>
      <c r="AB72" s="79"/>
      <c r="AC72" s="79"/>
      <c r="AD72" s="79"/>
      <c r="AE72" s="79"/>
    </row>
    <row r="73" spans="1:31">
      <c r="A73" s="79"/>
      <c r="B73" s="79"/>
      <c r="M73" s="79"/>
      <c r="N73" s="79"/>
      <c r="O73" s="79"/>
      <c r="P73" s="79"/>
      <c r="Q73" s="79"/>
      <c r="R73" s="79"/>
      <c r="S73" s="79"/>
      <c r="T73" s="79"/>
      <c r="U73" s="79"/>
      <c r="V73" s="79"/>
      <c r="W73" s="79"/>
      <c r="X73" s="79"/>
      <c r="Y73" s="79"/>
      <c r="Z73" s="79"/>
      <c r="AA73" s="79"/>
      <c r="AB73" s="79"/>
      <c r="AC73" s="79"/>
      <c r="AD73" s="79"/>
      <c r="AE73" s="79"/>
    </row>
    <row r="74" spans="1:31">
      <c r="A74" s="79"/>
      <c r="B74" s="79"/>
      <c r="M74" s="79"/>
      <c r="N74" s="79"/>
      <c r="O74" s="79"/>
      <c r="P74" s="79"/>
      <c r="Q74" s="79"/>
      <c r="R74" s="79"/>
      <c r="S74" s="79"/>
      <c r="T74" s="79"/>
      <c r="U74" s="79"/>
      <c r="V74" s="79"/>
      <c r="W74" s="79"/>
      <c r="X74" s="79"/>
      <c r="Y74" s="79"/>
      <c r="Z74" s="79"/>
      <c r="AA74" s="79"/>
      <c r="AB74" s="79"/>
      <c r="AC74" s="79"/>
      <c r="AD74" s="79"/>
      <c r="AE74" s="79"/>
    </row>
    <row r="75" spans="1:31">
      <c r="A75" s="79"/>
      <c r="B75" s="79"/>
      <c r="M75" s="79"/>
      <c r="N75" s="79"/>
      <c r="O75" s="79"/>
      <c r="P75" s="79"/>
      <c r="Q75" s="79"/>
      <c r="R75" s="79"/>
      <c r="S75" s="79"/>
      <c r="T75" s="79"/>
      <c r="U75" s="79"/>
      <c r="V75" s="79"/>
      <c r="W75" s="79"/>
      <c r="X75" s="79"/>
      <c r="Y75" s="79"/>
      <c r="Z75" s="79"/>
      <c r="AA75" s="79"/>
      <c r="AB75" s="79"/>
      <c r="AC75" s="79"/>
      <c r="AD75" s="79"/>
      <c r="AE75" s="79"/>
    </row>
    <row r="76" spans="1:31">
      <c r="A76" s="79"/>
      <c r="B76" s="79"/>
      <c r="M76" s="79"/>
      <c r="N76" s="79"/>
      <c r="O76" s="79"/>
      <c r="P76" s="79"/>
      <c r="Q76" s="79"/>
      <c r="R76" s="79"/>
      <c r="S76" s="79"/>
      <c r="T76" s="79"/>
      <c r="U76" s="79"/>
      <c r="V76" s="79"/>
      <c r="W76" s="79"/>
      <c r="X76" s="79"/>
      <c r="Y76" s="79"/>
      <c r="Z76" s="79"/>
      <c r="AA76" s="79"/>
      <c r="AB76" s="79"/>
      <c r="AC76" s="79"/>
      <c r="AD76" s="79"/>
      <c r="AE76" s="79"/>
    </row>
    <row r="77" spans="1:31">
      <c r="A77" s="79"/>
      <c r="B77" s="79"/>
      <c r="M77" s="79"/>
      <c r="N77" s="79"/>
      <c r="O77" s="79"/>
      <c r="P77" s="79"/>
      <c r="Q77" s="79"/>
      <c r="R77" s="79"/>
      <c r="S77" s="79"/>
      <c r="T77" s="79"/>
      <c r="U77" s="79"/>
      <c r="V77" s="79"/>
      <c r="W77" s="79"/>
      <c r="X77" s="79"/>
      <c r="Y77" s="79"/>
      <c r="Z77" s="79"/>
      <c r="AA77" s="79"/>
      <c r="AB77" s="79"/>
      <c r="AC77" s="79"/>
      <c r="AD77" s="79"/>
      <c r="AE77" s="79"/>
    </row>
    <row r="78" spans="1:31">
      <c r="A78" s="79"/>
      <c r="B78" s="79"/>
      <c r="M78" s="79"/>
      <c r="N78" s="79"/>
      <c r="O78" s="79"/>
      <c r="P78" s="79"/>
      <c r="Q78" s="79"/>
      <c r="R78" s="79"/>
      <c r="S78" s="79"/>
      <c r="T78" s="79"/>
      <c r="U78" s="79"/>
      <c r="V78" s="79"/>
      <c r="W78" s="79"/>
      <c r="X78" s="79"/>
      <c r="Y78" s="79"/>
      <c r="Z78" s="79"/>
      <c r="AA78" s="79"/>
      <c r="AB78" s="79"/>
      <c r="AC78" s="79"/>
      <c r="AD78" s="79"/>
      <c r="AE78" s="79"/>
    </row>
    <row r="79" spans="1:31">
      <c r="A79" s="79"/>
      <c r="B79" s="79"/>
      <c r="M79" s="79"/>
      <c r="N79" s="79"/>
      <c r="O79" s="79"/>
      <c r="P79" s="79"/>
      <c r="Q79" s="79"/>
      <c r="R79" s="79"/>
      <c r="S79" s="79"/>
      <c r="T79" s="79"/>
      <c r="U79" s="79"/>
      <c r="V79" s="79"/>
      <c r="W79" s="79"/>
      <c r="X79" s="79"/>
      <c r="Y79" s="79"/>
      <c r="Z79" s="79"/>
      <c r="AA79" s="79"/>
      <c r="AB79" s="79"/>
      <c r="AC79" s="79"/>
      <c r="AD79" s="79"/>
      <c r="AE79" s="79"/>
    </row>
    <row r="80" spans="1:31">
      <c r="A80" s="79"/>
      <c r="B80" s="79"/>
      <c r="M80" s="79"/>
      <c r="N80" s="79"/>
      <c r="O80" s="79"/>
      <c r="P80" s="79"/>
      <c r="Q80" s="79"/>
      <c r="R80" s="79"/>
      <c r="S80" s="79"/>
      <c r="T80" s="79"/>
      <c r="U80" s="79"/>
      <c r="V80" s="79"/>
      <c r="W80" s="79"/>
      <c r="X80" s="79"/>
      <c r="Y80" s="79"/>
      <c r="Z80" s="79"/>
      <c r="AA80" s="79"/>
      <c r="AB80" s="79"/>
      <c r="AC80" s="79"/>
      <c r="AD80" s="79"/>
      <c r="AE80" s="79"/>
    </row>
    <row r="81" spans="1:31">
      <c r="A81" s="79"/>
      <c r="B81" s="79"/>
      <c r="M81" s="79"/>
      <c r="N81" s="79"/>
      <c r="O81" s="79"/>
      <c r="P81" s="79"/>
      <c r="Q81" s="79"/>
      <c r="R81" s="79"/>
      <c r="S81" s="79"/>
      <c r="T81" s="79"/>
      <c r="U81" s="79"/>
      <c r="V81" s="79"/>
      <c r="W81" s="79"/>
      <c r="X81" s="79"/>
      <c r="Y81" s="79"/>
      <c r="Z81" s="79"/>
      <c r="AA81" s="79"/>
      <c r="AB81" s="79"/>
      <c r="AC81" s="79"/>
      <c r="AD81" s="79"/>
      <c r="AE81" s="79"/>
    </row>
    <row r="82" spans="1:31">
      <c r="A82" s="79"/>
      <c r="B82" s="79"/>
      <c r="M82" s="79"/>
      <c r="N82" s="79"/>
      <c r="O82" s="79"/>
      <c r="P82" s="79"/>
      <c r="Q82" s="79"/>
      <c r="R82" s="79"/>
      <c r="S82" s="79"/>
      <c r="T82" s="79"/>
      <c r="U82" s="79"/>
      <c r="V82" s="79"/>
      <c r="W82" s="79"/>
      <c r="X82" s="79"/>
      <c r="Y82" s="79"/>
      <c r="Z82" s="79"/>
      <c r="AA82" s="79"/>
      <c r="AB82" s="79"/>
      <c r="AC82" s="79"/>
      <c r="AD82" s="79"/>
      <c r="AE82" s="79"/>
    </row>
    <row r="83" spans="1:31">
      <c r="A83" s="79"/>
      <c r="B83" s="79"/>
      <c r="M83" s="79"/>
      <c r="N83" s="79"/>
      <c r="O83" s="79"/>
      <c r="P83" s="79"/>
      <c r="Q83" s="79"/>
      <c r="R83" s="79"/>
      <c r="S83" s="79"/>
      <c r="T83" s="79"/>
      <c r="U83" s="79"/>
      <c r="V83" s="79"/>
      <c r="W83" s="79"/>
      <c r="X83" s="79"/>
      <c r="Y83" s="79"/>
      <c r="Z83" s="79"/>
      <c r="AA83" s="79"/>
      <c r="AB83" s="79"/>
      <c r="AC83" s="79"/>
      <c r="AD83" s="79"/>
      <c r="AE83" s="79"/>
    </row>
    <row r="84" spans="1:31">
      <c r="A84" s="79"/>
      <c r="B84" s="79"/>
      <c r="M84" s="79"/>
      <c r="N84" s="79"/>
      <c r="O84" s="79"/>
      <c r="P84" s="79"/>
      <c r="Q84" s="79"/>
      <c r="R84" s="79"/>
      <c r="S84" s="79"/>
      <c r="T84" s="79"/>
      <c r="U84" s="79"/>
      <c r="V84" s="79"/>
      <c r="W84" s="79"/>
      <c r="X84" s="79"/>
      <c r="Y84" s="79"/>
      <c r="Z84" s="79"/>
      <c r="AA84" s="79"/>
      <c r="AB84" s="79"/>
      <c r="AC84" s="79"/>
      <c r="AD84" s="79"/>
      <c r="AE84" s="79"/>
    </row>
    <row r="85" spans="1:31">
      <c r="A85" s="79"/>
      <c r="B85" s="79"/>
      <c r="M85" s="79"/>
      <c r="N85" s="79"/>
      <c r="O85" s="79"/>
      <c r="P85" s="79"/>
      <c r="Q85" s="79"/>
      <c r="R85" s="79"/>
      <c r="S85" s="79"/>
      <c r="T85" s="79"/>
      <c r="U85" s="79"/>
      <c r="V85" s="79"/>
      <c r="W85" s="79"/>
      <c r="X85" s="79"/>
      <c r="Y85" s="79"/>
      <c r="Z85" s="79"/>
      <c r="AA85" s="79"/>
      <c r="AB85" s="79"/>
      <c r="AC85" s="79"/>
      <c r="AD85" s="79"/>
      <c r="AE85" s="79"/>
    </row>
    <row r="86" spans="1:31">
      <c r="A86" s="79"/>
      <c r="B86" s="79"/>
      <c r="M86" s="79"/>
      <c r="N86" s="79"/>
      <c r="O86" s="79"/>
      <c r="P86" s="79"/>
      <c r="Q86" s="79"/>
      <c r="R86" s="79"/>
      <c r="S86" s="79"/>
      <c r="T86" s="79"/>
      <c r="U86" s="79"/>
      <c r="V86" s="79"/>
      <c r="W86" s="79"/>
      <c r="X86" s="79"/>
      <c r="Y86" s="79"/>
      <c r="Z86" s="79"/>
      <c r="AA86" s="79"/>
      <c r="AB86" s="79"/>
      <c r="AC86" s="79"/>
      <c r="AD86" s="79"/>
      <c r="AE86" s="79"/>
    </row>
    <row r="87" spans="1:31">
      <c r="A87" s="79"/>
      <c r="B87" s="79"/>
      <c r="M87" s="79"/>
      <c r="N87" s="79"/>
      <c r="O87" s="79"/>
      <c r="P87" s="79"/>
      <c r="Q87" s="79"/>
      <c r="R87" s="79"/>
      <c r="S87" s="79"/>
      <c r="T87" s="79"/>
      <c r="U87" s="79"/>
      <c r="V87" s="79"/>
      <c r="W87" s="79"/>
      <c r="X87" s="79"/>
      <c r="Y87" s="79"/>
      <c r="Z87" s="79"/>
      <c r="AA87" s="79"/>
      <c r="AB87" s="79"/>
      <c r="AC87" s="79"/>
      <c r="AD87" s="79"/>
      <c r="AE87" s="79"/>
    </row>
    <row r="88" spans="1:31">
      <c r="A88" s="79"/>
      <c r="B88" s="79"/>
      <c r="M88" s="79"/>
      <c r="N88" s="79"/>
      <c r="O88" s="79"/>
      <c r="P88" s="79"/>
      <c r="Q88" s="79"/>
      <c r="R88" s="79"/>
      <c r="S88" s="79"/>
      <c r="T88" s="79"/>
      <c r="U88" s="79"/>
      <c r="V88" s="79"/>
      <c r="W88" s="79"/>
      <c r="X88" s="79"/>
      <c r="Y88" s="79"/>
      <c r="Z88" s="79"/>
      <c r="AA88" s="79"/>
      <c r="AB88" s="79"/>
      <c r="AC88" s="79"/>
      <c r="AD88" s="79"/>
      <c r="AE88" s="79"/>
    </row>
    <row r="89" spans="1:31">
      <c r="A89" s="79"/>
      <c r="B89" s="79"/>
      <c r="M89" s="79"/>
      <c r="N89" s="79"/>
      <c r="O89" s="79"/>
      <c r="P89" s="79"/>
      <c r="Q89" s="79"/>
      <c r="R89" s="79"/>
      <c r="S89" s="79"/>
      <c r="T89" s="79"/>
      <c r="U89" s="79"/>
      <c r="V89" s="79"/>
      <c r="W89" s="79"/>
      <c r="X89" s="79"/>
      <c r="Y89" s="79"/>
      <c r="Z89" s="79"/>
      <c r="AA89" s="79"/>
      <c r="AB89" s="79"/>
      <c r="AC89" s="79"/>
      <c r="AD89" s="79"/>
      <c r="AE89" s="79"/>
    </row>
    <row r="90" spans="1:31">
      <c r="A90" s="79"/>
      <c r="B90" s="79"/>
      <c r="M90" s="79"/>
      <c r="N90" s="79"/>
      <c r="O90" s="79"/>
      <c r="P90" s="79"/>
      <c r="Q90" s="79"/>
      <c r="R90" s="79"/>
      <c r="S90" s="79"/>
      <c r="T90" s="79"/>
      <c r="U90" s="79"/>
      <c r="V90" s="79"/>
      <c r="W90" s="79"/>
      <c r="X90" s="79"/>
      <c r="Y90" s="79"/>
      <c r="Z90" s="79"/>
      <c r="AA90" s="79"/>
      <c r="AB90" s="79"/>
      <c r="AC90" s="79"/>
      <c r="AD90" s="79"/>
      <c r="AE90" s="79"/>
    </row>
    <row r="91" spans="1:31">
      <c r="A91" s="79"/>
      <c r="B91" s="79"/>
      <c r="M91" s="79"/>
      <c r="N91" s="79"/>
      <c r="O91" s="79"/>
      <c r="P91" s="79"/>
      <c r="Q91" s="79"/>
      <c r="R91" s="79"/>
      <c r="S91" s="79"/>
      <c r="T91" s="79"/>
      <c r="U91" s="79"/>
      <c r="V91" s="79"/>
      <c r="W91" s="79"/>
      <c r="X91" s="79"/>
      <c r="Y91" s="79"/>
      <c r="Z91" s="79"/>
      <c r="AA91" s="79"/>
      <c r="AB91" s="79"/>
      <c r="AC91" s="79"/>
      <c r="AD91" s="79"/>
      <c r="AE91" s="79"/>
    </row>
    <row r="92" spans="1:31">
      <c r="A92" s="79"/>
      <c r="B92" s="79"/>
      <c r="M92" s="79"/>
      <c r="N92" s="79"/>
      <c r="O92" s="79"/>
      <c r="P92" s="79"/>
      <c r="Q92" s="79"/>
      <c r="R92" s="79"/>
      <c r="S92" s="79"/>
      <c r="T92" s="79"/>
      <c r="U92" s="79"/>
      <c r="V92" s="79"/>
      <c r="W92" s="79"/>
      <c r="X92" s="79"/>
      <c r="Y92" s="79"/>
      <c r="Z92" s="79"/>
      <c r="AA92" s="79"/>
      <c r="AB92" s="79"/>
      <c r="AC92" s="79"/>
      <c r="AD92" s="79"/>
      <c r="AE92" s="79"/>
    </row>
    <row r="93" spans="1:31">
      <c r="A93" s="79"/>
      <c r="B93" s="79"/>
      <c r="M93" s="79"/>
      <c r="N93" s="79"/>
      <c r="O93" s="79"/>
      <c r="P93" s="79"/>
      <c r="Q93" s="79"/>
      <c r="R93" s="79"/>
      <c r="S93" s="79"/>
      <c r="T93" s="79"/>
      <c r="U93" s="79"/>
      <c r="V93" s="79"/>
      <c r="W93" s="79"/>
      <c r="X93" s="79"/>
      <c r="Y93" s="79"/>
      <c r="Z93" s="79"/>
      <c r="AA93" s="79"/>
      <c r="AB93" s="79"/>
      <c r="AC93" s="79"/>
      <c r="AD93" s="79"/>
      <c r="AE93" s="79"/>
    </row>
    <row r="94" spans="1:31">
      <c r="A94" s="79"/>
      <c r="B94" s="79"/>
      <c r="M94" s="79"/>
      <c r="N94" s="79"/>
      <c r="O94" s="79"/>
      <c r="P94" s="79"/>
      <c r="Q94" s="79"/>
      <c r="R94" s="79"/>
      <c r="S94" s="79"/>
      <c r="T94" s="79"/>
      <c r="U94" s="79"/>
      <c r="V94" s="79"/>
      <c r="W94" s="79"/>
      <c r="X94" s="79"/>
      <c r="Y94" s="79"/>
      <c r="Z94" s="79"/>
      <c r="AA94" s="79"/>
      <c r="AB94" s="79"/>
      <c r="AC94" s="79"/>
      <c r="AD94" s="79"/>
      <c r="AE94" s="79"/>
    </row>
    <row r="95" spans="1:31">
      <c r="A95" s="79"/>
      <c r="B95" s="79"/>
      <c r="M95" s="79"/>
      <c r="N95" s="79"/>
      <c r="O95" s="79"/>
      <c r="P95" s="79"/>
      <c r="Q95" s="79"/>
      <c r="R95" s="79"/>
      <c r="S95" s="79"/>
      <c r="T95" s="79"/>
      <c r="U95" s="79"/>
      <c r="V95" s="79"/>
      <c r="W95" s="79"/>
      <c r="X95" s="79"/>
      <c r="Y95" s="79"/>
      <c r="Z95" s="79"/>
      <c r="AA95" s="79"/>
      <c r="AB95" s="79"/>
      <c r="AC95" s="79"/>
      <c r="AD95" s="79"/>
      <c r="AE95" s="79"/>
    </row>
    <row r="96" spans="1:31">
      <c r="A96" s="79"/>
      <c r="B96" s="79"/>
      <c r="M96" s="79"/>
      <c r="N96" s="79"/>
      <c r="O96" s="79"/>
      <c r="P96" s="79"/>
      <c r="Q96" s="79"/>
      <c r="R96" s="79"/>
      <c r="S96" s="79"/>
      <c r="T96" s="79"/>
      <c r="U96" s="79"/>
      <c r="V96" s="79"/>
      <c r="W96" s="79"/>
      <c r="X96" s="79"/>
      <c r="Y96" s="79"/>
      <c r="Z96" s="79"/>
      <c r="AA96" s="79"/>
      <c r="AB96" s="79"/>
      <c r="AC96" s="79"/>
      <c r="AD96" s="79"/>
      <c r="AE96" s="79"/>
    </row>
    <row r="97" spans="1:31">
      <c r="A97" s="79"/>
      <c r="B97" s="79"/>
      <c r="M97" s="79"/>
      <c r="N97" s="79"/>
      <c r="O97" s="79"/>
      <c r="P97" s="79"/>
      <c r="Q97" s="79"/>
      <c r="R97" s="79"/>
      <c r="S97" s="79"/>
      <c r="T97" s="79"/>
      <c r="U97" s="79"/>
      <c r="V97" s="79"/>
      <c r="W97" s="79"/>
      <c r="X97" s="79"/>
      <c r="Y97" s="79"/>
      <c r="Z97" s="79"/>
      <c r="AA97" s="79"/>
      <c r="AB97" s="79"/>
      <c r="AC97" s="79"/>
      <c r="AD97" s="79"/>
      <c r="AE97" s="79"/>
    </row>
    <row r="98" spans="1:31">
      <c r="A98" s="79"/>
      <c r="B98" s="79"/>
      <c r="M98" s="79"/>
      <c r="N98" s="79"/>
      <c r="O98" s="79"/>
      <c r="P98" s="79"/>
      <c r="Q98" s="79"/>
      <c r="R98" s="79"/>
      <c r="S98" s="79"/>
      <c r="T98" s="79"/>
      <c r="U98" s="79"/>
      <c r="V98" s="79"/>
      <c r="W98" s="79"/>
      <c r="X98" s="79"/>
      <c r="Y98" s="79"/>
      <c r="Z98" s="79"/>
      <c r="AA98" s="79"/>
      <c r="AB98" s="79"/>
      <c r="AC98" s="79"/>
      <c r="AD98" s="79"/>
      <c r="AE98" s="79"/>
    </row>
    <row r="99" spans="1:31">
      <c r="A99" s="79"/>
      <c r="B99" s="79"/>
      <c r="M99" s="79"/>
      <c r="N99" s="79"/>
      <c r="O99" s="79"/>
      <c r="P99" s="79"/>
      <c r="Q99" s="79"/>
      <c r="R99" s="79"/>
      <c r="S99" s="79"/>
      <c r="T99" s="79"/>
      <c r="U99" s="79"/>
      <c r="V99" s="79"/>
      <c r="W99" s="79"/>
      <c r="X99" s="79"/>
      <c r="Y99" s="79"/>
      <c r="Z99" s="79"/>
      <c r="AA99" s="79"/>
      <c r="AB99" s="79"/>
      <c r="AC99" s="79"/>
      <c r="AD99" s="79"/>
      <c r="AE99" s="79"/>
    </row>
    <row r="100" spans="1:31">
      <c r="A100" s="79"/>
      <c r="B100" s="79"/>
      <c r="M100" s="79"/>
      <c r="N100" s="79"/>
      <c r="O100" s="79"/>
      <c r="P100" s="79"/>
      <c r="Q100" s="79"/>
      <c r="R100" s="79"/>
      <c r="S100" s="79"/>
      <c r="T100" s="79"/>
      <c r="U100" s="79"/>
      <c r="V100" s="79"/>
      <c r="W100" s="79"/>
      <c r="X100" s="79"/>
      <c r="Y100" s="79"/>
      <c r="Z100" s="79"/>
      <c r="AA100" s="79"/>
      <c r="AB100" s="79"/>
      <c r="AC100" s="79"/>
      <c r="AD100" s="79"/>
      <c r="AE100" s="79"/>
    </row>
    <row r="101" spans="1:31">
      <c r="A101" s="79"/>
      <c r="B101" s="79"/>
    </row>
    <row r="102" spans="1:31">
      <c r="A102" s="79"/>
      <c r="B102" s="79"/>
    </row>
    <row r="103" spans="1:31">
      <c r="A103" s="79"/>
      <c r="B103" s="79"/>
    </row>
    <row r="104" spans="1:31">
      <c r="A104" s="79"/>
      <c r="B104" s="79"/>
    </row>
  </sheetData>
  <mergeCells count="21">
    <mergeCell ref="A32:D32"/>
    <mergeCell ref="A24:B24"/>
    <mergeCell ref="A26:D26"/>
    <mergeCell ref="A27:D27"/>
    <mergeCell ref="A28:D28"/>
    <mergeCell ref="A31:D31"/>
    <mergeCell ref="B1:C1"/>
    <mergeCell ref="A3:D4"/>
    <mergeCell ref="A5:D5"/>
    <mergeCell ref="A6:C6"/>
    <mergeCell ref="A30:D30"/>
    <mergeCell ref="B7:D7"/>
    <mergeCell ref="B8:D8"/>
    <mergeCell ref="B10:C10"/>
    <mergeCell ref="B11:C11"/>
    <mergeCell ref="A14:D14"/>
    <mergeCell ref="A22:B22"/>
    <mergeCell ref="C22:D22"/>
    <mergeCell ref="A23:B23"/>
    <mergeCell ref="C23:D23"/>
    <mergeCell ref="D16:D19"/>
  </mergeCells>
  <phoneticPr fontId="4" type="noConversion"/>
  <pageMargins left="1.19" right="0.75" top="1" bottom="1" header="0.5" footer="0.5"/>
  <pageSetup paperSize="9" scale="65"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00"/>
  <sheetViews>
    <sheetView workbookViewId="0">
      <selection activeCell="I12" sqref="I12"/>
    </sheetView>
  </sheetViews>
  <sheetFormatPr defaultColWidth="11.453125" defaultRowHeight="15.5"/>
  <cols>
    <col min="1" max="1" width="4.08984375" style="1" customWidth="1"/>
    <col min="2" max="4" width="11.453125" style="2" customWidth="1"/>
    <col min="5" max="5" width="9.08984375" style="2" customWidth="1"/>
    <col min="6" max="6" width="3.08984375" style="2" customWidth="1"/>
    <col min="7" max="7" width="7.453125" style="2" customWidth="1"/>
    <col min="8" max="8" width="10.453125" style="2" customWidth="1"/>
    <col min="9" max="9" width="11.453125" style="2" customWidth="1"/>
    <col min="10" max="10" width="10.453125" style="2" customWidth="1"/>
    <col min="11" max="11" width="9.453125" style="2" customWidth="1"/>
    <col min="12" max="16384" width="11.453125" style="2"/>
  </cols>
  <sheetData>
    <row r="1" spans="1:12">
      <c r="A1" s="30" t="s">
        <v>368</v>
      </c>
    </row>
    <row r="2" spans="1:12" ht="16.5" customHeight="1" thickBot="1">
      <c r="B2" s="664" t="s">
        <v>275</v>
      </c>
      <c r="C2" s="665"/>
      <c r="D2" s="665"/>
      <c r="E2" s="665"/>
      <c r="F2" s="9"/>
      <c r="G2" s="666" t="s">
        <v>276</v>
      </c>
      <c r="H2" s="666"/>
      <c r="I2" s="666"/>
      <c r="J2" s="666"/>
      <c r="K2" s="666"/>
      <c r="L2" s="667"/>
    </row>
    <row r="3" spans="1:12" ht="92.25" customHeight="1" thickTop="1" thickBot="1">
      <c r="B3" s="8"/>
      <c r="C3" s="8"/>
      <c r="D3" s="8"/>
      <c r="E3" s="8"/>
      <c r="F3" s="9"/>
      <c r="G3" s="10"/>
      <c r="H3" s="10"/>
      <c r="I3" s="10"/>
      <c r="J3" s="10"/>
      <c r="K3" s="10"/>
      <c r="L3" s="11"/>
    </row>
    <row r="4" spans="1:12" ht="40.5" customHeight="1" thickTop="1" thickBot="1">
      <c r="A4" s="3"/>
      <c r="B4" s="12" t="s">
        <v>277</v>
      </c>
      <c r="C4" s="668" t="s">
        <v>137</v>
      </c>
      <c r="D4" s="669"/>
      <c r="E4" s="670"/>
      <c r="F4" s="9"/>
      <c r="G4" s="13">
        <v>1</v>
      </c>
      <c r="H4" s="13" t="s">
        <v>278</v>
      </c>
      <c r="I4" s="671" t="s">
        <v>279</v>
      </c>
      <c r="J4" s="672"/>
      <c r="K4" s="672"/>
      <c r="L4" s="673"/>
    </row>
    <row r="5" spans="1:12" ht="36.75" customHeight="1" thickTop="1" thickBot="1">
      <c r="A5" s="4"/>
      <c r="B5" s="14">
        <v>1000</v>
      </c>
      <c r="C5" s="14" t="s">
        <v>280</v>
      </c>
      <c r="D5" s="14"/>
      <c r="E5" s="15"/>
      <c r="F5" s="9"/>
      <c r="G5" s="13">
        <v>2</v>
      </c>
      <c r="H5" s="13" t="s">
        <v>281</v>
      </c>
      <c r="I5" s="674" t="s">
        <v>282</v>
      </c>
      <c r="J5" s="675"/>
      <c r="K5" s="675"/>
      <c r="L5" s="16" t="s">
        <v>283</v>
      </c>
    </row>
    <row r="6" spans="1:12" ht="46" thickTop="1" thickBot="1">
      <c r="A6" s="4"/>
      <c r="B6" s="13">
        <v>1010</v>
      </c>
      <c r="C6" s="13"/>
      <c r="D6" s="13" t="s">
        <v>284</v>
      </c>
      <c r="E6" s="17"/>
      <c r="F6" s="9"/>
      <c r="G6" s="13">
        <v>3</v>
      </c>
      <c r="H6" s="18" t="s">
        <v>285</v>
      </c>
      <c r="I6" s="674"/>
      <c r="J6" s="675"/>
      <c r="K6" s="675"/>
      <c r="L6" s="19" t="s">
        <v>286</v>
      </c>
    </row>
    <row r="7" spans="1:12" ht="16" thickBot="1">
      <c r="A7" s="4"/>
      <c r="B7" s="13">
        <v>1020</v>
      </c>
      <c r="C7" s="13"/>
      <c r="D7" s="13" t="s">
        <v>287</v>
      </c>
      <c r="E7" s="17"/>
      <c r="F7" s="9"/>
      <c r="G7" s="20">
        <v>4</v>
      </c>
      <c r="H7" s="676" t="s">
        <v>288</v>
      </c>
      <c r="I7" s="677"/>
      <c r="J7" s="677"/>
      <c r="K7" s="677"/>
      <c r="L7" s="678"/>
    </row>
    <row r="8" spans="1:12" ht="18.5" thickBot="1">
      <c r="A8" s="4"/>
      <c r="B8" s="13">
        <v>1030</v>
      </c>
      <c r="C8" s="13"/>
      <c r="D8" s="13" t="s">
        <v>289</v>
      </c>
      <c r="E8" s="17"/>
    </row>
    <row r="9" spans="1:12" s="5" customFormat="1" ht="16" thickBot="1">
      <c r="A9" s="4"/>
      <c r="B9" s="13">
        <v>1040</v>
      </c>
      <c r="C9" s="13"/>
      <c r="D9" s="13" t="s">
        <v>290</v>
      </c>
      <c r="E9" s="17"/>
    </row>
    <row r="10" spans="1:12" s="5" customFormat="1" ht="20.25" customHeight="1" thickBot="1">
      <c r="A10" s="4"/>
      <c r="B10" s="20">
        <v>1050</v>
      </c>
      <c r="C10" s="20"/>
      <c r="D10" s="20" t="s">
        <v>291</v>
      </c>
      <c r="E10" s="21"/>
    </row>
    <row r="11" spans="1:12" ht="19" thickTop="1" thickBot="1">
      <c r="A11" s="4"/>
      <c r="B11" s="14">
        <v>2000</v>
      </c>
      <c r="C11" s="14" t="s">
        <v>292</v>
      </c>
      <c r="D11" s="14"/>
      <c r="E11" s="15"/>
    </row>
    <row r="12" spans="1:12" ht="37" thickTop="1" thickBot="1">
      <c r="A12" s="4"/>
      <c r="B12" s="13">
        <v>2010</v>
      </c>
      <c r="C12" s="13"/>
      <c r="D12" s="13" t="s">
        <v>293</v>
      </c>
      <c r="E12" s="17"/>
    </row>
    <row r="13" spans="1:12" ht="16" thickBot="1">
      <c r="A13" s="4"/>
      <c r="B13" s="20">
        <v>2020</v>
      </c>
      <c r="C13" s="20"/>
      <c r="D13" s="20" t="s">
        <v>294</v>
      </c>
      <c r="E13" s="21"/>
    </row>
    <row r="14" spans="1:12" ht="19" thickTop="1" thickBot="1">
      <c r="A14" s="4"/>
      <c r="B14" s="14">
        <v>3000</v>
      </c>
      <c r="C14" s="14" t="s">
        <v>295</v>
      </c>
      <c r="D14" s="14"/>
      <c r="E14" s="15"/>
    </row>
    <row r="15" spans="1:12" ht="31.5" customHeight="1" thickTop="1" thickBot="1">
      <c r="A15" s="4"/>
      <c r="B15" s="22">
        <v>3010</v>
      </c>
      <c r="C15" s="22"/>
      <c r="D15" s="22" t="s">
        <v>296</v>
      </c>
      <c r="E15" s="23"/>
    </row>
    <row r="16" spans="1:12" ht="16" thickBot="1">
      <c r="A16" s="4"/>
      <c r="B16" s="24">
        <v>3020</v>
      </c>
      <c r="C16" s="24"/>
      <c r="D16" s="24" t="s">
        <v>297</v>
      </c>
      <c r="E16" s="24"/>
    </row>
    <row r="17" spans="1:5" ht="19" thickTop="1" thickBot="1">
      <c r="A17" s="4"/>
      <c r="B17" s="14">
        <v>4000</v>
      </c>
      <c r="C17" s="14" t="s">
        <v>260</v>
      </c>
      <c r="D17" s="14"/>
      <c r="E17" s="15"/>
    </row>
    <row r="18" spans="1:5" ht="19" thickTop="1" thickBot="1">
      <c r="A18" s="4"/>
      <c r="B18" s="13">
        <v>4010</v>
      </c>
      <c r="C18" s="13"/>
      <c r="D18" s="13" t="s">
        <v>298</v>
      </c>
      <c r="E18" s="17"/>
    </row>
    <row r="19" spans="1:5" ht="18.5" thickBot="1">
      <c r="A19" s="4"/>
      <c r="B19" s="13">
        <v>4020</v>
      </c>
      <c r="C19" s="13"/>
      <c r="D19" s="13" t="s">
        <v>299</v>
      </c>
      <c r="E19" s="17"/>
    </row>
    <row r="20" spans="1:5" ht="18.5" thickBot="1">
      <c r="A20" s="4"/>
      <c r="B20" s="13">
        <v>4030</v>
      </c>
      <c r="C20" s="13"/>
      <c r="D20" s="13" t="s">
        <v>300</v>
      </c>
      <c r="E20" s="17"/>
    </row>
    <row r="21" spans="1:5" ht="18.5" thickBot="1">
      <c r="A21" s="4"/>
      <c r="B21" s="13">
        <v>4040</v>
      </c>
      <c r="C21" s="13"/>
      <c r="D21" s="13" t="s">
        <v>301</v>
      </c>
      <c r="E21" s="17"/>
    </row>
    <row r="22" spans="1:5" ht="27.75" customHeight="1" thickBot="1">
      <c r="A22" s="4"/>
      <c r="B22" s="13">
        <v>4050</v>
      </c>
      <c r="C22" s="13"/>
      <c r="D22" s="13" t="s">
        <v>302</v>
      </c>
      <c r="E22" s="17"/>
    </row>
    <row r="23" spans="1:5" ht="16" thickBot="1">
      <c r="A23" s="4"/>
      <c r="B23" s="13">
        <v>4060</v>
      </c>
      <c r="C23" s="13"/>
      <c r="D23" s="13" t="s">
        <v>303</v>
      </c>
      <c r="E23" s="17"/>
    </row>
    <row r="24" spans="1:5" ht="27.5" thickBot="1">
      <c r="A24" s="4"/>
      <c r="B24" s="13">
        <v>4070</v>
      </c>
      <c r="C24" s="13"/>
      <c r="D24" s="13" t="s">
        <v>304</v>
      </c>
      <c r="E24" s="17"/>
    </row>
    <row r="25" spans="1:5" ht="16" thickBot="1">
      <c r="A25" s="4"/>
      <c r="B25" s="20">
        <v>4080</v>
      </c>
      <c r="C25" s="20"/>
      <c r="D25" s="20" t="s">
        <v>305</v>
      </c>
      <c r="E25" s="21"/>
    </row>
    <row r="26" spans="1:5" ht="19" thickTop="1" thickBot="1">
      <c r="A26" s="4"/>
      <c r="B26" s="14">
        <v>5000</v>
      </c>
      <c r="C26" s="14" t="s">
        <v>306</v>
      </c>
      <c r="D26" s="14"/>
      <c r="E26" s="15"/>
    </row>
    <row r="27" spans="1:5" ht="16.5" thickTop="1" thickBot="1">
      <c r="A27" s="4"/>
      <c r="B27" s="13">
        <v>5010</v>
      </c>
      <c r="C27" s="13"/>
      <c r="D27" s="13" t="s">
        <v>307</v>
      </c>
      <c r="E27" s="17"/>
    </row>
    <row r="28" spans="1:5" ht="16" thickBot="1">
      <c r="A28" s="4"/>
      <c r="B28" s="13">
        <v>5020</v>
      </c>
      <c r="C28" s="13"/>
      <c r="D28" s="13" t="s">
        <v>261</v>
      </c>
      <c r="E28" s="17"/>
    </row>
    <row r="29" spans="1:5" ht="16" thickBot="1">
      <c r="A29" s="4"/>
      <c r="B29" s="13">
        <v>5030</v>
      </c>
      <c r="C29" s="13"/>
      <c r="D29" s="13" t="s">
        <v>308</v>
      </c>
      <c r="E29" s="17"/>
    </row>
    <row r="30" spans="1:5" ht="16" thickBot="1">
      <c r="A30" s="4"/>
      <c r="B30" s="13">
        <v>5031</v>
      </c>
      <c r="C30" s="13"/>
      <c r="D30" s="13"/>
      <c r="E30" s="17" t="s">
        <v>309</v>
      </c>
    </row>
    <row r="31" spans="1:5" ht="18.5" thickBot="1">
      <c r="A31" s="4"/>
      <c r="B31" s="13">
        <v>5032</v>
      </c>
      <c r="C31" s="13"/>
      <c r="D31" s="13"/>
      <c r="E31" s="17" t="s">
        <v>310</v>
      </c>
    </row>
    <row r="32" spans="1:5" ht="16" thickBot="1">
      <c r="A32" s="4"/>
      <c r="B32" s="13">
        <v>5040</v>
      </c>
      <c r="C32" s="13"/>
      <c r="D32" s="13" t="s">
        <v>262</v>
      </c>
      <c r="E32" s="17"/>
    </row>
    <row r="33" spans="1:5" ht="16" thickBot="1">
      <c r="A33" s="4"/>
      <c r="B33" s="13">
        <v>5041</v>
      </c>
      <c r="C33" s="13"/>
      <c r="D33" s="13"/>
      <c r="E33" s="17" t="s">
        <v>311</v>
      </c>
    </row>
    <row r="34" spans="1:5" ht="16" thickBot="1">
      <c r="A34" s="4"/>
      <c r="B34" s="13">
        <v>5042</v>
      </c>
      <c r="C34" s="13"/>
      <c r="D34" s="13"/>
      <c r="E34" s="17" t="s">
        <v>312</v>
      </c>
    </row>
    <row r="35" spans="1:5" ht="16" thickBot="1">
      <c r="A35" s="4"/>
      <c r="B35" s="13">
        <v>5043</v>
      </c>
      <c r="C35" s="13"/>
      <c r="D35" s="13"/>
      <c r="E35" s="17" t="s">
        <v>263</v>
      </c>
    </row>
    <row r="36" spans="1:5" ht="60.75" customHeight="1" thickBot="1">
      <c r="A36" s="4"/>
      <c r="B36" s="13">
        <v>5043</v>
      </c>
      <c r="C36" s="13"/>
      <c r="D36" s="13"/>
      <c r="E36" s="17" t="s">
        <v>313</v>
      </c>
    </row>
    <row r="37" spans="1:5" ht="20.25" customHeight="1" thickBot="1">
      <c r="A37" s="4"/>
      <c r="B37" s="20">
        <v>5044</v>
      </c>
      <c r="C37" s="20"/>
      <c r="D37" s="20"/>
      <c r="E37" s="21" t="s">
        <v>314</v>
      </c>
    </row>
    <row r="38" spans="1:5" ht="15.75" customHeight="1" thickTop="1" thickBot="1">
      <c r="A38" s="4"/>
      <c r="B38" s="14">
        <v>6000</v>
      </c>
      <c r="C38" s="14" t="s">
        <v>264</v>
      </c>
      <c r="D38" s="14"/>
      <c r="E38" s="15"/>
    </row>
    <row r="39" spans="1:5" ht="16.5" customHeight="1" thickTop="1" thickBot="1">
      <c r="A39" s="4"/>
      <c r="B39" s="13">
        <v>6010</v>
      </c>
      <c r="C39" s="13"/>
      <c r="D39" s="13" t="s">
        <v>315</v>
      </c>
      <c r="E39" s="17"/>
    </row>
    <row r="40" spans="1:5" ht="16" thickBot="1">
      <c r="A40" s="4"/>
      <c r="B40" s="13">
        <v>6020</v>
      </c>
      <c r="C40" s="13"/>
      <c r="D40" s="13" t="s">
        <v>316</v>
      </c>
      <c r="E40" s="17"/>
    </row>
    <row r="41" spans="1:5" ht="16" thickBot="1">
      <c r="A41" s="4"/>
      <c r="B41" s="13">
        <v>6030</v>
      </c>
      <c r="C41" s="13"/>
      <c r="D41" s="13" t="s">
        <v>317</v>
      </c>
      <c r="E41" s="17"/>
    </row>
    <row r="42" spans="1:5" ht="16" thickBot="1">
      <c r="A42" s="4"/>
      <c r="B42" s="13">
        <v>6040</v>
      </c>
      <c r="C42" s="13"/>
      <c r="D42" s="13" t="s">
        <v>318</v>
      </c>
      <c r="E42" s="17"/>
    </row>
    <row r="43" spans="1:5" ht="18.5" thickBot="1">
      <c r="A43" s="4"/>
      <c r="B43" s="13">
        <v>6041</v>
      </c>
      <c r="C43" s="13"/>
      <c r="D43" s="13"/>
      <c r="E43" s="17" t="s">
        <v>319</v>
      </c>
    </row>
    <row r="44" spans="1:5" ht="18.5" thickBot="1">
      <c r="A44" s="4"/>
      <c r="B44" s="13">
        <v>6042</v>
      </c>
      <c r="C44" s="13"/>
      <c r="D44" s="13"/>
      <c r="E44" s="17" t="s">
        <v>320</v>
      </c>
    </row>
    <row r="45" spans="1:5" ht="27.5" thickBot="1">
      <c r="A45" s="4"/>
      <c r="B45" s="13">
        <v>6043</v>
      </c>
      <c r="C45" s="13"/>
      <c r="D45" s="13"/>
      <c r="E45" s="17" t="s">
        <v>321</v>
      </c>
    </row>
    <row r="46" spans="1:5" ht="51" customHeight="1" thickBot="1">
      <c r="A46" s="4"/>
      <c r="B46" s="13">
        <v>6044</v>
      </c>
      <c r="C46" s="13"/>
      <c r="D46" s="13"/>
      <c r="E46" s="17" t="s">
        <v>322</v>
      </c>
    </row>
    <row r="47" spans="1:5" ht="16" thickBot="1">
      <c r="A47" s="4"/>
      <c r="B47" s="20">
        <v>6050</v>
      </c>
      <c r="C47" s="20"/>
      <c r="D47" s="20" t="s">
        <v>323</v>
      </c>
      <c r="E47" s="21"/>
    </row>
    <row r="48" spans="1:5" ht="19" thickTop="1" thickBot="1">
      <c r="A48" s="4"/>
      <c r="B48" s="14">
        <v>7000</v>
      </c>
      <c r="C48" s="14" t="s">
        <v>324</v>
      </c>
      <c r="D48" s="14"/>
      <c r="E48" s="15"/>
    </row>
    <row r="49" spans="1:5" ht="19.5" customHeight="1" thickTop="1" thickBot="1">
      <c r="A49" s="4"/>
      <c r="B49" s="13">
        <v>7010</v>
      </c>
      <c r="C49" s="13"/>
      <c r="D49" s="13" t="s">
        <v>325</v>
      </c>
      <c r="E49" s="17"/>
    </row>
    <row r="50" spans="1:5" ht="26.25" customHeight="1" thickBot="1">
      <c r="A50" s="4"/>
      <c r="B50" s="13">
        <v>7011</v>
      </c>
      <c r="C50" s="13"/>
      <c r="D50" s="13"/>
      <c r="E50" s="17" t="s">
        <v>265</v>
      </c>
    </row>
    <row r="51" spans="1:5" ht="21.75" customHeight="1" thickBot="1">
      <c r="A51" s="4"/>
      <c r="B51" s="13">
        <v>7012</v>
      </c>
      <c r="C51" s="13"/>
      <c r="D51" s="13"/>
      <c r="E51" s="17" t="s">
        <v>326</v>
      </c>
    </row>
    <row r="52" spans="1:5" ht="18.5" thickBot="1">
      <c r="A52" s="4"/>
      <c r="B52" s="13">
        <v>7013</v>
      </c>
      <c r="C52" s="13"/>
      <c r="D52" s="13"/>
      <c r="E52" s="17" t="s">
        <v>327</v>
      </c>
    </row>
    <row r="53" spans="1:5" ht="21" customHeight="1" thickBot="1">
      <c r="A53" s="4"/>
      <c r="B53" s="13">
        <v>7014</v>
      </c>
      <c r="C53" s="13"/>
      <c r="D53" s="13"/>
      <c r="E53" s="17" t="s">
        <v>328</v>
      </c>
    </row>
    <row r="54" spans="1:5" ht="18.5" thickBot="1">
      <c r="A54" s="4"/>
      <c r="B54" s="13">
        <v>7020</v>
      </c>
      <c r="C54" s="13"/>
      <c r="D54" s="13" t="s">
        <v>329</v>
      </c>
      <c r="E54" s="17"/>
    </row>
    <row r="55" spans="1:5" ht="18.5" thickBot="1">
      <c r="A55" s="4"/>
      <c r="B55" s="13">
        <v>7030</v>
      </c>
      <c r="C55" s="13"/>
      <c r="D55" s="13" t="s">
        <v>330</v>
      </c>
      <c r="E55" s="17"/>
    </row>
    <row r="56" spans="1:5" ht="46.5" customHeight="1" thickBot="1">
      <c r="A56" s="4"/>
      <c r="B56" s="13">
        <v>7031</v>
      </c>
      <c r="C56" s="13"/>
      <c r="D56" s="13"/>
      <c r="E56" s="17" t="s">
        <v>331</v>
      </c>
    </row>
    <row r="57" spans="1:5" ht="18.5" thickBot="1">
      <c r="A57" s="4"/>
      <c r="B57" s="13">
        <v>7032</v>
      </c>
      <c r="C57" s="13"/>
      <c r="D57" s="13"/>
      <c r="E57" s="17" t="s">
        <v>332</v>
      </c>
    </row>
    <row r="58" spans="1:5" ht="18.5" thickBot="1">
      <c r="A58" s="4"/>
      <c r="B58" s="13">
        <v>7033</v>
      </c>
      <c r="C58" s="13"/>
      <c r="D58" s="13"/>
      <c r="E58" s="17" t="s">
        <v>333</v>
      </c>
    </row>
    <row r="59" spans="1:5" ht="27.5" thickBot="1">
      <c r="A59" s="4"/>
      <c r="B59" s="13">
        <v>7034</v>
      </c>
      <c r="C59" s="13"/>
      <c r="D59" s="13"/>
      <c r="E59" s="17" t="s">
        <v>334</v>
      </c>
    </row>
    <row r="60" spans="1:5" ht="18.5" thickBot="1">
      <c r="A60" s="4"/>
      <c r="B60" s="13">
        <v>7040</v>
      </c>
      <c r="C60" s="13"/>
      <c r="D60" s="13" t="s">
        <v>335</v>
      </c>
      <c r="E60" s="17"/>
    </row>
    <row r="61" spans="1:5" ht="18.5" thickBot="1">
      <c r="A61" s="4"/>
      <c r="B61" s="13">
        <v>7050</v>
      </c>
      <c r="C61" s="13"/>
      <c r="D61" s="13" t="s">
        <v>336</v>
      </c>
      <c r="E61" s="17"/>
    </row>
    <row r="62" spans="1:5" ht="16" thickBot="1">
      <c r="A62" s="4"/>
      <c r="B62" s="20">
        <v>7060</v>
      </c>
      <c r="C62" s="20"/>
      <c r="D62" s="20" t="s">
        <v>337</v>
      </c>
      <c r="E62" s="21"/>
    </row>
    <row r="63" spans="1:5" ht="19" thickTop="1" thickBot="1">
      <c r="A63" s="4"/>
      <c r="B63" s="14">
        <v>8000</v>
      </c>
      <c r="C63" s="14" t="s">
        <v>338</v>
      </c>
      <c r="D63" s="14"/>
      <c r="E63" s="15"/>
    </row>
    <row r="64" spans="1:5" ht="19" thickTop="1" thickBot="1">
      <c r="A64" s="4"/>
      <c r="B64" s="13">
        <v>8010</v>
      </c>
      <c r="C64" s="13"/>
      <c r="D64" s="13" t="s">
        <v>339</v>
      </c>
      <c r="E64" s="17"/>
    </row>
    <row r="65" spans="1:5" ht="18.5" thickBot="1">
      <c r="A65" s="4"/>
      <c r="B65" s="13">
        <v>8011</v>
      </c>
      <c r="C65" s="13"/>
      <c r="D65" s="13"/>
      <c r="E65" s="17" t="s">
        <v>340</v>
      </c>
    </row>
    <row r="66" spans="1:5" ht="15.5" customHeight="1" thickBot="1">
      <c r="A66" s="4"/>
      <c r="B66" s="13">
        <v>8012</v>
      </c>
      <c r="C66" s="13"/>
      <c r="D66" s="13"/>
      <c r="E66" s="17" t="s">
        <v>341</v>
      </c>
    </row>
    <row r="67" spans="1:5" ht="16" thickBot="1">
      <c r="A67" s="4"/>
      <c r="B67" s="13">
        <v>8013</v>
      </c>
      <c r="C67" s="13"/>
      <c r="D67" s="13"/>
      <c r="E67" s="17" t="s">
        <v>342</v>
      </c>
    </row>
    <row r="68" spans="1:5" ht="16" thickBot="1">
      <c r="A68" s="4"/>
      <c r="B68" s="13">
        <v>8020</v>
      </c>
      <c r="C68" s="13"/>
      <c r="D68" s="13" t="s">
        <v>343</v>
      </c>
      <c r="E68" s="17"/>
    </row>
    <row r="69" spans="1:5" ht="16" thickBot="1">
      <c r="A69" s="4"/>
      <c r="B69" s="13">
        <v>8030</v>
      </c>
      <c r="C69" s="13"/>
      <c r="D69" s="13" t="s">
        <v>344</v>
      </c>
      <c r="E69" s="17"/>
    </row>
    <row r="70" spans="1:5" ht="31.25" customHeight="1" thickBot="1">
      <c r="A70" s="4"/>
      <c r="B70" s="13">
        <v>8031</v>
      </c>
      <c r="C70" s="13"/>
      <c r="D70" s="13"/>
      <c r="E70" s="17" t="s">
        <v>345</v>
      </c>
    </row>
    <row r="71" spans="1:5" ht="15.75" customHeight="1" thickBot="1">
      <c r="A71" s="4"/>
      <c r="B71" s="13">
        <v>8032</v>
      </c>
      <c r="C71" s="13"/>
      <c r="D71" s="13"/>
      <c r="E71" s="17" t="s">
        <v>346</v>
      </c>
    </row>
    <row r="72" spans="1:5" ht="18.5" thickBot="1">
      <c r="A72" s="4"/>
      <c r="B72" s="13">
        <v>8033</v>
      </c>
      <c r="C72" s="13"/>
      <c r="D72" s="13"/>
      <c r="E72" s="17" t="s">
        <v>347</v>
      </c>
    </row>
    <row r="73" spans="1:5" ht="16" thickBot="1">
      <c r="A73" s="4"/>
      <c r="B73" s="13">
        <v>8034</v>
      </c>
      <c r="C73" s="13"/>
      <c r="D73" s="13"/>
      <c r="E73" s="17" t="s">
        <v>348</v>
      </c>
    </row>
    <row r="74" spans="1:5" ht="15.75" customHeight="1" thickBot="1">
      <c r="A74" s="4"/>
      <c r="B74" s="13">
        <v>8035</v>
      </c>
      <c r="C74" s="13"/>
      <c r="D74" s="13"/>
      <c r="E74" s="17" t="s">
        <v>349</v>
      </c>
    </row>
    <row r="75" spans="1:5" ht="16" thickBot="1">
      <c r="A75" s="4"/>
      <c r="B75" s="13">
        <v>8040</v>
      </c>
      <c r="C75" s="13"/>
      <c r="D75" s="13" t="s">
        <v>350</v>
      </c>
      <c r="E75" s="17"/>
    </row>
    <row r="76" spans="1:5" ht="18.5" thickBot="1">
      <c r="A76" s="4"/>
      <c r="B76" s="13">
        <v>8050</v>
      </c>
      <c r="C76" s="13"/>
      <c r="D76" s="13" t="s">
        <v>351</v>
      </c>
      <c r="E76" s="17"/>
    </row>
    <row r="77" spans="1:5" ht="16" thickBot="1">
      <c r="A77" s="4"/>
      <c r="B77" s="13">
        <v>8051</v>
      </c>
      <c r="C77" s="13"/>
      <c r="D77" s="13"/>
      <c r="E77" s="17" t="s">
        <v>352</v>
      </c>
    </row>
    <row r="78" spans="1:5" ht="16" thickBot="1">
      <c r="A78" s="4"/>
      <c r="B78" s="13">
        <v>8052</v>
      </c>
      <c r="C78" s="13"/>
      <c r="D78" s="13"/>
      <c r="E78" s="17" t="s">
        <v>353</v>
      </c>
    </row>
    <row r="79" spans="1:5" ht="16" thickBot="1">
      <c r="A79" s="4"/>
      <c r="B79" s="13">
        <v>8053</v>
      </c>
      <c r="C79" s="13"/>
      <c r="D79" s="13"/>
      <c r="E79" s="17" t="s">
        <v>354</v>
      </c>
    </row>
    <row r="80" spans="1:5" ht="48" customHeight="1" thickBot="1">
      <c r="A80" s="4"/>
      <c r="B80" s="13">
        <v>8054</v>
      </c>
      <c r="C80" s="13"/>
      <c r="D80" s="13"/>
      <c r="E80" s="17" t="s">
        <v>266</v>
      </c>
    </row>
    <row r="81" spans="1:5" ht="16" thickBot="1">
      <c r="A81" s="4"/>
      <c r="B81" s="13">
        <v>8055</v>
      </c>
      <c r="C81" s="13"/>
      <c r="D81" s="13"/>
      <c r="E81" s="17" t="s">
        <v>305</v>
      </c>
    </row>
    <row r="82" spans="1:5" ht="16" thickBot="1">
      <c r="A82" s="4"/>
      <c r="B82" s="20">
        <v>8060</v>
      </c>
      <c r="C82" s="20"/>
      <c r="D82" s="20" t="s">
        <v>305</v>
      </c>
      <c r="E82" s="21"/>
    </row>
    <row r="83" spans="1:5" ht="19" thickTop="1" thickBot="1">
      <c r="A83" s="4"/>
      <c r="B83" s="14">
        <v>9000</v>
      </c>
      <c r="C83" s="14" t="s">
        <v>355</v>
      </c>
      <c r="D83" s="14"/>
      <c r="E83" s="15"/>
    </row>
    <row r="84" spans="1:5" ht="20.25" customHeight="1" thickTop="1" thickBot="1">
      <c r="A84" s="4"/>
      <c r="B84" s="13">
        <v>9010</v>
      </c>
      <c r="C84" s="13"/>
      <c r="D84" s="13" t="s">
        <v>356</v>
      </c>
      <c r="E84" s="17"/>
    </row>
    <row r="85" spans="1:5" ht="27.5" thickBot="1">
      <c r="A85" s="4"/>
      <c r="B85" s="13">
        <v>9020</v>
      </c>
      <c r="C85" s="13"/>
      <c r="D85" s="13" t="s">
        <v>357</v>
      </c>
      <c r="E85" s="17"/>
    </row>
    <row r="86" spans="1:5" ht="31.25" customHeight="1" thickBot="1">
      <c r="A86" s="4"/>
      <c r="B86" s="13">
        <v>9021</v>
      </c>
      <c r="C86" s="13"/>
      <c r="D86" s="13"/>
      <c r="E86" s="17" t="s">
        <v>267</v>
      </c>
    </row>
    <row r="87" spans="1:5" ht="78.5" customHeight="1" thickBot="1">
      <c r="A87" s="4"/>
      <c r="B87" s="13">
        <v>9022</v>
      </c>
      <c r="C87" s="13"/>
      <c r="D87" s="13"/>
      <c r="E87" s="17" t="s">
        <v>268</v>
      </c>
    </row>
    <row r="88" spans="1:5" ht="16" thickBot="1">
      <c r="A88" s="4"/>
      <c r="B88" s="13">
        <v>9023</v>
      </c>
      <c r="C88" s="13"/>
      <c r="D88" s="13"/>
      <c r="E88" s="17" t="s">
        <v>358</v>
      </c>
    </row>
    <row r="89" spans="1:5" ht="16" thickBot="1">
      <c r="A89" s="4"/>
      <c r="B89" s="20">
        <v>9030</v>
      </c>
      <c r="C89" s="20"/>
      <c r="D89" s="20" t="s">
        <v>305</v>
      </c>
      <c r="E89" s="21"/>
    </row>
    <row r="90" spans="1:5" ht="16.5" thickTop="1" thickBot="1">
      <c r="A90" s="4"/>
      <c r="B90" s="14">
        <v>11000</v>
      </c>
      <c r="C90" s="662" t="s">
        <v>359</v>
      </c>
      <c r="D90" s="663"/>
      <c r="E90" s="15"/>
    </row>
    <row r="91" spans="1:5" ht="19" thickTop="1" thickBot="1">
      <c r="A91" s="4"/>
      <c r="B91" s="13">
        <v>11010</v>
      </c>
      <c r="C91" s="13"/>
      <c r="D91" s="13" t="s">
        <v>360</v>
      </c>
      <c r="E91" s="17"/>
    </row>
    <row r="92" spans="1:5" ht="18.5" thickBot="1">
      <c r="A92" s="4"/>
      <c r="B92" s="13">
        <v>11020</v>
      </c>
      <c r="C92" s="13"/>
      <c r="D92" s="13" t="s">
        <v>361</v>
      </c>
      <c r="E92" s="17"/>
    </row>
    <row r="93" spans="1:5" ht="16" thickBot="1">
      <c r="A93" s="4"/>
      <c r="B93" s="14">
        <v>12000</v>
      </c>
      <c r="C93" s="14" t="s">
        <v>362</v>
      </c>
      <c r="D93" s="14"/>
      <c r="E93" s="15"/>
    </row>
    <row r="94" spans="1:5" ht="25.5" customHeight="1" thickTop="1" thickBot="1">
      <c r="A94" s="4"/>
      <c r="B94" s="14">
        <v>13000</v>
      </c>
      <c r="C94" s="14" t="s">
        <v>363</v>
      </c>
      <c r="D94" s="14"/>
      <c r="E94" s="15"/>
    </row>
    <row r="95" spans="1:5" ht="16" thickTop="1">
      <c r="A95" s="6"/>
      <c r="B95" s="25">
        <v>14000</v>
      </c>
      <c r="C95" s="25" t="s">
        <v>305</v>
      </c>
      <c r="D95" s="25"/>
      <c r="E95" s="26"/>
    </row>
    <row r="96" spans="1:5">
      <c r="A96" s="6"/>
    </row>
    <row r="97" spans="1:7">
      <c r="A97" s="6"/>
      <c r="C97" s="27"/>
      <c r="D97" s="27"/>
      <c r="E97" s="27"/>
      <c r="F97" s="27"/>
      <c r="G97" s="27"/>
    </row>
    <row r="98" spans="1:7" ht="45" customHeight="1">
      <c r="A98" s="6"/>
      <c r="C98" s="28"/>
      <c r="D98" s="29"/>
      <c r="E98" s="29"/>
      <c r="F98" s="29"/>
      <c r="G98" s="29"/>
    </row>
    <row r="99" spans="1:7" ht="42" customHeight="1">
      <c r="A99" s="6"/>
      <c r="C99" s="28"/>
      <c r="D99" s="29"/>
      <c r="E99" s="29"/>
      <c r="F99" s="29"/>
      <c r="G99" s="29"/>
    </row>
    <row r="100" spans="1:7" ht="50.25" customHeight="1">
      <c r="A100" s="6"/>
      <c r="C100" s="28"/>
      <c r="D100" s="29"/>
      <c r="E100" s="29"/>
      <c r="F100" s="29"/>
      <c r="G100" s="29"/>
    </row>
    <row r="101" spans="1:7">
      <c r="A101" s="4"/>
      <c r="C101" s="28"/>
      <c r="D101" s="28"/>
      <c r="E101" s="28"/>
      <c r="F101" s="28"/>
      <c r="G101" s="28"/>
    </row>
    <row r="102" spans="1:7">
      <c r="A102" s="4"/>
    </row>
    <row r="103" spans="1:7" ht="45.75" customHeight="1">
      <c r="A103" s="4"/>
    </row>
    <row r="104" spans="1:7">
      <c r="A104" s="4"/>
    </row>
    <row r="105" spans="1:7">
      <c r="A105" s="4"/>
    </row>
    <row r="106" spans="1:7">
      <c r="A106" s="4"/>
    </row>
    <row r="107" spans="1:7">
      <c r="A107" s="4"/>
    </row>
    <row r="108" spans="1:7" ht="15.75" customHeight="1">
      <c r="A108" s="4"/>
    </row>
    <row r="109" spans="1:7">
      <c r="A109" s="4"/>
    </row>
    <row r="110" spans="1:7">
      <c r="A110" s="4"/>
    </row>
    <row r="111" spans="1:7">
      <c r="A111" s="4"/>
    </row>
    <row r="112" spans="1:7" ht="15" customHeight="1">
      <c r="A112" s="4"/>
    </row>
    <row r="113" spans="1:1" ht="15" customHeight="1">
      <c r="A113" s="4"/>
    </row>
    <row r="114" spans="1:1">
      <c r="A114" s="4"/>
    </row>
    <row r="115" spans="1:1" ht="15" customHeight="1">
      <c r="A115" s="4"/>
    </row>
    <row r="116" spans="1:1" ht="15" customHeight="1">
      <c r="A116" s="4"/>
    </row>
    <row r="117" spans="1:1" ht="15.75" customHeight="1">
      <c r="A117" s="4"/>
    </row>
    <row r="118" spans="1:1">
      <c r="A118" s="4"/>
    </row>
    <row r="119" spans="1:1">
      <c r="A119" s="4"/>
    </row>
    <row r="120" spans="1:1" ht="15" customHeight="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ht="15" customHeight="1">
      <c r="A130" s="4"/>
    </row>
    <row r="131" spans="1:1" ht="15.75" customHeight="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ht="15" customHeight="1">
      <c r="A140" s="4"/>
    </row>
    <row r="141" spans="1:1">
      <c r="A141" s="4"/>
    </row>
    <row r="142" spans="1:1">
      <c r="A142" s="4"/>
    </row>
    <row r="143" spans="1:1">
      <c r="A143" s="4"/>
    </row>
    <row r="144" spans="1:1" ht="15" customHeight="1">
      <c r="A144" s="4"/>
    </row>
    <row r="145" spans="1:1">
      <c r="A145" s="4"/>
    </row>
    <row r="146" spans="1:1">
      <c r="A146" s="4"/>
    </row>
    <row r="147" spans="1:1">
      <c r="A147" s="4"/>
    </row>
    <row r="148" spans="1:1">
      <c r="A148" s="4"/>
    </row>
    <row r="149" spans="1:1">
      <c r="A149" s="4"/>
    </row>
    <row r="150" spans="1:1">
      <c r="A150" s="4"/>
    </row>
    <row r="151" spans="1:1" ht="15" customHeight="1">
      <c r="A151" s="4"/>
    </row>
    <row r="152" spans="1:1">
      <c r="A152" s="4"/>
    </row>
    <row r="153" spans="1:1">
      <c r="A153" s="4"/>
    </row>
    <row r="154" spans="1:1">
      <c r="A154" s="4"/>
    </row>
    <row r="155" spans="1:1" ht="15" customHeight="1">
      <c r="A155" s="4"/>
    </row>
    <row r="156" spans="1:1">
      <c r="A156" s="4"/>
    </row>
    <row r="157" spans="1:1">
      <c r="A157" s="4"/>
    </row>
    <row r="158" spans="1:1">
      <c r="A158" s="4"/>
    </row>
    <row r="159" spans="1:1">
      <c r="A159" s="4"/>
    </row>
    <row r="160" spans="1:1" ht="15" customHeight="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ht="15" customHeight="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ht="15" customHeight="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ht="15" customHeight="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ht="15" customHeight="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ht="15" customHeight="1">
      <c r="A238" s="4"/>
    </row>
    <row r="239" spans="1:1">
      <c r="A239" s="4"/>
    </row>
    <row r="240" spans="1:1">
      <c r="A240" s="4"/>
    </row>
    <row r="241" spans="1:1">
      <c r="A241" s="4"/>
    </row>
    <row r="242" spans="1:1" ht="15" customHeight="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ht="15" customHeight="1">
      <c r="A270" s="4"/>
    </row>
    <row r="271" spans="1:1">
      <c r="A271" s="4"/>
    </row>
    <row r="272" spans="1:1">
      <c r="A272" s="4"/>
    </row>
    <row r="273" spans="1:1">
      <c r="A273" s="4"/>
    </row>
    <row r="274" spans="1:1">
      <c r="A274" s="4"/>
    </row>
    <row r="275" spans="1:1">
      <c r="A275" s="4"/>
    </row>
    <row r="276" spans="1:1">
      <c r="A276" s="4"/>
    </row>
    <row r="277" spans="1:1">
      <c r="A277" s="4"/>
    </row>
    <row r="278" spans="1:1" ht="15" customHeight="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7" spans="1:1">
      <c r="A297" s="7"/>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ht="15" customHeight="1">
      <c r="A336" s="4"/>
    </row>
    <row r="337" spans="1:1">
      <c r="A337" s="4"/>
    </row>
    <row r="338" spans="1:1">
      <c r="A338" s="4"/>
    </row>
    <row r="339" spans="1:1">
      <c r="A339" s="4"/>
    </row>
    <row r="340" spans="1:1" ht="15" customHeight="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ht="15" customHeight="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ht="15" customHeight="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ht="15" customHeight="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ht="15" customHeight="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4"/>
    </row>
    <row r="427" spans="1:1">
      <c r="A427" s="4"/>
    </row>
    <row r="428" spans="1:1">
      <c r="A428" s="4"/>
    </row>
    <row r="429" spans="1:1">
      <c r="A429" s="4"/>
    </row>
    <row r="430" spans="1:1">
      <c r="A430" s="4"/>
    </row>
    <row r="431" spans="1:1">
      <c r="A431" s="4"/>
    </row>
    <row r="432" spans="1:1">
      <c r="A432" s="4"/>
    </row>
    <row r="433" spans="1:1">
      <c r="A433" s="4"/>
    </row>
    <row r="434" spans="1:1">
      <c r="A434" s="4"/>
    </row>
    <row r="435" spans="1:1">
      <c r="A435" s="4"/>
    </row>
    <row r="436" spans="1:1">
      <c r="A436" s="4"/>
    </row>
    <row r="437" spans="1:1">
      <c r="A437" s="4"/>
    </row>
    <row r="438" spans="1:1">
      <c r="A438" s="4"/>
    </row>
    <row r="439" spans="1:1">
      <c r="A439" s="4"/>
    </row>
    <row r="440" spans="1:1">
      <c r="A440" s="4"/>
    </row>
    <row r="441" spans="1:1">
      <c r="A441" s="4"/>
    </row>
    <row r="442" spans="1:1">
      <c r="A442" s="4"/>
    </row>
    <row r="443" spans="1:1">
      <c r="A443" s="4"/>
    </row>
    <row r="444" spans="1:1">
      <c r="A444" s="4"/>
    </row>
    <row r="445" spans="1:1">
      <c r="A445" s="4"/>
    </row>
    <row r="446" spans="1:1">
      <c r="A446" s="4"/>
    </row>
    <row r="447" spans="1:1">
      <c r="A447" s="4"/>
    </row>
    <row r="448" spans="1:1">
      <c r="A448" s="4"/>
    </row>
    <row r="449" spans="1:1">
      <c r="A449" s="4"/>
    </row>
    <row r="450" spans="1:1">
      <c r="A450" s="4"/>
    </row>
    <row r="451" spans="1:1">
      <c r="A451" s="4"/>
    </row>
    <row r="452" spans="1:1">
      <c r="A452" s="4"/>
    </row>
    <row r="453" spans="1:1">
      <c r="A453" s="4"/>
    </row>
    <row r="454" spans="1:1">
      <c r="A454" s="4"/>
    </row>
    <row r="455" spans="1:1">
      <c r="A455" s="4"/>
    </row>
    <row r="456" spans="1:1">
      <c r="A456" s="4"/>
    </row>
    <row r="457" spans="1:1">
      <c r="A457" s="4"/>
    </row>
    <row r="458" spans="1:1">
      <c r="A458" s="4"/>
    </row>
    <row r="459" spans="1:1">
      <c r="A459" s="4"/>
    </row>
    <row r="460" spans="1:1">
      <c r="A460" s="4"/>
    </row>
    <row r="461" spans="1:1">
      <c r="A461" s="4"/>
    </row>
    <row r="462" spans="1:1">
      <c r="A462" s="4"/>
    </row>
    <row r="463" spans="1:1">
      <c r="A463" s="4"/>
    </row>
    <row r="464" spans="1:1">
      <c r="A464" s="4"/>
    </row>
    <row r="465" spans="1:1">
      <c r="A465" s="4"/>
    </row>
    <row r="466" spans="1:1">
      <c r="A466" s="4"/>
    </row>
    <row r="467" spans="1:1">
      <c r="A467" s="4"/>
    </row>
    <row r="468" spans="1:1">
      <c r="A468" s="4"/>
    </row>
    <row r="469" spans="1:1">
      <c r="A469" s="4"/>
    </row>
    <row r="470" spans="1:1">
      <c r="A470" s="4"/>
    </row>
    <row r="471" spans="1:1">
      <c r="A471" s="4"/>
    </row>
    <row r="472" spans="1:1">
      <c r="A472" s="4"/>
    </row>
    <row r="473" spans="1:1">
      <c r="A473" s="4"/>
    </row>
    <row r="474" spans="1:1">
      <c r="A474" s="4"/>
    </row>
    <row r="475" spans="1:1">
      <c r="A475" s="4"/>
    </row>
    <row r="476" spans="1:1">
      <c r="A476" s="4"/>
    </row>
    <row r="477" spans="1:1">
      <c r="A477" s="4"/>
    </row>
    <row r="478" spans="1:1">
      <c r="A478" s="4"/>
    </row>
    <row r="479" spans="1:1">
      <c r="A479" s="4"/>
    </row>
    <row r="480" spans="1:1">
      <c r="A480" s="4"/>
    </row>
    <row r="481" spans="1:1">
      <c r="A481" s="4"/>
    </row>
    <row r="482" spans="1:1">
      <c r="A482" s="4"/>
    </row>
    <row r="483" spans="1:1">
      <c r="A483" s="4"/>
    </row>
    <row r="489" spans="1:1">
      <c r="A489" s="7"/>
    </row>
    <row r="490" spans="1:1">
      <c r="A490" s="4"/>
    </row>
    <row r="491" spans="1:1">
      <c r="A491" s="4"/>
    </row>
    <row r="492" spans="1:1">
      <c r="A492" s="4"/>
    </row>
    <row r="493" spans="1:1">
      <c r="A493" s="4"/>
    </row>
    <row r="494" spans="1:1">
      <c r="A494" s="4"/>
    </row>
    <row r="495" spans="1:1">
      <c r="A495" s="4"/>
    </row>
    <row r="496" spans="1:1">
      <c r="A496" s="4"/>
    </row>
    <row r="497" spans="1:1">
      <c r="A497" s="4"/>
    </row>
    <row r="498" spans="1:1">
      <c r="A498" s="4"/>
    </row>
    <row r="499" spans="1:1">
      <c r="A499" s="4"/>
    </row>
    <row r="500" spans="1:1" ht="15" customHeight="1">
      <c r="A500" s="4"/>
    </row>
    <row r="501" spans="1:1">
      <c r="A501" s="4"/>
    </row>
    <row r="502" spans="1:1">
      <c r="A502" s="4"/>
    </row>
    <row r="503" spans="1:1">
      <c r="A503" s="4"/>
    </row>
    <row r="504" spans="1:1">
      <c r="A504" s="4"/>
    </row>
    <row r="505" spans="1:1">
      <c r="A505" s="4"/>
    </row>
    <row r="506" spans="1:1">
      <c r="A506" s="4"/>
    </row>
    <row r="507" spans="1:1">
      <c r="A507" s="4"/>
    </row>
    <row r="508" spans="1:1">
      <c r="A508" s="4"/>
    </row>
    <row r="509" spans="1:1">
      <c r="A509" s="4"/>
    </row>
    <row r="510" spans="1:1">
      <c r="A510" s="4"/>
    </row>
    <row r="511" spans="1:1">
      <c r="A511" s="4"/>
    </row>
    <row r="512" spans="1:1">
      <c r="A512" s="4"/>
    </row>
    <row r="513" spans="1:1">
      <c r="A513" s="4"/>
    </row>
    <row r="514" spans="1:1">
      <c r="A514" s="4"/>
    </row>
    <row r="515" spans="1:1">
      <c r="A515" s="4"/>
    </row>
    <row r="516" spans="1:1">
      <c r="A516" s="4"/>
    </row>
    <row r="517" spans="1:1">
      <c r="A517" s="4"/>
    </row>
    <row r="518" spans="1:1">
      <c r="A518" s="4"/>
    </row>
    <row r="519" spans="1:1">
      <c r="A519" s="4"/>
    </row>
    <row r="520" spans="1:1">
      <c r="A520" s="4"/>
    </row>
    <row r="521" spans="1:1">
      <c r="A521" s="4"/>
    </row>
    <row r="522" spans="1:1">
      <c r="A522" s="4"/>
    </row>
    <row r="523" spans="1:1">
      <c r="A523" s="4"/>
    </row>
    <row r="524" spans="1:1">
      <c r="A524" s="4"/>
    </row>
    <row r="525" spans="1:1">
      <c r="A525" s="4"/>
    </row>
    <row r="526" spans="1:1">
      <c r="A526" s="4"/>
    </row>
    <row r="527" spans="1:1">
      <c r="A527" s="4"/>
    </row>
    <row r="528" spans="1:1">
      <c r="A528" s="4"/>
    </row>
    <row r="529" spans="1:1">
      <c r="A529" s="4"/>
    </row>
    <row r="530" spans="1:1" ht="15" customHeight="1">
      <c r="A530" s="4"/>
    </row>
    <row r="531" spans="1:1">
      <c r="A531" s="4"/>
    </row>
    <row r="532" spans="1:1">
      <c r="A532" s="4"/>
    </row>
    <row r="533" spans="1:1">
      <c r="A533" s="4"/>
    </row>
    <row r="534" spans="1:1">
      <c r="A534" s="4"/>
    </row>
    <row r="535" spans="1:1">
      <c r="A535" s="4"/>
    </row>
    <row r="536" spans="1:1">
      <c r="A536" s="4"/>
    </row>
    <row r="537" spans="1:1">
      <c r="A537" s="4"/>
    </row>
    <row r="539" spans="1:1">
      <c r="A539" s="4"/>
    </row>
    <row r="540" spans="1:1">
      <c r="A540" s="4"/>
    </row>
    <row r="541" spans="1:1">
      <c r="A541" s="4"/>
    </row>
    <row r="542" spans="1:1">
      <c r="A542" s="4"/>
    </row>
    <row r="543" spans="1:1">
      <c r="A543" s="4"/>
    </row>
    <row r="544" spans="1:1">
      <c r="A544" s="4"/>
    </row>
    <row r="545" spans="1:1">
      <c r="A545" s="4"/>
    </row>
    <row r="546" spans="1:1">
      <c r="A546" s="4"/>
    </row>
    <row r="547" spans="1:1">
      <c r="A547" s="4"/>
    </row>
    <row r="548" spans="1:1">
      <c r="A548" s="4"/>
    </row>
    <row r="549" spans="1:1">
      <c r="A549" s="4"/>
    </row>
    <row r="550" spans="1:1">
      <c r="A550" s="4"/>
    </row>
    <row r="551" spans="1:1">
      <c r="A551" s="4"/>
    </row>
    <row r="552" spans="1:1">
      <c r="A552" s="4"/>
    </row>
    <row r="553" spans="1:1">
      <c r="A553" s="4"/>
    </row>
    <row r="554" spans="1:1">
      <c r="A554" s="4"/>
    </row>
    <row r="555" spans="1:1">
      <c r="A555" s="4"/>
    </row>
    <row r="556" spans="1:1">
      <c r="A556" s="4"/>
    </row>
    <row r="557" spans="1:1">
      <c r="A557" s="4"/>
    </row>
    <row r="558" spans="1:1">
      <c r="A558" s="4"/>
    </row>
    <row r="559" spans="1:1">
      <c r="A559" s="4"/>
    </row>
    <row r="560" spans="1:1">
      <c r="A560" s="4"/>
    </row>
    <row r="561" spans="1:1" ht="15" customHeight="1">
      <c r="A561" s="4"/>
    </row>
    <row r="562" spans="1:1">
      <c r="A562" s="4"/>
    </row>
    <row r="563" spans="1:1" ht="15" customHeight="1">
      <c r="A563" s="4"/>
    </row>
    <row r="564" spans="1:1">
      <c r="A564" s="4"/>
    </row>
    <row r="565" spans="1:1">
      <c r="A565" s="4"/>
    </row>
    <row r="566" spans="1:1">
      <c r="A566" s="4"/>
    </row>
    <row r="567" spans="1:1">
      <c r="A567" s="4"/>
    </row>
    <row r="568" spans="1:1">
      <c r="A568" s="4"/>
    </row>
    <row r="569" spans="1:1">
      <c r="A569" s="4"/>
    </row>
    <row r="570" spans="1:1">
      <c r="A570" s="4"/>
    </row>
    <row r="571" spans="1:1">
      <c r="A571" s="4"/>
    </row>
    <row r="572" spans="1:1">
      <c r="A572" s="4"/>
    </row>
    <row r="573" spans="1:1" ht="15" customHeight="1">
      <c r="A573" s="4"/>
    </row>
    <row r="574" spans="1:1">
      <c r="A574" s="4"/>
    </row>
    <row r="575" spans="1:1">
      <c r="A575" s="4"/>
    </row>
    <row r="576" spans="1:1">
      <c r="A576" s="4"/>
    </row>
    <row r="577" spans="1:1">
      <c r="A577" s="4"/>
    </row>
    <row r="578" spans="1:1">
      <c r="A578" s="4"/>
    </row>
    <row r="579" spans="1:1">
      <c r="A579" s="4"/>
    </row>
    <row r="580" spans="1:1">
      <c r="A580" s="4"/>
    </row>
    <row r="581" spans="1:1">
      <c r="A581" s="4"/>
    </row>
    <row r="582" spans="1:1">
      <c r="A582" s="4"/>
    </row>
    <row r="583" spans="1:1">
      <c r="A583" s="4"/>
    </row>
    <row r="584" spans="1:1">
      <c r="A584" s="4"/>
    </row>
    <row r="585" spans="1:1">
      <c r="A585" s="4"/>
    </row>
    <row r="586" spans="1:1">
      <c r="A586" s="4"/>
    </row>
    <row r="587" spans="1:1">
      <c r="A587" s="4"/>
    </row>
    <row r="588" spans="1:1">
      <c r="A588" s="4"/>
    </row>
    <row r="589" spans="1:1">
      <c r="A589" s="4"/>
    </row>
    <row r="590" spans="1:1">
      <c r="A590" s="4"/>
    </row>
    <row r="591" spans="1:1">
      <c r="A591" s="4"/>
    </row>
    <row r="592" spans="1:1">
      <c r="A592" s="4"/>
    </row>
    <row r="593" spans="1:1">
      <c r="A593" s="4"/>
    </row>
    <row r="594" spans="1:1">
      <c r="A594" s="4"/>
    </row>
    <row r="595" spans="1:1">
      <c r="A595" s="4"/>
    </row>
    <row r="596" spans="1:1">
      <c r="A596" s="4"/>
    </row>
    <row r="597" spans="1:1">
      <c r="A597" s="4"/>
    </row>
    <row r="598" spans="1:1">
      <c r="A598" s="4"/>
    </row>
    <row r="599" spans="1:1">
      <c r="A599" s="4"/>
    </row>
    <row r="600" spans="1:1">
      <c r="A600" s="4"/>
    </row>
  </sheetData>
  <mergeCells count="7">
    <mergeCell ref="C90:D90"/>
    <mergeCell ref="B2:E2"/>
    <mergeCell ref="G2:L2"/>
    <mergeCell ref="C4:E4"/>
    <mergeCell ref="I4:L4"/>
    <mergeCell ref="I5:K6"/>
    <mergeCell ref="H7: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A108"/>
  <sheetViews>
    <sheetView zoomScaleNormal="100" zoomScaleSheetLayoutView="100" workbookViewId="0"/>
  </sheetViews>
  <sheetFormatPr defaultColWidth="9" defaultRowHeight="14"/>
  <cols>
    <col min="1" max="1" width="7.36328125" style="220" bestFit="1" customWidth="1"/>
    <col min="2" max="2" width="28.08984375" style="221" customWidth="1"/>
    <col min="3" max="3" width="40.453125" style="221" customWidth="1"/>
    <col min="4" max="4" width="41.08984375" style="222" customWidth="1"/>
    <col min="5" max="5" width="2.6328125" style="221" customWidth="1"/>
    <col min="6" max="10" width="9" style="218" hidden="1" customWidth="1"/>
    <col min="11" max="11" width="8.08984375" style="218" hidden="1" customWidth="1"/>
    <col min="12" max="12" width="7.36328125" style="218" bestFit="1" customWidth="1"/>
    <col min="13" max="13" width="30.36328125" style="218" customWidth="1"/>
    <col min="14" max="14" width="39.6328125" style="218" customWidth="1"/>
    <col min="15" max="15" width="37.453125" style="218" customWidth="1"/>
    <col min="16" max="16384" width="9" style="218"/>
  </cols>
  <sheetData>
    <row r="1" spans="1:15" ht="46.25" customHeight="1" thickBot="1">
      <c r="A1" s="202">
        <v>1</v>
      </c>
      <c r="B1" s="203" t="s">
        <v>572</v>
      </c>
      <c r="C1" s="204"/>
      <c r="D1" s="205"/>
      <c r="E1" s="206"/>
      <c r="K1" s="218" t="s">
        <v>593</v>
      </c>
      <c r="L1" s="202">
        <v>1</v>
      </c>
      <c r="M1" s="453" t="s">
        <v>1141</v>
      </c>
      <c r="N1" s="454"/>
      <c r="O1" s="205"/>
    </row>
    <row r="2" spans="1:15">
      <c r="A2" s="207">
        <v>1.1000000000000001</v>
      </c>
      <c r="B2" s="208" t="s">
        <v>61</v>
      </c>
      <c r="C2" s="208" t="s">
        <v>573</v>
      </c>
      <c r="D2" s="209"/>
      <c r="E2" s="206"/>
      <c r="K2" s="218" t="s">
        <v>593</v>
      </c>
      <c r="L2" s="207">
        <v>1.1000000000000001</v>
      </c>
      <c r="M2" s="452" t="s">
        <v>1142</v>
      </c>
      <c r="N2" s="452" t="s">
        <v>573</v>
      </c>
      <c r="O2" s="329"/>
    </row>
    <row r="3" spans="1:15" ht="28">
      <c r="A3" s="210" t="s">
        <v>62</v>
      </c>
      <c r="B3" s="214" t="s">
        <v>63</v>
      </c>
      <c r="C3" s="215" t="str">
        <f>Cover!D8</f>
        <v>SA-PEFC-FM-005514</v>
      </c>
      <c r="D3" s="228"/>
      <c r="E3" s="206"/>
      <c r="K3" s="218" t="s">
        <v>593</v>
      </c>
      <c r="L3" s="210" t="s">
        <v>62</v>
      </c>
      <c r="M3" s="422" t="s">
        <v>1143</v>
      </c>
      <c r="N3" s="322" t="str">
        <f>C3</f>
        <v>SA-PEFC-FM-005514</v>
      </c>
      <c r="O3" s="217"/>
    </row>
    <row r="4" spans="1:15" ht="28">
      <c r="A4" s="210" t="s">
        <v>439</v>
      </c>
      <c r="B4" s="214" t="s">
        <v>440</v>
      </c>
      <c r="C4" s="215" t="s">
        <v>1601</v>
      </c>
      <c r="D4" s="228"/>
      <c r="E4" s="206"/>
      <c r="K4" s="218" t="s">
        <v>593</v>
      </c>
      <c r="L4" s="210" t="s">
        <v>439</v>
      </c>
      <c r="M4" s="422" t="s">
        <v>1271</v>
      </c>
      <c r="N4" s="215" t="s">
        <v>1602</v>
      </c>
      <c r="O4" s="228"/>
    </row>
    <row r="5" spans="1:15" s="44" customFormat="1" ht="62.5" hidden="1">
      <c r="A5" s="99" t="s">
        <v>574</v>
      </c>
      <c r="B5" s="216" t="s">
        <v>575</v>
      </c>
      <c r="C5" s="46"/>
      <c r="D5" s="217"/>
      <c r="E5" s="112"/>
      <c r="K5" s="44" t="s">
        <v>594</v>
      </c>
      <c r="L5" s="99" t="s">
        <v>576</v>
      </c>
      <c r="M5" s="216" t="s">
        <v>577</v>
      </c>
      <c r="N5" s="46" t="s">
        <v>1106</v>
      </c>
      <c r="O5" s="217"/>
    </row>
    <row r="6" spans="1:15" s="44" customFormat="1" ht="84">
      <c r="A6" s="99" t="s">
        <v>576</v>
      </c>
      <c r="B6" s="486" t="s">
        <v>577</v>
      </c>
      <c r="C6" s="425" t="s">
        <v>1394</v>
      </c>
      <c r="D6" s="426"/>
      <c r="E6" s="112"/>
      <c r="K6" s="44" t="s">
        <v>594</v>
      </c>
      <c r="L6" s="99" t="s">
        <v>576</v>
      </c>
      <c r="M6" s="487" t="s">
        <v>1144</v>
      </c>
      <c r="N6" s="46" t="s">
        <v>1393</v>
      </c>
      <c r="O6" s="217"/>
    </row>
    <row r="7" spans="1:15" ht="12.5" hidden="1" customHeight="1">
      <c r="A7" s="210" t="s">
        <v>511</v>
      </c>
      <c r="B7" s="255" t="s">
        <v>603</v>
      </c>
      <c r="C7" s="256"/>
      <c r="D7" s="257" t="s">
        <v>604</v>
      </c>
      <c r="E7" s="206"/>
      <c r="K7" s="218" t="s">
        <v>605</v>
      </c>
      <c r="L7" s="207">
        <v>1.2</v>
      </c>
      <c r="M7" s="423" t="s">
        <v>579</v>
      </c>
      <c r="N7" s="423"/>
      <c r="O7" s="424"/>
    </row>
    <row r="8" spans="1:15" s="47" customFormat="1" ht="70.5" hidden="1" thickBot="1">
      <c r="A8" s="159" t="s">
        <v>578</v>
      </c>
      <c r="B8" s="219" t="s">
        <v>508</v>
      </c>
      <c r="C8" s="46"/>
      <c r="D8" s="164" t="s">
        <v>507</v>
      </c>
      <c r="E8" s="112"/>
      <c r="K8" s="47" t="s">
        <v>594</v>
      </c>
      <c r="L8" s="224" t="s">
        <v>64</v>
      </c>
      <c r="M8" s="225" t="s">
        <v>165</v>
      </c>
      <c r="N8" s="310" t="s">
        <v>1097</v>
      </c>
      <c r="O8" s="226"/>
    </row>
    <row r="9" spans="1:15">
      <c r="A9" s="207">
        <v>1.2</v>
      </c>
      <c r="B9" s="483" t="s">
        <v>579</v>
      </c>
      <c r="C9" s="483"/>
      <c r="D9" s="484"/>
      <c r="E9" s="206"/>
      <c r="K9" s="218" t="s">
        <v>593</v>
      </c>
      <c r="L9" s="207">
        <v>1.2</v>
      </c>
      <c r="M9" s="585" t="s">
        <v>1145</v>
      </c>
      <c r="N9" s="585"/>
      <c r="O9" s="586"/>
    </row>
    <row r="10" spans="1:15" ht="28">
      <c r="A10" s="210" t="s">
        <v>64</v>
      </c>
      <c r="B10" s="475" t="s">
        <v>165</v>
      </c>
      <c r="C10" s="488" t="s">
        <v>1097</v>
      </c>
      <c r="D10" s="489"/>
      <c r="E10" s="206"/>
      <c r="K10" s="218" t="s">
        <v>593</v>
      </c>
      <c r="L10" s="210" t="s">
        <v>64</v>
      </c>
      <c r="M10" s="321" t="s">
        <v>1343</v>
      </c>
      <c r="N10" s="488" t="s">
        <v>1097</v>
      </c>
      <c r="O10" s="489"/>
    </row>
    <row r="11" spans="1:15" ht="28">
      <c r="A11" s="210" t="s">
        <v>65</v>
      </c>
      <c r="B11" s="214" t="s">
        <v>495</v>
      </c>
      <c r="C11" s="464" t="s">
        <v>1097</v>
      </c>
      <c r="D11" s="226"/>
      <c r="E11" s="206"/>
      <c r="K11" s="218" t="s">
        <v>593</v>
      </c>
      <c r="L11" s="210" t="s">
        <v>65</v>
      </c>
      <c r="M11" s="422" t="s">
        <v>1146</v>
      </c>
      <c r="N11" s="464" t="s">
        <v>1097</v>
      </c>
      <c r="O11" s="226"/>
    </row>
    <row r="12" spans="1:15" ht="28">
      <c r="A12" s="210" t="s">
        <v>67</v>
      </c>
      <c r="B12" s="214" t="s">
        <v>496</v>
      </c>
      <c r="C12" s="485" t="s">
        <v>1071</v>
      </c>
      <c r="D12" s="226"/>
      <c r="E12" s="206"/>
      <c r="K12" s="218" t="s">
        <v>593</v>
      </c>
      <c r="L12" s="210" t="s">
        <v>67</v>
      </c>
      <c r="M12" s="422" t="s">
        <v>1147</v>
      </c>
      <c r="N12" s="485" t="s">
        <v>1603</v>
      </c>
      <c r="O12" s="226"/>
    </row>
    <row r="13" spans="1:15">
      <c r="A13" s="210" t="s">
        <v>69</v>
      </c>
      <c r="B13" s="214" t="s">
        <v>66</v>
      </c>
      <c r="C13" s="464" t="s">
        <v>1072</v>
      </c>
      <c r="D13" s="226"/>
      <c r="E13" s="206"/>
      <c r="K13" s="218" t="s">
        <v>593</v>
      </c>
      <c r="L13" s="210" t="s">
        <v>69</v>
      </c>
      <c r="M13" s="422" t="s">
        <v>1148</v>
      </c>
      <c r="N13" s="464" t="s">
        <v>1072</v>
      </c>
      <c r="O13" s="226"/>
    </row>
    <row r="14" spans="1:15">
      <c r="A14" s="210" t="s">
        <v>71</v>
      </c>
      <c r="B14" s="214" t="s">
        <v>68</v>
      </c>
      <c r="C14" s="464" t="s">
        <v>1073</v>
      </c>
      <c r="D14" s="227"/>
      <c r="E14" s="206"/>
      <c r="G14" s="218" t="s">
        <v>595</v>
      </c>
      <c r="K14" s="218" t="s">
        <v>593</v>
      </c>
      <c r="L14" s="210" t="s">
        <v>71</v>
      </c>
      <c r="M14" s="422" t="s">
        <v>1149</v>
      </c>
      <c r="N14" s="464" t="str">
        <f>C14</f>
        <v>Albatrosului 7, ap.11-17, Brașov  </v>
      </c>
      <c r="O14" s="324"/>
    </row>
    <row r="15" spans="1:15">
      <c r="A15" s="210" t="s">
        <v>121</v>
      </c>
      <c r="B15" s="214" t="s">
        <v>79</v>
      </c>
      <c r="C15" s="485" t="s">
        <v>657</v>
      </c>
      <c r="D15" s="226"/>
      <c r="E15" s="206"/>
      <c r="G15" s="218" t="s">
        <v>596</v>
      </c>
      <c r="K15" s="218" t="s">
        <v>593</v>
      </c>
      <c r="L15" s="210" t="s">
        <v>121</v>
      </c>
      <c r="M15" s="422" t="s">
        <v>1150</v>
      </c>
      <c r="N15" s="464" t="str">
        <f t="shared" ref="N15:N20" si="0">C15</f>
        <v>Romania</v>
      </c>
      <c r="O15" s="226"/>
    </row>
    <row r="16" spans="1:15">
      <c r="A16" s="210" t="s">
        <v>14</v>
      </c>
      <c r="B16" s="214" t="s">
        <v>70</v>
      </c>
      <c r="C16" s="485" t="s">
        <v>1074</v>
      </c>
      <c r="D16" s="226"/>
      <c r="E16" s="206"/>
      <c r="G16" s="218" t="s">
        <v>597</v>
      </c>
      <c r="K16" s="218" t="s">
        <v>593</v>
      </c>
      <c r="L16" s="210" t="s">
        <v>14</v>
      </c>
      <c r="M16" s="422" t="s">
        <v>70</v>
      </c>
      <c r="N16" s="464" t="str">
        <f t="shared" si="0"/>
        <v>0040 745 021 941</v>
      </c>
      <c r="O16" s="226"/>
    </row>
    <row r="17" spans="1:15">
      <c r="A17" s="210" t="s">
        <v>178</v>
      </c>
      <c r="B17" s="214" t="s">
        <v>72</v>
      </c>
      <c r="C17" s="485" t="s">
        <v>1075</v>
      </c>
      <c r="D17" s="226"/>
      <c r="E17" s="206"/>
      <c r="G17" s="218" t="s">
        <v>598</v>
      </c>
      <c r="K17" s="218" t="s">
        <v>593</v>
      </c>
      <c r="L17" s="210" t="s">
        <v>178</v>
      </c>
      <c r="M17" s="422" t="s">
        <v>72</v>
      </c>
      <c r="N17" s="464" t="str">
        <f t="shared" si="0"/>
        <v>0040 268 255 101</v>
      </c>
      <c r="O17" s="226"/>
    </row>
    <row r="18" spans="1:15">
      <c r="A18" s="210" t="s">
        <v>179</v>
      </c>
      <c r="B18" s="214" t="s">
        <v>73</v>
      </c>
      <c r="C18" s="311" t="s">
        <v>1076</v>
      </c>
      <c r="D18" s="226"/>
      <c r="E18" s="206"/>
      <c r="G18" s="218" t="s">
        <v>599</v>
      </c>
      <c r="K18" s="218" t="s">
        <v>593</v>
      </c>
      <c r="L18" s="210" t="s">
        <v>179</v>
      </c>
      <c r="M18" s="422" t="s">
        <v>73</v>
      </c>
      <c r="N18" s="464" t="str">
        <f t="shared" si="0"/>
        <v>melinda.sandi@tornator.ro</v>
      </c>
      <c r="O18" s="226"/>
    </row>
    <row r="19" spans="1:15">
      <c r="A19" s="210" t="s">
        <v>378</v>
      </c>
      <c r="B19" s="214" t="s">
        <v>13</v>
      </c>
      <c r="C19" s="311" t="s">
        <v>1077</v>
      </c>
      <c r="D19" s="226"/>
      <c r="E19" s="206"/>
      <c r="G19" s="218" t="s">
        <v>600</v>
      </c>
      <c r="K19" s="218" t="s">
        <v>593</v>
      </c>
      <c r="L19" s="210" t="s">
        <v>378</v>
      </c>
      <c r="M19" s="422" t="s">
        <v>1151</v>
      </c>
      <c r="N19" s="464" t="str">
        <f t="shared" si="0"/>
        <v>http://www.tornator.ro/</v>
      </c>
      <c r="O19" s="226"/>
    </row>
    <row r="20" spans="1:15" ht="40.5" customHeight="1">
      <c r="A20" s="210" t="s">
        <v>497</v>
      </c>
      <c r="B20" s="490" t="s">
        <v>122</v>
      </c>
      <c r="C20" s="464" t="s">
        <v>1072</v>
      </c>
      <c r="D20" s="228"/>
      <c r="E20" s="206"/>
      <c r="K20" s="218" t="s">
        <v>593</v>
      </c>
      <c r="L20" s="210" t="s">
        <v>497</v>
      </c>
      <c r="M20" s="422" t="s">
        <v>1152</v>
      </c>
      <c r="N20" s="464" t="str">
        <f t="shared" si="0"/>
        <v>Melinda Szabo-Sandi</v>
      </c>
      <c r="O20" s="217"/>
    </row>
    <row r="21" spans="1:15" ht="56">
      <c r="A21" s="210" t="s">
        <v>498</v>
      </c>
      <c r="B21" s="490" t="s">
        <v>512</v>
      </c>
      <c r="C21" s="322" t="s">
        <v>1604</v>
      </c>
      <c r="D21" s="228"/>
      <c r="E21" s="206"/>
      <c r="K21" s="218" t="s">
        <v>593</v>
      </c>
      <c r="L21" s="210" t="s">
        <v>498</v>
      </c>
      <c r="M21" s="422" t="s">
        <v>1153</v>
      </c>
      <c r="N21" s="464" t="s">
        <v>1605</v>
      </c>
      <c r="O21" s="228"/>
    </row>
    <row r="22" spans="1:15">
      <c r="A22" s="210"/>
      <c r="B22" s="255"/>
      <c r="C22" s="256"/>
      <c r="D22" s="246"/>
      <c r="E22" s="206"/>
      <c r="K22" s="218" t="s">
        <v>593</v>
      </c>
      <c r="L22" s="210"/>
      <c r="M22" s="255"/>
      <c r="N22" s="256"/>
      <c r="O22" s="246"/>
    </row>
    <row r="23" spans="1:15">
      <c r="A23" s="207">
        <v>1.3</v>
      </c>
      <c r="B23" s="491" t="s">
        <v>74</v>
      </c>
      <c r="C23" s="492"/>
      <c r="D23" s="493"/>
      <c r="E23" s="206"/>
      <c r="K23" s="218" t="s">
        <v>593</v>
      </c>
      <c r="L23" s="207">
        <v>1.3</v>
      </c>
      <c r="M23" s="320" t="s">
        <v>1154</v>
      </c>
      <c r="N23" s="230"/>
      <c r="O23" s="223"/>
    </row>
    <row r="24" spans="1:15">
      <c r="A24" s="210" t="s">
        <v>75</v>
      </c>
      <c r="B24" s="214" t="s">
        <v>76</v>
      </c>
      <c r="C24" s="312" t="s">
        <v>436</v>
      </c>
      <c r="D24" s="227"/>
      <c r="E24" s="206"/>
      <c r="G24" s="218" t="s">
        <v>436</v>
      </c>
      <c r="K24" s="218" t="s">
        <v>593</v>
      </c>
      <c r="L24" s="224" t="s">
        <v>75</v>
      </c>
      <c r="M24" s="46" t="s">
        <v>1155</v>
      </c>
      <c r="N24" s="322" t="s">
        <v>1156</v>
      </c>
      <c r="O24" s="324"/>
    </row>
    <row r="25" spans="1:15">
      <c r="A25" s="210" t="s">
        <v>437</v>
      </c>
      <c r="B25" s="214" t="s">
        <v>438</v>
      </c>
      <c r="C25" s="312" t="s">
        <v>595</v>
      </c>
      <c r="D25" s="228"/>
      <c r="E25" s="206"/>
      <c r="G25" s="218" t="s">
        <v>8</v>
      </c>
      <c r="K25" s="218" t="s">
        <v>593</v>
      </c>
      <c r="L25" s="224" t="s">
        <v>437</v>
      </c>
      <c r="M25" s="46" t="s">
        <v>1157</v>
      </c>
      <c r="N25" s="322" t="s">
        <v>1158</v>
      </c>
      <c r="O25" s="217"/>
    </row>
    <row r="26" spans="1:15" ht="101.25" hidden="1" customHeight="1">
      <c r="A26" s="224" t="s">
        <v>580</v>
      </c>
      <c r="B26" s="221" t="s">
        <v>438</v>
      </c>
      <c r="C26" s="215"/>
      <c r="D26" s="228" t="s">
        <v>581</v>
      </c>
      <c r="E26" s="206"/>
      <c r="K26" s="218" t="s">
        <v>594</v>
      </c>
      <c r="L26" s="224" t="s">
        <v>501</v>
      </c>
      <c r="M26" s="221" t="s">
        <v>510</v>
      </c>
      <c r="N26" s="46" t="s">
        <v>1078</v>
      </c>
      <c r="O26" s="228" t="s">
        <v>180</v>
      </c>
    </row>
    <row r="27" spans="1:15" ht="42.5" thickBot="1">
      <c r="A27" s="210" t="s">
        <v>501</v>
      </c>
      <c r="B27" s="214" t="s">
        <v>510</v>
      </c>
      <c r="C27" s="46" t="s">
        <v>1078</v>
      </c>
      <c r="D27" s="228"/>
      <c r="E27" s="206"/>
      <c r="K27" s="218" t="s">
        <v>593</v>
      </c>
      <c r="L27" s="224" t="s">
        <v>501</v>
      </c>
      <c r="M27" s="46" t="s">
        <v>1159</v>
      </c>
      <c r="N27" s="46" t="s">
        <v>1167</v>
      </c>
      <c r="O27" s="228"/>
    </row>
    <row r="28" spans="1:15" ht="14.5" thickBot="1">
      <c r="A28" s="210" t="s">
        <v>499</v>
      </c>
      <c r="B28" s="214" t="s">
        <v>500</v>
      </c>
      <c r="C28" s="312" t="s">
        <v>1079</v>
      </c>
      <c r="D28" s="228"/>
      <c r="E28" s="206"/>
      <c r="K28" s="218" t="s">
        <v>593</v>
      </c>
      <c r="L28" s="224" t="s">
        <v>499</v>
      </c>
      <c r="M28" s="323" t="s">
        <v>1160</v>
      </c>
      <c r="N28" s="312" t="s">
        <v>1336</v>
      </c>
      <c r="O28" s="217"/>
    </row>
    <row r="29" spans="1:15" ht="28">
      <c r="A29" s="210" t="s">
        <v>77</v>
      </c>
      <c r="B29" s="214" t="s">
        <v>379</v>
      </c>
      <c r="C29" s="46" t="s">
        <v>1081</v>
      </c>
      <c r="D29" s="228"/>
      <c r="E29" s="206"/>
      <c r="K29" s="218" t="s">
        <v>593</v>
      </c>
      <c r="L29" s="224" t="s">
        <v>77</v>
      </c>
      <c r="M29" s="46" t="s">
        <v>1161</v>
      </c>
      <c r="N29" s="46" t="s">
        <v>1606</v>
      </c>
      <c r="O29" s="217"/>
    </row>
    <row r="30" spans="1:15">
      <c r="A30" s="210" t="s">
        <v>78</v>
      </c>
      <c r="B30" s="214" t="s">
        <v>79</v>
      </c>
      <c r="C30" s="312" t="s">
        <v>657</v>
      </c>
      <c r="D30" s="228"/>
      <c r="E30" s="206"/>
      <c r="K30" s="218" t="s">
        <v>593</v>
      </c>
      <c r="L30" s="224" t="s">
        <v>78</v>
      </c>
      <c r="M30" s="46" t="s">
        <v>1150</v>
      </c>
      <c r="N30" s="312" t="s">
        <v>657</v>
      </c>
      <c r="O30" s="217"/>
    </row>
    <row r="31" spans="1:15">
      <c r="A31" s="210" t="s">
        <v>80</v>
      </c>
      <c r="B31" s="214" t="s">
        <v>81</v>
      </c>
      <c r="C31" s="312" t="s">
        <v>1080</v>
      </c>
      <c r="D31" s="226"/>
      <c r="E31" s="206"/>
      <c r="K31" s="218" t="s">
        <v>593</v>
      </c>
      <c r="L31" s="224" t="s">
        <v>80</v>
      </c>
      <c r="M31" s="46" t="s">
        <v>1162</v>
      </c>
      <c r="N31" s="312" t="s">
        <v>1169</v>
      </c>
      <c r="O31" s="158"/>
    </row>
    <row r="32" spans="1:15" ht="28">
      <c r="A32" s="210" t="s">
        <v>82</v>
      </c>
      <c r="B32" s="214" t="s">
        <v>83</v>
      </c>
      <c r="C32" s="312" t="s">
        <v>1124</v>
      </c>
      <c r="D32" s="228"/>
      <c r="E32" s="206"/>
      <c r="K32" s="218" t="s">
        <v>593</v>
      </c>
      <c r="L32" s="224" t="s">
        <v>82</v>
      </c>
      <c r="M32" s="46" t="s">
        <v>83</v>
      </c>
      <c r="N32" s="312" t="s">
        <v>1344</v>
      </c>
      <c r="O32" s="217"/>
    </row>
    <row r="33" spans="1:15" ht="28">
      <c r="A33" s="210" t="s">
        <v>84</v>
      </c>
      <c r="B33" s="214" t="s">
        <v>85</v>
      </c>
      <c r="C33" s="312" t="s">
        <v>1124</v>
      </c>
      <c r="D33" s="228"/>
      <c r="E33" s="206"/>
      <c r="G33" s="218" t="s">
        <v>601</v>
      </c>
      <c r="K33" s="218" t="s">
        <v>593</v>
      </c>
      <c r="L33" s="224" t="s">
        <v>84</v>
      </c>
      <c r="M33" s="46" t="s">
        <v>85</v>
      </c>
      <c r="N33" s="312" t="s">
        <v>1344</v>
      </c>
      <c r="O33" s="217"/>
    </row>
    <row r="34" spans="1:15">
      <c r="A34" s="210" t="s">
        <v>87</v>
      </c>
      <c r="B34" s="214" t="s">
        <v>86</v>
      </c>
      <c r="C34" s="312" t="s">
        <v>601</v>
      </c>
      <c r="D34" s="228"/>
      <c r="E34" s="206"/>
      <c r="G34" s="218" t="s">
        <v>407</v>
      </c>
      <c r="K34" s="218" t="s">
        <v>593</v>
      </c>
      <c r="L34" s="224" t="s">
        <v>87</v>
      </c>
      <c r="M34" s="46" t="s">
        <v>1163</v>
      </c>
      <c r="N34" s="326" t="s">
        <v>1164</v>
      </c>
      <c r="O34" s="217"/>
    </row>
    <row r="35" spans="1:15">
      <c r="A35" s="210" t="s">
        <v>89</v>
      </c>
      <c r="B35" s="214" t="s">
        <v>88</v>
      </c>
      <c r="C35" s="312" t="s">
        <v>408</v>
      </c>
      <c r="D35" s="228"/>
      <c r="E35" s="206"/>
      <c r="G35" s="218" t="s">
        <v>602</v>
      </c>
      <c r="K35" s="221" t="s">
        <v>593</v>
      </c>
      <c r="L35" s="224" t="s">
        <v>89</v>
      </c>
      <c r="M35" s="46" t="s">
        <v>1165</v>
      </c>
      <c r="N35" s="326" t="s">
        <v>1166</v>
      </c>
      <c r="O35" s="217"/>
    </row>
    <row r="36" spans="1:15">
      <c r="A36" s="210"/>
      <c r="B36" s="214"/>
      <c r="C36" s="215"/>
      <c r="D36" s="226"/>
      <c r="E36" s="206"/>
      <c r="G36" s="218" t="s">
        <v>408</v>
      </c>
      <c r="K36" s="221" t="s">
        <v>593</v>
      </c>
      <c r="L36" s="224"/>
      <c r="M36" s="221"/>
      <c r="N36" s="215"/>
      <c r="O36" s="226"/>
    </row>
    <row r="37" spans="1:15" ht="152" hidden="1" customHeight="1">
      <c r="A37" s="210" t="s">
        <v>50</v>
      </c>
      <c r="B37" s="479" t="s">
        <v>606</v>
      </c>
      <c r="C37" s="480" t="s">
        <v>607</v>
      </c>
      <c r="D37" s="480" t="s">
        <v>608</v>
      </c>
      <c r="E37" s="206"/>
      <c r="G37" s="218" t="s">
        <v>409</v>
      </c>
      <c r="K37" s="218" t="s">
        <v>609</v>
      </c>
      <c r="L37" s="98" t="s">
        <v>582</v>
      </c>
      <c r="M37" s="163" t="s">
        <v>269</v>
      </c>
      <c r="N37" s="61"/>
      <c r="O37" s="158"/>
    </row>
    <row r="38" spans="1:15" ht="96.5" hidden="1" customHeight="1">
      <c r="A38" s="224"/>
      <c r="B38" s="258" t="s">
        <v>417</v>
      </c>
      <c r="C38" s="259"/>
      <c r="D38" s="260"/>
      <c r="E38" s="206"/>
      <c r="G38" s="218" t="s">
        <v>410</v>
      </c>
      <c r="K38" s="218" t="s">
        <v>609</v>
      </c>
      <c r="L38" s="224"/>
      <c r="M38" s="211"/>
      <c r="N38" s="231"/>
      <c r="O38" s="232"/>
    </row>
    <row r="39" spans="1:15" ht="28.25" hidden="1" customHeight="1" thickBot="1">
      <c r="A39" s="224"/>
      <c r="B39" s="258" t="s">
        <v>418</v>
      </c>
      <c r="C39" s="259"/>
      <c r="D39" s="260"/>
      <c r="E39" s="206"/>
      <c r="K39" s="218" t="s">
        <v>609</v>
      </c>
      <c r="L39" s="207">
        <v>1.4</v>
      </c>
      <c r="M39" s="229" t="s">
        <v>51</v>
      </c>
      <c r="N39" s="230"/>
      <c r="O39" s="233" t="s">
        <v>380</v>
      </c>
    </row>
    <row r="40" spans="1:15" ht="17.75" hidden="1" customHeight="1">
      <c r="A40" s="224"/>
      <c r="B40" s="258" t="s">
        <v>419</v>
      </c>
      <c r="C40" s="259"/>
      <c r="D40" s="260"/>
      <c r="E40" s="206"/>
      <c r="K40" s="218" t="s">
        <v>609</v>
      </c>
      <c r="L40" s="210" t="s">
        <v>90</v>
      </c>
      <c r="M40" s="211" t="s">
        <v>91</v>
      </c>
      <c r="N40" s="212" t="s">
        <v>533</v>
      </c>
      <c r="O40" s="213" t="s">
        <v>381</v>
      </c>
    </row>
    <row r="41" spans="1:15" ht="10.25" hidden="1" customHeight="1">
      <c r="A41" s="224"/>
      <c r="B41" s="258" t="s">
        <v>420</v>
      </c>
      <c r="C41" s="259"/>
      <c r="D41" s="260"/>
      <c r="E41" s="206"/>
      <c r="K41" s="218" t="s">
        <v>609</v>
      </c>
      <c r="L41" s="210"/>
      <c r="M41" s="587" t="s">
        <v>190</v>
      </c>
      <c r="N41" s="215" t="s">
        <v>533</v>
      </c>
      <c r="O41" s="227" t="s">
        <v>583</v>
      </c>
    </row>
    <row r="42" spans="1:15" ht="17.75" hidden="1" customHeight="1">
      <c r="A42" s="224"/>
      <c r="B42" s="258" t="s">
        <v>421</v>
      </c>
      <c r="C42" s="259"/>
      <c r="D42" s="260"/>
      <c r="E42" s="206"/>
      <c r="K42" s="218" t="s">
        <v>609</v>
      </c>
      <c r="L42" s="210"/>
      <c r="M42" s="588"/>
      <c r="N42" s="215" t="s">
        <v>373</v>
      </c>
      <c r="O42" s="228" t="s">
        <v>584</v>
      </c>
    </row>
    <row r="43" spans="1:15" ht="11.75" hidden="1" customHeight="1">
      <c r="A43" s="224"/>
      <c r="B43" s="258" t="s">
        <v>412</v>
      </c>
      <c r="C43" s="259"/>
      <c r="D43" s="260"/>
      <c r="E43" s="206"/>
      <c r="K43" s="218" t="s">
        <v>609</v>
      </c>
      <c r="L43" s="210"/>
      <c r="M43" s="589"/>
      <c r="N43" s="215" t="s">
        <v>373</v>
      </c>
      <c r="O43" s="234" t="s">
        <v>585</v>
      </c>
    </row>
    <row r="44" spans="1:15" ht="14" hidden="1" customHeight="1">
      <c r="A44" s="224"/>
      <c r="B44" s="475"/>
      <c r="C44" s="476"/>
      <c r="D44" s="477"/>
      <c r="E44" s="206"/>
      <c r="K44" s="218" t="s">
        <v>609</v>
      </c>
      <c r="L44" s="210"/>
      <c r="M44" s="317" t="s">
        <v>1168</v>
      </c>
      <c r="N44" s="215" t="s">
        <v>533</v>
      </c>
      <c r="O44" s="227" t="s">
        <v>586</v>
      </c>
    </row>
    <row r="45" spans="1:15" s="47" customFormat="1" ht="14.5" thickBot="1">
      <c r="A45" s="99" t="s">
        <v>582</v>
      </c>
      <c r="B45" s="487" t="s">
        <v>269</v>
      </c>
      <c r="C45" s="44" t="s">
        <v>1651</v>
      </c>
      <c r="D45" s="158"/>
      <c r="E45" s="112"/>
      <c r="G45" s="47" t="s">
        <v>408</v>
      </c>
      <c r="K45" s="47" t="s">
        <v>594</v>
      </c>
      <c r="L45" s="210" t="s">
        <v>582</v>
      </c>
      <c r="M45" s="327" t="s">
        <v>1168</v>
      </c>
      <c r="N45" s="215" t="str">
        <f>C45</f>
        <v>597.42 EUR</v>
      </c>
      <c r="O45" s="228"/>
    </row>
    <row r="46" spans="1:15">
      <c r="A46" s="210"/>
      <c r="B46" s="255"/>
      <c r="C46" s="245"/>
      <c r="D46" s="246"/>
      <c r="E46" s="206"/>
      <c r="K46" s="218" t="s">
        <v>593</v>
      </c>
      <c r="L46" s="224"/>
      <c r="M46" s="211"/>
      <c r="N46" s="231"/>
      <c r="O46" s="232"/>
    </row>
    <row r="47" spans="1:15">
      <c r="A47" s="207">
        <v>1.4</v>
      </c>
      <c r="B47" s="491" t="s">
        <v>51</v>
      </c>
      <c r="C47" s="492"/>
      <c r="D47" s="494"/>
      <c r="E47" s="206"/>
      <c r="K47" s="218" t="s">
        <v>593</v>
      </c>
      <c r="L47" s="207">
        <v>1.4</v>
      </c>
      <c r="M47" s="320" t="s">
        <v>1170</v>
      </c>
      <c r="N47" s="328"/>
      <c r="O47" s="329"/>
    </row>
    <row r="48" spans="1:15" ht="14.5" thickBot="1">
      <c r="A48" s="210" t="s">
        <v>90</v>
      </c>
      <c r="B48" s="214" t="s">
        <v>91</v>
      </c>
      <c r="C48" s="215" t="s">
        <v>533</v>
      </c>
      <c r="D48" s="228"/>
      <c r="E48" s="206"/>
      <c r="K48" s="218" t="s">
        <v>593</v>
      </c>
      <c r="L48" s="210" t="s">
        <v>90</v>
      </c>
      <c r="M48" s="46" t="s">
        <v>1171</v>
      </c>
      <c r="N48" s="325" t="s">
        <v>1172</v>
      </c>
      <c r="O48" s="217"/>
    </row>
    <row r="49" spans="1:15">
      <c r="A49" s="210"/>
      <c r="B49" s="590" t="s">
        <v>190</v>
      </c>
      <c r="C49" s="215" t="s">
        <v>533</v>
      </c>
      <c r="D49" s="227"/>
      <c r="E49" s="206"/>
      <c r="K49" s="218" t="s">
        <v>593</v>
      </c>
      <c r="L49" s="210"/>
      <c r="M49" s="587" t="s">
        <v>1173</v>
      </c>
      <c r="N49" s="215" t="s">
        <v>1172</v>
      </c>
      <c r="O49" s="217"/>
    </row>
    <row r="50" spans="1:15">
      <c r="A50" s="210"/>
      <c r="B50" s="590"/>
      <c r="C50" s="215" t="s">
        <v>373</v>
      </c>
      <c r="D50" s="228"/>
      <c r="E50" s="206"/>
      <c r="K50" s="218" t="s">
        <v>593</v>
      </c>
      <c r="L50" s="210"/>
      <c r="M50" s="588"/>
      <c r="N50" s="215" t="s">
        <v>373</v>
      </c>
      <c r="O50" s="217"/>
    </row>
    <row r="51" spans="1:15" ht="14.5" thickBot="1">
      <c r="A51" s="210"/>
      <c r="B51" s="590"/>
      <c r="C51" s="215" t="s">
        <v>373</v>
      </c>
      <c r="D51" s="455"/>
      <c r="E51" s="206"/>
      <c r="K51" s="218" t="s">
        <v>594</v>
      </c>
      <c r="L51" s="210"/>
      <c r="M51" s="589"/>
      <c r="N51" s="215" t="s">
        <v>373</v>
      </c>
      <c r="O51" s="455"/>
    </row>
    <row r="52" spans="1:15">
      <c r="A52" s="210"/>
      <c r="B52" s="591" t="s">
        <v>191</v>
      </c>
      <c r="C52" s="215" t="s">
        <v>533</v>
      </c>
      <c r="D52" s="227"/>
      <c r="E52" s="206"/>
      <c r="K52" s="218" t="s">
        <v>593</v>
      </c>
      <c r="L52" s="210"/>
      <c r="M52" s="595" t="s">
        <v>1174</v>
      </c>
      <c r="N52" s="215" t="s">
        <v>1172</v>
      </c>
      <c r="O52" s="217"/>
    </row>
    <row r="53" spans="1:15" ht="14.5" thickBot="1">
      <c r="A53" s="210"/>
      <c r="B53" s="591"/>
      <c r="C53" s="215" t="s">
        <v>373</v>
      </c>
      <c r="D53" s="228"/>
      <c r="E53" s="206"/>
      <c r="K53" s="218" t="s">
        <v>593</v>
      </c>
      <c r="L53" s="210"/>
      <c r="M53" s="596"/>
      <c r="N53" s="215" t="s">
        <v>373</v>
      </c>
      <c r="O53" s="217"/>
    </row>
    <row r="54" spans="1:15" s="47" customFormat="1" ht="98">
      <c r="A54" s="99"/>
      <c r="B54" s="487" t="s">
        <v>450</v>
      </c>
      <c r="C54" s="46" t="s">
        <v>1791</v>
      </c>
      <c r="D54" s="217"/>
      <c r="E54" s="112"/>
      <c r="K54" s="47" t="s">
        <v>594</v>
      </c>
      <c r="L54" s="210"/>
      <c r="M54" s="235" t="s">
        <v>1175</v>
      </c>
      <c r="N54" s="46" t="s">
        <v>1607</v>
      </c>
      <c r="O54" s="158"/>
    </row>
    <row r="55" spans="1:15">
      <c r="A55" s="210" t="s">
        <v>92</v>
      </c>
      <c r="B55" s="214" t="s">
        <v>97</v>
      </c>
      <c r="C55" s="236">
        <v>11948.4</v>
      </c>
      <c r="D55" s="237"/>
      <c r="E55" s="206"/>
      <c r="K55" s="218" t="s">
        <v>593</v>
      </c>
      <c r="L55" s="210" t="s">
        <v>92</v>
      </c>
      <c r="M55" s="46" t="s">
        <v>1176</v>
      </c>
      <c r="N55" s="236">
        <f>C55</f>
        <v>11948.4</v>
      </c>
      <c r="O55" s="237"/>
    </row>
    <row r="56" spans="1:15" ht="28.5" hidden="1" thickBot="1">
      <c r="A56" s="210" t="s">
        <v>610</v>
      </c>
      <c r="B56" s="214" t="s">
        <v>611</v>
      </c>
      <c r="C56" s="236"/>
      <c r="D56" s="227" t="s">
        <v>612</v>
      </c>
      <c r="E56" s="206"/>
      <c r="K56" s="218" t="s">
        <v>605</v>
      </c>
      <c r="L56" s="210" t="s">
        <v>94</v>
      </c>
      <c r="M56" s="238" t="s">
        <v>18</v>
      </c>
      <c r="N56" s="215" t="s">
        <v>413</v>
      </c>
      <c r="O56" s="228" t="s">
        <v>587</v>
      </c>
    </row>
    <row r="57" spans="1:15" ht="112.5" hidden="1" thickBot="1">
      <c r="A57" s="210" t="s">
        <v>613</v>
      </c>
      <c r="B57" s="214" t="s">
        <v>614</v>
      </c>
      <c r="C57" s="236"/>
      <c r="D57" s="227"/>
      <c r="E57" s="206"/>
      <c r="K57" s="218" t="s">
        <v>605</v>
      </c>
      <c r="L57" s="210" t="s">
        <v>189</v>
      </c>
      <c r="M57" s="238" t="s">
        <v>93</v>
      </c>
      <c r="N57" s="312" t="s">
        <v>1086</v>
      </c>
      <c r="O57" s="239" t="s">
        <v>114</v>
      </c>
    </row>
    <row r="58" spans="1:15" ht="70.5" hidden="1" thickBot="1">
      <c r="A58" s="210" t="s">
        <v>615</v>
      </c>
      <c r="B58" s="214" t="s">
        <v>616</v>
      </c>
      <c r="C58" s="236"/>
      <c r="D58" s="227"/>
      <c r="E58" s="206"/>
      <c r="K58" s="218" t="s">
        <v>605</v>
      </c>
      <c r="L58" s="210"/>
      <c r="M58" s="240" t="s">
        <v>589</v>
      </c>
      <c r="N58" s="241">
        <v>43</v>
      </c>
      <c r="O58" s="242"/>
    </row>
    <row r="59" spans="1:15" ht="98.5" hidden="1" thickBot="1">
      <c r="A59" s="220" t="s">
        <v>617</v>
      </c>
      <c r="B59" s="214" t="s">
        <v>618</v>
      </c>
      <c r="C59" s="236"/>
      <c r="D59" s="227"/>
      <c r="E59" s="206"/>
      <c r="K59" s="218" t="s">
        <v>605</v>
      </c>
      <c r="L59" s="210" t="s">
        <v>16</v>
      </c>
      <c r="M59" s="243" t="s">
        <v>95</v>
      </c>
      <c r="N59" s="241" t="s">
        <v>1087</v>
      </c>
      <c r="O59" s="242" t="s">
        <v>114</v>
      </c>
    </row>
    <row r="60" spans="1:15" ht="28">
      <c r="A60" s="210" t="s">
        <v>94</v>
      </c>
      <c r="B60" s="214" t="s">
        <v>18</v>
      </c>
      <c r="C60" s="215" t="s">
        <v>413</v>
      </c>
      <c r="D60" s="228"/>
      <c r="E60" s="206"/>
      <c r="G60" s="218" t="s">
        <v>411</v>
      </c>
      <c r="K60" s="218" t="s">
        <v>593</v>
      </c>
      <c r="L60" s="210" t="s">
        <v>94</v>
      </c>
      <c r="M60" s="46" t="s">
        <v>1177</v>
      </c>
      <c r="N60" s="215" t="s">
        <v>1178</v>
      </c>
      <c r="O60" s="217"/>
    </row>
    <row r="61" spans="1:15">
      <c r="A61" s="210" t="s">
        <v>96</v>
      </c>
      <c r="B61" s="214" t="s">
        <v>99</v>
      </c>
      <c r="C61" s="215" t="s">
        <v>1082</v>
      </c>
      <c r="D61" s="227"/>
      <c r="E61" s="206"/>
      <c r="G61" s="218" t="s">
        <v>412</v>
      </c>
      <c r="K61" s="218" t="s">
        <v>593</v>
      </c>
      <c r="L61" s="210" t="s">
        <v>96</v>
      </c>
      <c r="M61" s="46" t="s">
        <v>1184</v>
      </c>
      <c r="N61" s="215" t="s">
        <v>1186</v>
      </c>
      <c r="O61" s="217"/>
    </row>
    <row r="62" spans="1:15" ht="105" hidden="1" customHeight="1">
      <c r="A62" s="210" t="s">
        <v>619</v>
      </c>
      <c r="B62" s="214" t="s">
        <v>620</v>
      </c>
      <c r="C62" s="261" t="s">
        <v>621</v>
      </c>
      <c r="D62" s="262" t="s">
        <v>622</v>
      </c>
      <c r="E62" s="206"/>
      <c r="G62" s="218" t="s">
        <v>413</v>
      </c>
      <c r="K62" s="218" t="s">
        <v>605</v>
      </c>
      <c r="L62" s="210"/>
      <c r="M62" s="46" t="s">
        <v>1185</v>
      </c>
      <c r="N62" s="245"/>
      <c r="O62" s="246"/>
    </row>
    <row r="63" spans="1:15" ht="49.5" hidden="1" customHeight="1">
      <c r="A63" s="210"/>
      <c r="B63" s="214" t="s">
        <v>623</v>
      </c>
      <c r="C63" s="236"/>
      <c r="D63" s="262"/>
      <c r="E63" s="206"/>
      <c r="K63" s="218" t="s">
        <v>605</v>
      </c>
      <c r="L63" s="247" t="s">
        <v>382</v>
      </c>
      <c r="M63" s="248" t="s">
        <v>140</v>
      </c>
      <c r="N63" s="249" t="s">
        <v>141</v>
      </c>
      <c r="O63" s="249" t="s">
        <v>142</v>
      </c>
    </row>
    <row r="64" spans="1:15" ht="112">
      <c r="A64" s="210"/>
      <c r="B64" s="487" t="s">
        <v>588</v>
      </c>
      <c r="C64" s="236" t="s">
        <v>1792</v>
      </c>
      <c r="D64" s="217"/>
      <c r="E64" s="206"/>
      <c r="K64" s="218" t="s">
        <v>594</v>
      </c>
      <c r="L64" s="210"/>
      <c r="M64" s="235" t="s">
        <v>1185</v>
      </c>
      <c r="N64" s="346" t="s">
        <v>1793</v>
      </c>
      <c r="O64" s="217"/>
    </row>
    <row r="65" spans="1:15" ht="28" hidden="1">
      <c r="A65" s="210" t="s">
        <v>624</v>
      </c>
      <c r="B65" s="243" t="s">
        <v>625</v>
      </c>
      <c r="C65" s="215"/>
      <c r="D65" s="262" t="s">
        <v>626</v>
      </c>
      <c r="E65" s="206"/>
      <c r="K65" s="218" t="s">
        <v>605</v>
      </c>
      <c r="L65" s="224"/>
      <c r="M65" s="251" t="s">
        <v>144</v>
      </c>
      <c r="N65" s="252">
        <v>4</v>
      </c>
      <c r="O65" s="252">
        <v>1725.76</v>
      </c>
    </row>
    <row r="66" spans="1:15" ht="28.5" hidden="1" customHeight="1">
      <c r="A66" s="263" t="s">
        <v>627</v>
      </c>
      <c r="B66" s="243" t="s">
        <v>628</v>
      </c>
      <c r="C66" s="215"/>
      <c r="D66" s="262" t="s">
        <v>626</v>
      </c>
      <c r="E66" s="206"/>
      <c r="K66" s="218" t="s">
        <v>605</v>
      </c>
      <c r="L66" s="224"/>
      <c r="M66" s="251" t="s">
        <v>145</v>
      </c>
      <c r="N66" s="252">
        <v>3</v>
      </c>
      <c r="O66" s="252">
        <v>10197.92</v>
      </c>
    </row>
    <row r="67" spans="1:15" ht="56" hidden="1">
      <c r="A67" s="264" t="s">
        <v>629</v>
      </c>
      <c r="B67" s="214" t="s">
        <v>630</v>
      </c>
      <c r="C67" s="215"/>
      <c r="D67" s="227" t="s">
        <v>631</v>
      </c>
      <c r="E67" s="206"/>
      <c r="K67" s="218" t="s">
        <v>605</v>
      </c>
      <c r="L67" s="224"/>
      <c r="M67" s="251" t="s">
        <v>146</v>
      </c>
      <c r="N67" s="252"/>
      <c r="O67" s="252"/>
    </row>
    <row r="68" spans="1:15" ht="70" hidden="1">
      <c r="A68" s="264" t="s">
        <v>632</v>
      </c>
      <c r="B68" s="214" t="s">
        <v>633</v>
      </c>
      <c r="C68" s="215"/>
      <c r="D68" s="237"/>
      <c r="E68" s="206"/>
      <c r="K68" s="218" t="s">
        <v>605</v>
      </c>
      <c r="L68" s="224"/>
      <c r="M68" s="251" t="s">
        <v>147</v>
      </c>
      <c r="N68" s="252">
        <v>7</v>
      </c>
      <c r="O68" s="252">
        <v>11923.68</v>
      </c>
    </row>
    <row r="69" spans="1:15" hidden="1">
      <c r="A69" s="264" t="s">
        <v>634</v>
      </c>
      <c r="B69" s="214" t="s">
        <v>635</v>
      </c>
      <c r="C69" s="215"/>
      <c r="D69" s="228" t="s">
        <v>590</v>
      </c>
      <c r="E69" s="206"/>
      <c r="K69" s="218" t="s">
        <v>605</v>
      </c>
      <c r="L69" s="253"/>
      <c r="M69" s="221"/>
      <c r="N69" s="221"/>
      <c r="O69" s="226"/>
    </row>
    <row r="70" spans="1:15">
      <c r="A70" s="210" t="s">
        <v>98</v>
      </c>
      <c r="B70" s="214" t="s">
        <v>101</v>
      </c>
      <c r="C70" s="312" t="s">
        <v>1079</v>
      </c>
      <c r="D70" s="228"/>
      <c r="E70" s="206"/>
      <c r="K70" s="218" t="s">
        <v>593</v>
      </c>
      <c r="L70" s="210" t="s">
        <v>98</v>
      </c>
      <c r="M70" s="46" t="s">
        <v>1188</v>
      </c>
      <c r="N70" s="312" t="s">
        <v>1079</v>
      </c>
      <c r="O70" s="217"/>
    </row>
    <row r="71" spans="1:15">
      <c r="A71" s="210" t="s">
        <v>100</v>
      </c>
      <c r="B71" s="214" t="s">
        <v>103</v>
      </c>
      <c r="C71" s="46" t="s">
        <v>1083</v>
      </c>
      <c r="D71" s="228"/>
      <c r="E71" s="206"/>
      <c r="K71" s="218" t="s">
        <v>593</v>
      </c>
      <c r="L71" s="210" t="s">
        <v>100</v>
      </c>
      <c r="M71" s="46" t="s">
        <v>1189</v>
      </c>
      <c r="N71" s="46" t="s">
        <v>1187</v>
      </c>
      <c r="O71" s="217"/>
    </row>
    <row r="72" spans="1:15" ht="154">
      <c r="A72" s="210" t="s">
        <v>102</v>
      </c>
      <c r="B72" s="214" t="s">
        <v>136</v>
      </c>
      <c r="C72" s="322" t="s">
        <v>1883</v>
      </c>
      <c r="D72" s="237"/>
      <c r="E72" s="206"/>
      <c r="K72" s="218" t="s">
        <v>593</v>
      </c>
      <c r="L72" s="210" t="s">
        <v>102</v>
      </c>
      <c r="M72" s="46" t="s">
        <v>1190</v>
      </c>
      <c r="N72" s="312" t="s">
        <v>1795</v>
      </c>
      <c r="O72" s="237"/>
    </row>
    <row r="73" spans="1:15" ht="72">
      <c r="A73" s="210"/>
      <c r="B73" s="214" t="s">
        <v>117</v>
      </c>
      <c r="C73" s="464" t="s">
        <v>2105</v>
      </c>
      <c r="D73" s="237"/>
      <c r="E73" s="206"/>
      <c r="K73" s="218" t="s">
        <v>593</v>
      </c>
      <c r="L73" s="210"/>
      <c r="M73" s="46" t="s">
        <v>1191</v>
      </c>
      <c r="N73" s="542" t="s">
        <v>2106</v>
      </c>
      <c r="O73" s="237"/>
    </row>
    <row r="74" spans="1:15" ht="70" hidden="1">
      <c r="A74" s="210" t="s">
        <v>636</v>
      </c>
      <c r="B74" s="214" t="s">
        <v>637</v>
      </c>
      <c r="C74" s="215"/>
      <c r="D74" s="237"/>
      <c r="E74" s="206"/>
      <c r="K74" s="218" t="s">
        <v>605</v>
      </c>
      <c r="L74" s="210" t="s">
        <v>104</v>
      </c>
      <c r="M74" s="214" t="s">
        <v>137</v>
      </c>
      <c r="N74" s="46" t="s">
        <v>1084</v>
      </c>
      <c r="O74" s="228" t="s">
        <v>34</v>
      </c>
    </row>
    <row r="75" spans="1:15">
      <c r="A75" s="210" t="s">
        <v>104</v>
      </c>
      <c r="B75" s="214" t="s">
        <v>137</v>
      </c>
      <c r="C75" s="46" t="s">
        <v>1084</v>
      </c>
      <c r="D75" s="228"/>
      <c r="E75" s="206"/>
      <c r="K75" s="218" t="s">
        <v>593</v>
      </c>
      <c r="L75" s="210" t="s">
        <v>104</v>
      </c>
      <c r="M75" s="46" t="s">
        <v>1192</v>
      </c>
      <c r="N75" s="46" t="s">
        <v>1197</v>
      </c>
      <c r="O75" s="237"/>
    </row>
    <row r="76" spans="1:15">
      <c r="A76" s="210" t="s">
        <v>105</v>
      </c>
      <c r="B76" s="214" t="s">
        <v>138</v>
      </c>
      <c r="C76" s="312" t="s">
        <v>1085</v>
      </c>
      <c r="D76" s="237"/>
      <c r="E76" s="206"/>
      <c r="K76" s="218" t="s">
        <v>593</v>
      </c>
      <c r="L76" s="210" t="s">
        <v>105</v>
      </c>
      <c r="M76" s="46" t="s">
        <v>1193</v>
      </c>
      <c r="N76" s="312" t="s">
        <v>1198</v>
      </c>
      <c r="O76" s="237"/>
    </row>
    <row r="77" spans="1:15" ht="42">
      <c r="A77" s="210" t="s">
        <v>189</v>
      </c>
      <c r="B77" s="214" t="s">
        <v>93</v>
      </c>
      <c r="C77" s="464" t="s">
        <v>1794</v>
      </c>
      <c r="D77" s="237"/>
      <c r="E77" s="206"/>
      <c r="K77" s="218" t="s">
        <v>593</v>
      </c>
      <c r="L77" s="210" t="s">
        <v>189</v>
      </c>
      <c r="M77" s="46" t="s">
        <v>1194</v>
      </c>
      <c r="N77" s="542" t="s">
        <v>1796</v>
      </c>
      <c r="O77" s="237"/>
    </row>
    <row r="78" spans="1:15">
      <c r="A78" s="210"/>
      <c r="B78" s="427" t="s">
        <v>589</v>
      </c>
      <c r="C78" s="543">
        <v>10</v>
      </c>
      <c r="D78" s="237"/>
      <c r="E78" s="206"/>
      <c r="K78" s="218" t="s">
        <v>593</v>
      </c>
      <c r="L78" s="210"/>
      <c r="M78" s="333" t="s">
        <v>589</v>
      </c>
      <c r="N78" s="544">
        <v>10</v>
      </c>
      <c r="O78" s="237"/>
    </row>
    <row r="79" spans="1:15" ht="56">
      <c r="A79" s="210" t="s">
        <v>16</v>
      </c>
      <c r="B79" s="214" t="s">
        <v>95</v>
      </c>
      <c r="C79" s="464" t="s">
        <v>2107</v>
      </c>
      <c r="D79" s="237"/>
      <c r="E79" s="206"/>
      <c r="K79" s="218" t="s">
        <v>593</v>
      </c>
      <c r="L79" s="210" t="s">
        <v>16</v>
      </c>
      <c r="M79" s="46" t="s">
        <v>1195</v>
      </c>
      <c r="N79" s="542" t="s">
        <v>2108</v>
      </c>
      <c r="O79" s="237"/>
    </row>
    <row r="80" spans="1:15">
      <c r="A80" s="210"/>
      <c r="B80" s="214" t="s">
        <v>589</v>
      </c>
      <c r="C80" s="543">
        <v>479</v>
      </c>
      <c r="D80" s="237"/>
      <c r="E80" s="206"/>
      <c r="K80" s="218" t="s">
        <v>593</v>
      </c>
      <c r="L80" s="210"/>
      <c r="M80" s="333" t="s">
        <v>589</v>
      </c>
      <c r="N80" s="544">
        <v>479</v>
      </c>
      <c r="O80" s="237"/>
    </row>
    <row r="81" spans="1:15">
      <c r="A81" s="210" t="s">
        <v>17</v>
      </c>
      <c r="B81" s="214" t="s">
        <v>139</v>
      </c>
      <c r="C81" s="215" t="s">
        <v>592</v>
      </c>
      <c r="D81" s="237"/>
      <c r="E81" s="206"/>
      <c r="K81" s="218" t="s">
        <v>593</v>
      </c>
      <c r="L81" s="210" t="s">
        <v>17</v>
      </c>
      <c r="M81" s="46" t="s">
        <v>1196</v>
      </c>
      <c r="N81" s="215" t="s">
        <v>592</v>
      </c>
      <c r="O81" s="237"/>
    </row>
    <row r="82" spans="1:15" ht="14.5" hidden="1" thickBot="1">
      <c r="A82" s="210" t="s">
        <v>638</v>
      </c>
      <c r="B82" s="481" t="s">
        <v>639</v>
      </c>
      <c r="C82" s="215"/>
      <c r="D82" s="228" t="s">
        <v>590</v>
      </c>
      <c r="E82" s="206"/>
      <c r="K82" s="218" t="s">
        <v>605</v>
      </c>
    </row>
    <row r="83" spans="1:15" hidden="1">
      <c r="A83" s="210" t="s">
        <v>640</v>
      </c>
      <c r="B83" s="478" t="s">
        <v>641</v>
      </c>
      <c r="C83" s="215"/>
      <c r="D83" s="228" t="s">
        <v>590</v>
      </c>
      <c r="E83" s="206"/>
      <c r="K83" s="218" t="s">
        <v>605</v>
      </c>
    </row>
    <row r="84" spans="1:15">
      <c r="A84" s="210"/>
      <c r="B84" s="244"/>
      <c r="C84" s="245"/>
      <c r="D84" s="246"/>
      <c r="E84" s="206"/>
      <c r="K84" s="218" t="s">
        <v>593</v>
      </c>
      <c r="L84" s="210"/>
      <c r="M84" s="244"/>
      <c r="N84" s="245"/>
      <c r="O84" s="246"/>
    </row>
    <row r="85" spans="1:15">
      <c r="A85" s="247" t="s">
        <v>382</v>
      </c>
      <c r="B85" s="482" t="s">
        <v>140</v>
      </c>
      <c r="C85" s="480" t="s">
        <v>141</v>
      </c>
      <c r="D85" s="480" t="s">
        <v>142</v>
      </c>
      <c r="E85" s="250"/>
      <c r="K85" s="218" t="s">
        <v>593</v>
      </c>
      <c r="L85" s="247" t="s">
        <v>382</v>
      </c>
      <c r="M85" s="330" t="s">
        <v>1179</v>
      </c>
      <c r="N85" s="331" t="s">
        <v>1180</v>
      </c>
      <c r="O85" s="331" t="s">
        <v>1181</v>
      </c>
    </row>
    <row r="86" spans="1:15">
      <c r="A86" s="224"/>
      <c r="B86" s="251" t="s">
        <v>143</v>
      </c>
      <c r="C86" s="252"/>
      <c r="D86" s="252"/>
      <c r="E86" s="206"/>
      <c r="K86" s="218" t="s">
        <v>593</v>
      </c>
      <c r="L86" s="224"/>
      <c r="M86" s="332" t="s">
        <v>1182</v>
      </c>
      <c r="N86" s="252"/>
      <c r="O86" s="252"/>
    </row>
    <row r="87" spans="1:15">
      <c r="A87" s="224"/>
      <c r="B87" s="251" t="s">
        <v>144</v>
      </c>
      <c r="C87" s="252">
        <v>4</v>
      </c>
      <c r="D87" s="252">
        <v>1750.35</v>
      </c>
      <c r="E87" s="206"/>
      <c r="K87" s="218" t="s">
        <v>593</v>
      </c>
      <c r="L87" s="224"/>
      <c r="M87" s="332" t="s">
        <v>144</v>
      </c>
      <c r="N87" s="252">
        <v>4</v>
      </c>
      <c r="O87" s="252">
        <f>D87</f>
        <v>1750.35</v>
      </c>
    </row>
    <row r="88" spans="1:15">
      <c r="A88" s="224"/>
      <c r="B88" s="251" t="s">
        <v>145</v>
      </c>
      <c r="C88" s="252">
        <v>3</v>
      </c>
      <c r="D88" s="252">
        <v>10198.049999999999</v>
      </c>
      <c r="E88" s="206"/>
      <c r="K88" s="218" t="s">
        <v>593</v>
      </c>
      <c r="L88" s="224"/>
      <c r="M88" s="332" t="s">
        <v>145</v>
      </c>
      <c r="N88" s="252">
        <v>3</v>
      </c>
      <c r="O88" s="252">
        <f>D88</f>
        <v>10198.049999999999</v>
      </c>
    </row>
    <row r="89" spans="1:15">
      <c r="A89" s="224"/>
      <c r="B89" s="251" t="s">
        <v>146</v>
      </c>
      <c r="C89" s="252"/>
      <c r="D89" s="252"/>
      <c r="E89" s="206"/>
      <c r="K89" s="218" t="s">
        <v>593</v>
      </c>
      <c r="L89" s="224"/>
      <c r="M89" s="332" t="s">
        <v>1183</v>
      </c>
      <c r="N89" s="252"/>
      <c r="O89" s="252"/>
    </row>
    <row r="90" spans="1:15">
      <c r="A90" s="224"/>
      <c r="B90" s="251" t="s">
        <v>147</v>
      </c>
      <c r="C90" s="252">
        <f>SUM(C86:C89)</f>
        <v>7</v>
      </c>
      <c r="D90" s="252">
        <f>SUM(D86:D89)</f>
        <v>11948.4</v>
      </c>
      <c r="E90" s="206"/>
      <c r="K90" s="218" t="s">
        <v>593</v>
      </c>
      <c r="L90" s="224"/>
      <c r="M90" s="332" t="s">
        <v>147</v>
      </c>
      <c r="N90" s="252">
        <f>SUM(N86:N89)</f>
        <v>7</v>
      </c>
      <c r="O90" s="252">
        <f>D90</f>
        <v>11948.4</v>
      </c>
    </row>
    <row r="91" spans="1:15" ht="33.75" hidden="1" customHeight="1">
      <c r="A91" s="247" t="s">
        <v>642</v>
      </c>
      <c r="B91" s="592" t="s">
        <v>643</v>
      </c>
      <c r="C91" s="593"/>
      <c r="D91" s="594"/>
      <c r="E91" s="250"/>
      <c r="K91" s="218" t="s">
        <v>605</v>
      </c>
    </row>
    <row r="92" spans="1:15" ht="90" hidden="1" customHeight="1">
      <c r="A92" s="265"/>
      <c r="B92" s="266" t="s">
        <v>644</v>
      </c>
      <c r="C92" s="267" t="s">
        <v>142</v>
      </c>
      <c r="D92" s="267" t="s">
        <v>645</v>
      </c>
      <c r="E92" s="250"/>
      <c r="K92" s="218" t="s">
        <v>605</v>
      </c>
    </row>
    <row r="93" spans="1:15" ht="42" hidden="1">
      <c r="A93" s="224"/>
      <c r="B93" s="268" t="s">
        <v>646</v>
      </c>
      <c r="C93" s="269" t="s">
        <v>647</v>
      </c>
      <c r="D93" s="269" t="s">
        <v>648</v>
      </c>
      <c r="E93" s="206"/>
      <c r="K93" s="218" t="s">
        <v>605</v>
      </c>
    </row>
    <row r="94" spans="1:15" ht="42" hidden="1">
      <c r="A94" s="224"/>
      <c r="B94" s="268" t="s">
        <v>649</v>
      </c>
      <c r="C94" s="269" t="s">
        <v>647</v>
      </c>
      <c r="D94" s="269" t="s">
        <v>650</v>
      </c>
      <c r="E94" s="206"/>
      <c r="K94" s="218" t="s">
        <v>605</v>
      </c>
    </row>
    <row r="95" spans="1:15" hidden="1">
      <c r="A95" s="224"/>
      <c r="B95" s="270"/>
      <c r="C95" s="259"/>
      <c r="D95" s="260"/>
      <c r="E95" s="206"/>
      <c r="K95" s="218" t="s">
        <v>605</v>
      </c>
    </row>
    <row r="96" spans="1:15" hidden="1">
      <c r="A96" s="224"/>
      <c r="B96" s="270"/>
      <c r="C96" s="259"/>
      <c r="D96" s="260"/>
      <c r="E96" s="206"/>
      <c r="K96" s="218" t="s">
        <v>605</v>
      </c>
    </row>
    <row r="97" spans="1:27" hidden="1">
      <c r="A97" s="224"/>
      <c r="B97" s="270"/>
      <c r="C97" s="259"/>
      <c r="D97" s="260"/>
      <c r="E97" s="206"/>
      <c r="K97" s="218" t="s">
        <v>605</v>
      </c>
    </row>
    <row r="98" spans="1:27">
      <c r="B98" s="215"/>
      <c r="C98" s="215"/>
      <c r="D98" s="254"/>
    </row>
    <row r="101" spans="1:27">
      <c r="M101" s="218" t="s">
        <v>1038</v>
      </c>
    </row>
    <row r="107" spans="1:27">
      <c r="AA107" s="218" t="s">
        <v>591</v>
      </c>
    </row>
    <row r="108" spans="1:27">
      <c r="AA108" s="218" t="s">
        <v>592</v>
      </c>
    </row>
  </sheetData>
  <sheetProtection formatCells="0" formatColumns="0" formatRows="0" insertColumns="0" insertRows="0" insertHyperlinks="0" sort="0" autoFilter="0" pivotTables="0"/>
  <autoFilter ref="K1:K108" xr:uid="{00000000-0009-0000-0000-000001000000}">
    <filterColumn colId="0">
      <filters blank="1">
        <filter val="both"/>
        <filter val="PEFC"/>
      </filters>
    </filterColumn>
  </autoFilter>
  <mergeCells count="7">
    <mergeCell ref="M9:O9"/>
    <mergeCell ref="M41:M43"/>
    <mergeCell ref="B49:B51"/>
    <mergeCell ref="B52:B53"/>
    <mergeCell ref="B91:D91"/>
    <mergeCell ref="M49:M51"/>
    <mergeCell ref="M52:M53"/>
  </mergeCells>
  <dataValidations count="11">
    <dataValidation type="list" allowBlank="1" showInputMessage="1" showErrorMessage="1" sqref="C65:C66 N81 C81:C83 C69" xr:uid="{00000000-0002-0000-0100-000000000000}">
      <formula1>$AA$107:$AA$108</formula1>
    </dataValidation>
    <dataValidation type="list" allowBlank="1" showInputMessage="1" showErrorMessage="1" sqref="C26" xr:uid="{00000000-0002-0000-0100-000001000000}">
      <formula1>$G$14:$G$19</formula1>
    </dataValidation>
    <dataValidation type="list" allowBlank="1" showInputMessage="1" showErrorMessage="1" sqref="C60 N56" xr:uid="{00000000-0002-0000-0100-000002000000}">
      <formula1>$G$60:$G$62</formula1>
    </dataValidation>
    <dataValidation type="list" allowBlank="1" showInputMessage="1" showErrorMessage="1" sqref="C24" xr:uid="{00000000-0002-0000-0100-000003000000}">
      <formula1>$G$20:$G$24</formula1>
    </dataValidation>
    <dataValidation type="list" allowBlank="1" showInputMessage="1" showErrorMessage="1" sqref="C25" xr:uid="{00000000-0002-0000-0100-000004000000}">
      <formula1>$G$10:$G$15</formula1>
    </dataValidation>
    <dataValidation type="list" allowBlank="1" showInputMessage="1" showErrorMessage="1" sqref="C34" xr:uid="{00000000-0002-0000-0100-000005000000}">
      <formula1>$G$28:$G$29</formula1>
    </dataValidation>
    <dataValidation type="list" allowBlank="1" showInputMessage="1" showErrorMessage="1" sqref="C35" xr:uid="{00000000-0002-0000-0100-000006000000}">
      <formula1>$G$30:$G$33</formula1>
    </dataValidation>
    <dataValidation type="list" allowBlank="1" showInputMessage="1" showErrorMessage="1" sqref="N25" xr:uid="{00000000-0002-0000-0100-000007000000}">
      <formula1>$H$10:$H$15</formula1>
    </dataValidation>
    <dataValidation type="list" allowBlank="1" showInputMessage="1" showErrorMessage="1" sqref="N24" xr:uid="{00000000-0002-0000-0100-000008000000}">
      <formula1>$H$20:$H$21</formula1>
    </dataValidation>
    <dataValidation type="list" allowBlank="1" showInputMessage="1" showErrorMessage="1" sqref="N35" xr:uid="{00000000-0002-0000-0100-000009000000}">
      <formula1>$H$30:$H$33</formula1>
    </dataValidation>
    <dataValidation type="list" allowBlank="1" showInputMessage="1" showErrorMessage="1" sqref="N34" xr:uid="{00000000-0002-0000-0100-00000A000000}">
      <formula1>$H$28:$H$29</formula1>
    </dataValidation>
  </dataValidations>
  <hyperlinks>
    <hyperlink ref="C18" r:id="rId1" xr:uid="{00000000-0004-0000-0100-000000000000}"/>
    <hyperlink ref="C19" r:id="rId2" xr:uid="{00000000-0004-0000-0100-000001000000}"/>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4"/>
  <sheetViews>
    <sheetView zoomScale="90" zoomScaleNormal="90" workbookViewId="0">
      <selection activeCell="H20" sqref="H20"/>
    </sheetView>
  </sheetViews>
  <sheetFormatPr defaultColWidth="8.6328125" defaultRowHeight="14"/>
  <cols>
    <col min="2" max="2" width="0" hidden="1" customWidth="1"/>
  </cols>
  <sheetData>
    <row r="1" spans="1:14" ht="14.5">
      <c r="A1" s="167" t="s">
        <v>469</v>
      </c>
      <c r="B1" s="167"/>
      <c r="C1" s="167"/>
      <c r="D1" s="167"/>
      <c r="E1" s="167"/>
      <c r="F1" s="167"/>
      <c r="G1" s="167"/>
      <c r="H1" s="167"/>
      <c r="I1" s="168"/>
      <c r="J1" s="168"/>
      <c r="K1" s="168"/>
      <c r="L1" s="168"/>
      <c r="M1" s="168"/>
      <c r="N1" s="168"/>
    </row>
    <row r="2" spans="1:14" ht="14.5">
      <c r="A2" s="169">
        <v>1</v>
      </c>
      <c r="B2" s="168"/>
      <c r="C2" s="168" t="s">
        <v>480</v>
      </c>
      <c r="D2" s="168"/>
      <c r="E2" s="168"/>
      <c r="F2" s="168"/>
      <c r="G2" s="168"/>
      <c r="H2" s="168"/>
      <c r="I2" s="168"/>
      <c r="J2" s="168"/>
      <c r="K2" s="168"/>
      <c r="L2" s="168"/>
      <c r="M2" s="168"/>
      <c r="N2" s="168"/>
    </row>
    <row r="3" spans="1:14" ht="14.5">
      <c r="A3" s="169">
        <v>2</v>
      </c>
      <c r="B3" s="168"/>
      <c r="C3" s="168" t="s">
        <v>458</v>
      </c>
      <c r="D3" s="168"/>
      <c r="E3" s="168"/>
      <c r="F3" s="168"/>
      <c r="G3" s="168"/>
      <c r="H3" s="168"/>
      <c r="I3" s="168"/>
      <c r="J3" s="168"/>
      <c r="K3" s="168"/>
      <c r="L3" s="168"/>
      <c r="M3" s="168" t="s">
        <v>653</v>
      </c>
      <c r="N3" s="168"/>
    </row>
    <row r="4" spans="1:14" ht="14.5">
      <c r="A4" s="169">
        <v>3</v>
      </c>
      <c r="B4" s="168"/>
      <c r="C4" s="168" t="s">
        <v>506</v>
      </c>
      <c r="D4" s="168"/>
      <c r="E4" s="168"/>
      <c r="F4" s="168"/>
      <c r="G4" s="168"/>
      <c r="H4" s="168"/>
      <c r="I4" s="168"/>
      <c r="J4" s="168"/>
      <c r="K4" s="168"/>
      <c r="L4" s="168"/>
      <c r="M4" s="168"/>
      <c r="N4" s="168"/>
    </row>
    <row r="5" spans="1:14" ht="14.5">
      <c r="A5" s="169">
        <v>4</v>
      </c>
      <c r="B5" s="168"/>
      <c r="C5" s="168" t="s">
        <v>473</v>
      </c>
      <c r="D5" s="168"/>
      <c r="E5" s="168"/>
      <c r="F5" s="168"/>
      <c r="G5" s="168"/>
      <c r="H5" s="168"/>
      <c r="I5" s="168"/>
      <c r="J5" s="168"/>
      <c r="K5" s="168"/>
      <c r="L5" s="168"/>
      <c r="M5" s="168"/>
      <c r="N5" s="168"/>
    </row>
    <row r="6" spans="1:14" ht="14.5">
      <c r="A6" s="169">
        <v>5</v>
      </c>
      <c r="B6" s="168"/>
      <c r="C6" s="168" t="s">
        <v>459</v>
      </c>
      <c r="D6" s="168"/>
      <c r="E6" s="168"/>
      <c r="F6" s="168"/>
      <c r="G6" s="168"/>
      <c r="H6" s="168"/>
      <c r="I6" s="168"/>
      <c r="J6" s="168"/>
      <c r="K6" s="168"/>
      <c r="L6" s="168"/>
      <c r="M6" s="168"/>
      <c r="N6" s="168"/>
    </row>
    <row r="7" spans="1:14" ht="14.5">
      <c r="A7" s="169">
        <v>6</v>
      </c>
      <c r="B7" s="168"/>
      <c r="C7" s="168" t="s">
        <v>460</v>
      </c>
      <c r="D7" s="168"/>
      <c r="E7" s="168"/>
      <c r="F7" s="168"/>
      <c r="G7" s="168"/>
      <c r="H7" s="168"/>
      <c r="I7" s="168"/>
      <c r="J7" s="168"/>
      <c r="K7" s="168"/>
      <c r="L7" s="168"/>
      <c r="M7" s="168"/>
      <c r="N7" s="168"/>
    </row>
    <row r="8" spans="1:14" ht="14.5">
      <c r="A8" s="169">
        <v>7</v>
      </c>
      <c r="B8" s="168"/>
      <c r="C8" s="168" t="s">
        <v>474</v>
      </c>
      <c r="D8" s="168"/>
      <c r="E8" s="168"/>
      <c r="F8" s="168"/>
      <c r="G8" s="168"/>
      <c r="H8" s="168"/>
      <c r="I8" s="168"/>
      <c r="J8" s="168"/>
      <c r="K8" s="168"/>
      <c r="L8" s="168"/>
      <c r="M8" s="168"/>
      <c r="N8" s="168"/>
    </row>
    <row r="9" spans="1:14" ht="14.5">
      <c r="A9" s="169">
        <v>8</v>
      </c>
      <c r="B9" s="168"/>
      <c r="C9" s="168" t="s">
        <v>461</v>
      </c>
      <c r="D9" s="168"/>
      <c r="E9" s="168"/>
      <c r="F9" s="168"/>
      <c r="G9" s="168"/>
      <c r="H9" s="168"/>
      <c r="I9" s="168"/>
      <c r="J9" s="168"/>
      <c r="K9" s="168"/>
      <c r="L9" s="168"/>
      <c r="M9" s="168"/>
      <c r="N9" s="168"/>
    </row>
    <row r="10" spans="1:14" ht="14.5">
      <c r="A10" s="169">
        <v>9</v>
      </c>
      <c r="B10" s="168"/>
      <c r="C10" s="168" t="s">
        <v>462</v>
      </c>
      <c r="D10" s="168"/>
      <c r="E10" s="168"/>
      <c r="F10" s="168"/>
      <c r="G10" s="168"/>
      <c r="H10" s="168"/>
      <c r="I10" s="168"/>
      <c r="J10" s="168"/>
      <c r="K10" s="168"/>
      <c r="L10" s="168"/>
      <c r="M10" s="168"/>
      <c r="N10" s="168"/>
    </row>
    <row r="11" spans="1:14" ht="14.5">
      <c r="A11" s="169">
        <v>10</v>
      </c>
      <c r="B11" s="168"/>
      <c r="C11" s="168" t="s">
        <v>475</v>
      </c>
      <c r="D11" s="168"/>
      <c r="E11" s="168"/>
      <c r="F11" s="168"/>
      <c r="G11" s="168"/>
      <c r="H11" s="168"/>
      <c r="I11" s="168"/>
      <c r="J11" s="168"/>
      <c r="K11" s="168"/>
      <c r="L11" s="168"/>
      <c r="M11" s="168"/>
      <c r="N11" s="168"/>
    </row>
    <row r="12" spans="1:14" ht="14.5">
      <c r="A12" s="169">
        <v>11</v>
      </c>
      <c r="B12" s="168"/>
      <c r="C12" s="168" t="s">
        <v>476</v>
      </c>
      <c r="D12" s="168"/>
      <c r="E12" s="168"/>
      <c r="F12" s="168"/>
      <c r="G12" s="168"/>
      <c r="H12" s="168"/>
      <c r="I12" s="168"/>
      <c r="J12" s="168"/>
      <c r="K12" s="168"/>
      <c r="L12" s="168"/>
      <c r="M12" s="168"/>
      <c r="N12" s="168"/>
    </row>
    <row r="13" spans="1:14" ht="14.5">
      <c r="A13" s="169">
        <v>12</v>
      </c>
      <c r="B13" s="168"/>
      <c r="C13" s="168" t="s">
        <v>463</v>
      </c>
      <c r="D13" s="168"/>
      <c r="E13" s="168"/>
      <c r="F13" s="168"/>
      <c r="G13" s="168"/>
      <c r="H13" s="168"/>
      <c r="I13" s="168"/>
      <c r="J13" s="168"/>
      <c r="K13" s="168"/>
      <c r="L13" s="168"/>
      <c r="M13" s="168"/>
      <c r="N13" s="168"/>
    </row>
    <row r="14" spans="1:14" ht="14.5">
      <c r="A14" s="169">
        <v>13</v>
      </c>
      <c r="B14" s="168"/>
      <c r="C14" s="168" t="s">
        <v>464</v>
      </c>
      <c r="D14" s="168"/>
      <c r="E14" s="168"/>
      <c r="F14" s="168"/>
      <c r="G14" s="168"/>
      <c r="H14" s="168"/>
      <c r="I14" s="168"/>
      <c r="J14" s="168"/>
      <c r="K14" s="168"/>
      <c r="L14" s="168"/>
      <c r="M14" s="168"/>
      <c r="N14" s="168"/>
    </row>
    <row r="15" spans="1:14" ht="14.5">
      <c r="A15" s="169">
        <v>14</v>
      </c>
      <c r="B15" s="168"/>
      <c r="C15" s="168" t="s">
        <v>465</v>
      </c>
      <c r="D15" s="168"/>
      <c r="E15" s="168"/>
      <c r="F15" s="168"/>
      <c r="G15" s="168"/>
      <c r="H15" s="168"/>
      <c r="I15" s="168"/>
      <c r="J15" s="168"/>
      <c r="K15" s="168"/>
      <c r="L15" s="168"/>
      <c r="M15" s="168"/>
      <c r="N15" s="168"/>
    </row>
    <row r="16" spans="1:14" ht="14.5">
      <c r="A16" s="169">
        <v>15</v>
      </c>
      <c r="B16" s="168"/>
      <c r="C16" s="168" t="s">
        <v>477</v>
      </c>
      <c r="D16" s="168"/>
      <c r="E16" s="168"/>
      <c r="F16" s="168"/>
      <c r="G16" s="168"/>
      <c r="H16" s="168"/>
      <c r="I16" s="168"/>
      <c r="J16" s="168"/>
      <c r="K16" s="168"/>
      <c r="L16" s="168"/>
      <c r="M16" s="168"/>
      <c r="N16" s="168"/>
    </row>
    <row r="17" spans="1:14" ht="14.5">
      <c r="A17" s="169"/>
      <c r="B17" s="168"/>
      <c r="C17" s="168"/>
      <c r="D17" s="168"/>
      <c r="E17" s="168"/>
      <c r="F17" s="168"/>
      <c r="G17" s="168"/>
      <c r="H17" s="168"/>
      <c r="I17" s="168"/>
      <c r="J17" s="168"/>
      <c r="K17" s="168"/>
      <c r="L17" s="168"/>
      <c r="M17" s="168"/>
      <c r="N17" s="168"/>
    </row>
    <row r="18" spans="1:14" ht="14.5">
      <c r="A18" s="167" t="s">
        <v>470</v>
      </c>
      <c r="B18" s="167"/>
      <c r="C18" s="167"/>
      <c r="D18" s="167"/>
      <c r="E18" s="167"/>
      <c r="F18" s="167"/>
      <c r="G18" s="167"/>
      <c r="H18" s="167"/>
      <c r="I18" s="168"/>
      <c r="J18" s="168"/>
      <c r="K18" s="168"/>
      <c r="L18" s="168"/>
      <c r="M18" s="168"/>
      <c r="N18" s="168"/>
    </row>
    <row r="19" spans="1:14" ht="14.5">
      <c r="A19" s="169">
        <v>1</v>
      </c>
      <c r="B19" s="168"/>
      <c r="C19" s="168" t="s">
        <v>466</v>
      </c>
      <c r="D19" s="168"/>
      <c r="E19" s="168"/>
      <c r="F19" s="168"/>
      <c r="G19" s="168"/>
      <c r="H19" s="168"/>
      <c r="I19" s="168"/>
      <c r="J19" s="168"/>
      <c r="K19" s="168"/>
      <c r="L19" s="168"/>
      <c r="M19" s="168"/>
      <c r="N19" s="168"/>
    </row>
    <row r="20" spans="1:14" ht="14.5">
      <c r="A20" s="169">
        <v>2</v>
      </c>
      <c r="B20" s="168"/>
      <c r="C20" s="168" t="s">
        <v>467</v>
      </c>
      <c r="D20" s="168"/>
      <c r="E20" s="168"/>
      <c r="F20" s="168"/>
      <c r="G20" s="168"/>
      <c r="H20" s="168"/>
      <c r="I20" s="168"/>
      <c r="J20" s="168"/>
      <c r="K20" s="168"/>
      <c r="L20" s="168"/>
      <c r="M20" s="168"/>
      <c r="N20" s="168"/>
    </row>
    <row r="21" spans="1:14" ht="14.5">
      <c r="A21" s="169">
        <v>3</v>
      </c>
      <c r="B21" s="168"/>
      <c r="C21" s="168" t="s">
        <v>479</v>
      </c>
      <c r="D21" s="168"/>
      <c r="E21" s="168"/>
      <c r="F21" s="168"/>
      <c r="G21" s="168"/>
      <c r="H21" s="168"/>
      <c r="I21" s="168"/>
      <c r="J21" s="168"/>
      <c r="K21" s="168"/>
      <c r="L21" s="168"/>
      <c r="M21" s="168"/>
      <c r="N21" s="168"/>
    </row>
    <row r="22" spans="1:14" ht="14.5">
      <c r="A22" s="169">
        <v>4</v>
      </c>
      <c r="B22" s="168"/>
      <c r="C22" s="168" t="s">
        <v>478</v>
      </c>
      <c r="D22" s="168"/>
      <c r="E22" s="168"/>
      <c r="F22" s="168"/>
      <c r="G22" s="168"/>
      <c r="H22" s="168"/>
      <c r="I22" s="168"/>
      <c r="J22" s="168"/>
      <c r="K22" s="168"/>
      <c r="L22" s="168"/>
      <c r="M22" s="168"/>
      <c r="N22" s="168"/>
    </row>
    <row r="23" spans="1:14" ht="14.5">
      <c r="A23" s="169">
        <v>5</v>
      </c>
      <c r="B23" s="168"/>
      <c r="C23" s="168" t="s">
        <v>468</v>
      </c>
      <c r="D23" s="168"/>
      <c r="E23" s="168"/>
      <c r="F23" s="168"/>
      <c r="G23" s="168"/>
      <c r="H23" s="168"/>
      <c r="I23" s="168"/>
      <c r="J23" s="168"/>
      <c r="K23" s="168"/>
      <c r="L23" s="168"/>
      <c r="M23" s="168"/>
      <c r="N23" s="168"/>
    </row>
    <row r="24" spans="1:14" ht="14.5">
      <c r="A24" s="169">
        <v>6</v>
      </c>
      <c r="B24" s="168"/>
      <c r="C24" s="168" t="s">
        <v>465</v>
      </c>
      <c r="D24" s="168"/>
      <c r="E24" s="168"/>
      <c r="F24" s="168"/>
      <c r="G24" s="168"/>
      <c r="H24" s="168"/>
      <c r="I24" s="168"/>
      <c r="J24" s="168"/>
      <c r="K24" s="168"/>
      <c r="L24" s="168"/>
      <c r="M24" s="168"/>
      <c r="N24" s="16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49"/>
  <sheetViews>
    <sheetView view="pageBreakPreview" zoomScale="90" zoomScaleNormal="90" zoomScaleSheetLayoutView="90" workbookViewId="0">
      <pane ySplit="5" topLeftCell="A7" activePane="bottomLeft" state="frozen"/>
      <selection pane="bottomLeft" activeCell="H17" sqref="H17"/>
    </sheetView>
  </sheetViews>
  <sheetFormatPr defaultColWidth="9" defaultRowHeight="14"/>
  <cols>
    <col min="1" max="1" width="8" style="46" customWidth="1"/>
    <col min="2" max="2" width="7.08984375" style="46" customWidth="1"/>
    <col min="3" max="3" width="41.36328125" style="46" customWidth="1"/>
    <col min="4" max="4" width="11.453125" style="50" customWidth="1"/>
    <col min="5" max="7" width="30.453125" style="46" customWidth="1"/>
    <col min="8" max="8" width="12.453125" style="46" customWidth="1"/>
    <col min="9" max="9" width="44.08984375" style="46" customWidth="1"/>
    <col min="10" max="10" width="7.08984375" style="46" customWidth="1"/>
    <col min="11" max="11" width="19" style="46" customWidth="1"/>
    <col min="12" max="12" width="3" style="46" customWidth="1"/>
    <col min="13" max="13" width="9" style="47"/>
    <col min="14" max="14" width="9" style="47" customWidth="1"/>
    <col min="15" max="15" width="43.6328125" style="47" customWidth="1"/>
    <col min="16" max="16" width="11.08984375" style="47" customWidth="1"/>
    <col min="17" max="17" width="31.6328125" style="47" customWidth="1"/>
    <col min="18" max="18" width="27.08984375" style="47" customWidth="1"/>
    <col min="19" max="19" width="33.453125" style="47" customWidth="1"/>
    <col min="20" max="20" width="17.453125" style="47" customWidth="1"/>
    <col min="21" max="21" width="48.08984375" style="47" customWidth="1"/>
    <col min="22" max="22" width="9" style="47"/>
    <col min="23" max="23" width="12.453125" style="47" customWidth="1"/>
    <col min="24" max="16384" width="9" style="47"/>
  </cols>
  <sheetData>
    <row r="1" spans="1:23" s="62" customFormat="1" ht="21" hidden="1" customHeight="1">
      <c r="A1" s="611" t="s">
        <v>424</v>
      </c>
      <c r="B1" s="611"/>
      <c r="C1" s="611"/>
      <c r="D1" s="342"/>
      <c r="E1" s="112"/>
      <c r="F1" s="112"/>
      <c r="G1" s="112"/>
      <c r="H1" s="112"/>
      <c r="I1" s="112"/>
      <c r="J1" s="112"/>
      <c r="K1" s="112"/>
      <c r="L1" s="112"/>
      <c r="N1" s="62" t="s">
        <v>1346</v>
      </c>
    </row>
    <row r="2" spans="1:23" s="62" customFormat="1" ht="13.5" hidden="1" customHeight="1">
      <c r="A2" s="112"/>
      <c r="B2" s="112"/>
      <c r="C2" s="112"/>
      <c r="D2" s="342"/>
      <c r="E2" s="112"/>
      <c r="F2" s="112"/>
      <c r="G2" s="112"/>
      <c r="H2" s="112"/>
      <c r="I2" s="112"/>
      <c r="J2" s="112"/>
      <c r="K2" s="112"/>
      <c r="L2" s="112"/>
      <c r="N2" s="62" t="s">
        <v>194</v>
      </c>
    </row>
    <row r="3" spans="1:23" s="62" customFormat="1" hidden="1">
      <c r="A3" s="112"/>
      <c r="B3" s="112"/>
      <c r="C3" s="112"/>
      <c r="D3" s="342"/>
      <c r="E3" s="112"/>
      <c r="F3" s="112"/>
      <c r="G3" s="112"/>
      <c r="H3" s="112"/>
      <c r="I3" s="112"/>
      <c r="J3" s="112"/>
      <c r="K3" s="112"/>
      <c r="L3" s="112"/>
      <c r="N3" s="62" t="s">
        <v>1347</v>
      </c>
    </row>
    <row r="4" spans="1:23" s="104" customFormat="1" ht="24" customHeight="1">
      <c r="A4" s="100">
        <v>2</v>
      </c>
      <c r="B4" s="101" t="s">
        <v>383</v>
      </c>
      <c r="C4" s="102"/>
      <c r="D4" s="604" t="str">
        <f>Cover!D3</f>
        <v>TORNATOR S.R.L.</v>
      </c>
      <c r="E4" s="605"/>
      <c r="F4" s="605"/>
      <c r="G4" s="605"/>
      <c r="H4" s="606"/>
      <c r="I4" s="102" t="str">
        <f>[1]Cover!D8</f>
        <v>SA-PEFC-FM/COC-00XXXX</v>
      </c>
      <c r="J4" s="102"/>
      <c r="K4" s="150"/>
      <c r="L4" s="103"/>
      <c r="M4" s="100">
        <v>2</v>
      </c>
      <c r="N4" s="101" t="s">
        <v>1199</v>
      </c>
      <c r="O4" s="102"/>
      <c r="P4" s="604" t="str">
        <f>D4</f>
        <v>TORNATOR S.R.L.</v>
      </c>
      <c r="Q4" s="605"/>
      <c r="R4" s="605"/>
      <c r="S4" s="605"/>
      <c r="T4" s="606"/>
      <c r="U4" s="102" t="str">
        <f>I4</f>
        <v>SA-PEFC-FM/COC-00XXXX</v>
      </c>
      <c r="V4" s="102"/>
      <c r="W4" s="150"/>
    </row>
    <row r="5" spans="1:23" ht="49.5" customHeight="1">
      <c r="A5" s="343" t="s">
        <v>30</v>
      </c>
      <c r="B5" s="343" t="s">
        <v>58</v>
      </c>
      <c r="C5" s="343" t="s">
        <v>422</v>
      </c>
      <c r="D5" s="149" t="s">
        <v>193</v>
      </c>
      <c r="E5" s="343" t="s">
        <v>423</v>
      </c>
      <c r="F5" s="165" t="s">
        <v>453</v>
      </c>
      <c r="G5" s="165" t="s">
        <v>452</v>
      </c>
      <c r="H5" s="343" t="s">
        <v>44</v>
      </c>
      <c r="I5" s="343" t="s">
        <v>451</v>
      </c>
      <c r="J5" s="343" t="s">
        <v>31</v>
      </c>
      <c r="K5" s="150" t="s">
        <v>425</v>
      </c>
      <c r="L5" s="52"/>
      <c r="M5" s="350" t="s">
        <v>1200</v>
      </c>
      <c r="N5" s="350" t="s">
        <v>1201</v>
      </c>
      <c r="O5" s="350" t="s">
        <v>1206</v>
      </c>
      <c r="P5" s="350" t="s">
        <v>193</v>
      </c>
      <c r="Q5" s="350" t="s">
        <v>1204</v>
      </c>
      <c r="R5" s="165" t="s">
        <v>1207</v>
      </c>
      <c r="S5" s="165" t="s">
        <v>1208</v>
      </c>
      <c r="T5" s="350" t="s">
        <v>1205</v>
      </c>
      <c r="U5" s="343" t="s">
        <v>1219</v>
      </c>
      <c r="V5" s="343" t="s">
        <v>31</v>
      </c>
      <c r="W5" s="334" t="s">
        <v>425</v>
      </c>
    </row>
    <row r="6" spans="1:23" hidden="1">
      <c r="A6" s="351"/>
      <c r="B6" s="48"/>
      <c r="C6" s="48"/>
      <c r="D6" s="153"/>
      <c r="E6" s="48"/>
      <c r="F6" s="607" t="s">
        <v>471</v>
      </c>
      <c r="G6" s="607"/>
      <c r="H6" s="48"/>
      <c r="I6" s="48"/>
      <c r="J6" s="48"/>
      <c r="K6" s="48"/>
      <c r="L6" s="52"/>
      <c r="M6" s="351"/>
      <c r="N6" s="48"/>
      <c r="O6" s="48"/>
      <c r="P6" s="153"/>
      <c r="Q6" s="48"/>
      <c r="R6" s="607" t="s">
        <v>1348</v>
      </c>
      <c r="S6" s="607"/>
      <c r="T6" s="48"/>
      <c r="U6" s="48"/>
      <c r="V6" s="48"/>
      <c r="W6" s="48"/>
    </row>
    <row r="7" spans="1:23">
      <c r="A7" s="608" t="s">
        <v>1098</v>
      </c>
      <c r="B7" s="609"/>
      <c r="C7" s="609"/>
      <c r="D7" s="609"/>
      <c r="E7" s="609"/>
      <c r="F7" s="609"/>
      <c r="G7" s="609"/>
      <c r="H7" s="609"/>
      <c r="I7" s="609"/>
      <c r="J7" s="609"/>
      <c r="K7" s="610"/>
      <c r="L7" s="52"/>
      <c r="M7" s="608" t="s">
        <v>1202</v>
      </c>
      <c r="N7" s="609"/>
      <c r="O7" s="609"/>
      <c r="P7" s="609"/>
      <c r="Q7" s="609"/>
      <c r="R7" s="609"/>
      <c r="S7" s="609"/>
      <c r="T7" s="609"/>
      <c r="U7" s="609"/>
      <c r="V7" s="609"/>
      <c r="W7" s="610"/>
    </row>
    <row r="8" spans="1:23" ht="90" customHeight="1">
      <c r="A8" s="347" t="s">
        <v>1099</v>
      </c>
      <c r="B8" s="57" t="s">
        <v>194</v>
      </c>
      <c r="C8" s="348" t="s">
        <v>1107</v>
      </c>
      <c r="D8" s="349" t="s">
        <v>1105</v>
      </c>
      <c r="E8" s="57" t="s">
        <v>1351</v>
      </c>
      <c r="F8" s="348" t="s">
        <v>1385</v>
      </c>
      <c r="G8" s="348" t="s">
        <v>1384</v>
      </c>
      <c r="H8" s="57" t="s">
        <v>1103</v>
      </c>
      <c r="I8" s="348" t="s">
        <v>1390</v>
      </c>
      <c r="J8" s="57" t="s">
        <v>1383</v>
      </c>
      <c r="K8" s="367">
        <v>44161</v>
      </c>
      <c r="L8" s="53"/>
      <c r="M8" s="347" t="s">
        <v>1099</v>
      </c>
      <c r="N8" s="57" t="s">
        <v>194</v>
      </c>
      <c r="O8" s="348" t="s">
        <v>1217</v>
      </c>
      <c r="P8" s="349" t="s">
        <v>1105</v>
      </c>
      <c r="Q8" s="57" t="s">
        <v>1216</v>
      </c>
      <c r="R8" s="368" t="s">
        <v>1215</v>
      </c>
      <c r="S8" s="368" t="s">
        <v>1218</v>
      </c>
      <c r="T8" s="57" t="s">
        <v>1209</v>
      </c>
      <c r="U8" s="348" t="s">
        <v>1391</v>
      </c>
      <c r="V8" s="57" t="s">
        <v>1388</v>
      </c>
      <c r="W8" s="367">
        <v>44161</v>
      </c>
    </row>
    <row r="9" spans="1:23" ht="168">
      <c r="A9" s="347" t="s">
        <v>1342</v>
      </c>
      <c r="B9" s="57" t="s">
        <v>194</v>
      </c>
      <c r="C9" s="348" t="s">
        <v>1108</v>
      </c>
      <c r="D9" s="349" t="s">
        <v>1104</v>
      </c>
      <c r="E9" s="57" t="s">
        <v>1102</v>
      </c>
      <c r="F9" s="348" t="s">
        <v>1122</v>
      </c>
      <c r="G9" s="348" t="s">
        <v>1123</v>
      </c>
      <c r="H9" s="57" t="s">
        <v>1103</v>
      </c>
      <c r="I9" s="348" t="s">
        <v>2234</v>
      </c>
      <c r="J9" s="57" t="s">
        <v>1383</v>
      </c>
      <c r="K9" s="367">
        <v>44161</v>
      </c>
      <c r="L9" s="55"/>
      <c r="M9" s="347" t="s">
        <v>1342</v>
      </c>
      <c r="N9" s="57" t="s">
        <v>194</v>
      </c>
      <c r="O9" s="348" t="s">
        <v>1212</v>
      </c>
      <c r="P9" s="349" t="s">
        <v>1210</v>
      </c>
      <c r="Q9" s="57" t="s">
        <v>1213</v>
      </c>
      <c r="R9" s="368" t="s">
        <v>1211</v>
      </c>
      <c r="S9" s="368" t="s">
        <v>1214</v>
      </c>
      <c r="T9" s="57" t="s">
        <v>1209</v>
      </c>
      <c r="U9" s="348" t="s">
        <v>1389</v>
      </c>
      <c r="V9" s="57" t="s">
        <v>1388</v>
      </c>
      <c r="W9" s="367">
        <v>44161</v>
      </c>
    </row>
    <row r="10" spans="1:23" ht="15" customHeight="1">
      <c r="A10" s="597" t="s">
        <v>195</v>
      </c>
      <c r="B10" s="598"/>
      <c r="C10" s="598"/>
      <c r="D10" s="598"/>
      <c r="E10" s="598"/>
      <c r="F10" s="598"/>
      <c r="G10" s="598"/>
      <c r="H10" s="598"/>
      <c r="I10" s="598"/>
      <c r="J10" s="598"/>
      <c r="K10" s="599"/>
      <c r="L10" s="55"/>
      <c r="M10" s="597" t="s">
        <v>1203</v>
      </c>
      <c r="N10" s="598"/>
      <c r="O10" s="598"/>
      <c r="P10" s="598"/>
      <c r="Q10" s="598"/>
      <c r="R10" s="598"/>
      <c r="S10" s="598"/>
      <c r="T10" s="598"/>
      <c r="U10" s="598"/>
      <c r="V10" s="598"/>
      <c r="W10" s="599"/>
    </row>
    <row r="11" spans="1:23" ht="196">
      <c r="A11" s="347" t="s">
        <v>1392</v>
      </c>
      <c r="B11" s="57" t="s">
        <v>1346</v>
      </c>
      <c r="C11" s="348" t="s">
        <v>1519</v>
      </c>
      <c r="D11" s="349" t="s">
        <v>847</v>
      </c>
      <c r="E11" s="57" t="s">
        <v>373</v>
      </c>
      <c r="F11" s="57" t="s">
        <v>1038</v>
      </c>
      <c r="G11" s="57"/>
      <c r="H11" s="57" t="s">
        <v>373</v>
      </c>
      <c r="I11" s="368" t="s">
        <v>1608</v>
      </c>
      <c r="J11" s="387" t="s">
        <v>1609</v>
      </c>
      <c r="K11" s="388">
        <v>44525</v>
      </c>
      <c r="L11" s="55"/>
      <c r="M11" s="347" t="s">
        <v>1392</v>
      </c>
      <c r="N11" s="57" t="s">
        <v>1346</v>
      </c>
      <c r="O11" s="348" t="s">
        <v>1520</v>
      </c>
      <c r="P11" s="349" t="s">
        <v>847</v>
      </c>
      <c r="Q11" s="57" t="s">
        <v>373</v>
      </c>
      <c r="R11" s="57"/>
      <c r="S11" s="57"/>
      <c r="T11" s="57" t="s">
        <v>373</v>
      </c>
      <c r="U11" s="387" t="s">
        <v>1610</v>
      </c>
      <c r="V11" s="387" t="s">
        <v>1611</v>
      </c>
      <c r="W11" s="388">
        <v>44525</v>
      </c>
    </row>
    <row r="12" spans="1:23" ht="15" customHeight="1">
      <c r="A12" s="597" t="s">
        <v>1612</v>
      </c>
      <c r="B12" s="598"/>
      <c r="C12" s="598"/>
      <c r="D12" s="598"/>
      <c r="E12" s="598"/>
      <c r="F12" s="598"/>
      <c r="G12" s="598"/>
      <c r="H12" s="598"/>
      <c r="I12" s="598"/>
      <c r="J12" s="598"/>
      <c r="K12" s="599"/>
      <c r="L12" s="55"/>
      <c r="M12" s="597" t="s">
        <v>2093</v>
      </c>
      <c r="N12" s="598"/>
      <c r="O12" s="598"/>
      <c r="P12" s="598"/>
      <c r="Q12" s="598"/>
      <c r="R12" s="598"/>
      <c r="S12" s="598"/>
      <c r="T12" s="598"/>
      <c r="U12" s="598"/>
      <c r="V12" s="598"/>
      <c r="W12" s="599"/>
    </row>
    <row r="13" spans="1:23" ht="182">
      <c r="A13" s="57" t="s">
        <v>1613</v>
      </c>
      <c r="B13" s="57" t="s">
        <v>194</v>
      </c>
      <c r="C13" s="57" t="s">
        <v>1615</v>
      </c>
      <c r="D13" s="349" t="s">
        <v>876</v>
      </c>
      <c r="E13" s="57" t="s">
        <v>1614</v>
      </c>
      <c r="F13" s="57" t="s">
        <v>1649</v>
      </c>
      <c r="G13" s="57" t="s">
        <v>1647</v>
      </c>
      <c r="H13" s="57" t="s">
        <v>1783</v>
      </c>
      <c r="I13" s="456" t="s">
        <v>2235</v>
      </c>
      <c r="J13" s="57" t="s">
        <v>1826</v>
      </c>
      <c r="K13" s="538">
        <v>44904</v>
      </c>
      <c r="L13" s="55"/>
      <c r="M13" s="57" t="s">
        <v>1613</v>
      </c>
      <c r="N13" s="57" t="s">
        <v>194</v>
      </c>
      <c r="O13" s="57" t="s">
        <v>1616</v>
      </c>
      <c r="P13" s="349" t="s">
        <v>876</v>
      </c>
      <c r="Q13" s="57" t="s">
        <v>1617</v>
      </c>
      <c r="R13" s="57" t="s">
        <v>1650</v>
      </c>
      <c r="S13" s="57" t="s">
        <v>1648</v>
      </c>
      <c r="T13" s="57" t="s">
        <v>1618</v>
      </c>
      <c r="U13" s="57" t="s">
        <v>2101</v>
      </c>
      <c r="V13" s="387" t="s">
        <v>1827</v>
      </c>
      <c r="W13" s="538">
        <v>44904</v>
      </c>
    </row>
    <row r="14" spans="1:23">
      <c r="A14" s="597" t="s">
        <v>2091</v>
      </c>
      <c r="B14" s="598"/>
      <c r="C14" s="598"/>
      <c r="D14" s="598"/>
      <c r="E14" s="598"/>
      <c r="F14" s="598"/>
      <c r="G14" s="598"/>
      <c r="H14" s="598"/>
      <c r="I14" s="598"/>
      <c r="J14" s="598"/>
      <c r="K14" s="599"/>
      <c r="L14" s="55"/>
      <c r="M14" s="597" t="s">
        <v>2094</v>
      </c>
      <c r="N14" s="598"/>
      <c r="O14" s="598"/>
      <c r="P14" s="598"/>
      <c r="Q14" s="598"/>
      <c r="R14" s="598"/>
      <c r="S14" s="598"/>
      <c r="T14" s="598"/>
      <c r="U14" s="598"/>
      <c r="V14" s="598"/>
      <c r="W14" s="599"/>
    </row>
    <row r="15" spans="1:23" s="46" customFormat="1" ht="19" customHeight="1">
      <c r="A15" s="600" t="s">
        <v>2191</v>
      </c>
      <c r="B15" s="601"/>
      <c r="C15" s="602"/>
      <c r="D15" s="602"/>
      <c r="E15" s="602"/>
      <c r="F15" s="602"/>
      <c r="G15" s="602"/>
      <c r="H15" s="602"/>
      <c r="I15" s="602"/>
      <c r="J15" s="603"/>
      <c r="K15" s="57"/>
      <c r="L15" s="55"/>
      <c r="M15" s="600" t="s">
        <v>2192</v>
      </c>
      <c r="N15" s="601"/>
      <c r="O15" s="602"/>
      <c r="P15" s="602"/>
      <c r="Q15" s="602"/>
      <c r="R15" s="602"/>
      <c r="S15" s="602"/>
      <c r="T15" s="602"/>
      <c r="U15" s="602"/>
      <c r="V15" s="603"/>
      <c r="W15" s="545"/>
    </row>
    <row r="16" spans="1:23" s="46" customFormat="1">
      <c r="A16" s="597" t="s">
        <v>2092</v>
      </c>
      <c r="B16" s="598"/>
      <c r="C16" s="598"/>
      <c r="D16" s="598"/>
      <c r="E16" s="598"/>
      <c r="F16" s="598"/>
      <c r="G16" s="598"/>
      <c r="H16" s="598"/>
      <c r="I16" s="598"/>
      <c r="J16" s="598"/>
      <c r="K16" s="599"/>
      <c r="L16" s="55"/>
      <c r="M16" s="597" t="s">
        <v>2095</v>
      </c>
      <c r="N16" s="598"/>
      <c r="O16" s="598"/>
      <c r="P16" s="598"/>
      <c r="Q16" s="598"/>
      <c r="R16" s="598"/>
      <c r="S16" s="598"/>
      <c r="T16" s="598"/>
      <c r="U16" s="598"/>
      <c r="V16" s="598"/>
      <c r="W16" s="599"/>
    </row>
    <row r="17" spans="1:23" s="46" customFormat="1" ht="98">
      <c r="A17" s="553">
        <v>2023.1</v>
      </c>
      <c r="B17" s="57" t="s">
        <v>194</v>
      </c>
      <c r="C17" s="57" t="s">
        <v>2228</v>
      </c>
      <c r="D17" s="349" t="s">
        <v>715</v>
      </c>
      <c r="E17" s="57" t="s">
        <v>2328</v>
      </c>
      <c r="F17" s="57" t="s">
        <v>2215</v>
      </c>
      <c r="G17" s="57" t="s">
        <v>2216</v>
      </c>
      <c r="H17" s="57" t="s">
        <v>1783</v>
      </c>
      <c r="I17" s="57"/>
      <c r="J17" s="57" t="s">
        <v>2190</v>
      </c>
      <c r="K17" s="57"/>
      <c r="L17" s="55"/>
      <c r="M17" s="553">
        <v>2023.1</v>
      </c>
      <c r="N17" s="57" t="s">
        <v>194</v>
      </c>
      <c r="O17" s="57" t="s">
        <v>2217</v>
      </c>
      <c r="P17" s="349" t="s">
        <v>715</v>
      </c>
      <c r="Q17" s="57" t="s">
        <v>2325</v>
      </c>
      <c r="R17" s="57" t="s">
        <v>2326</v>
      </c>
      <c r="S17" s="57" t="s">
        <v>2327</v>
      </c>
      <c r="T17" s="57" t="s">
        <v>2218</v>
      </c>
      <c r="U17" s="57"/>
      <c r="V17" s="57" t="s">
        <v>2329</v>
      </c>
      <c r="W17" s="57"/>
    </row>
    <row r="18" spans="1:23" s="46" customFormat="1">
      <c r="B18" s="49"/>
      <c r="D18" s="50"/>
      <c r="L18" s="55"/>
      <c r="M18" s="47"/>
      <c r="N18" s="47"/>
    </row>
    <row r="19" spans="1:23" s="46" customFormat="1">
      <c r="B19" s="49"/>
      <c r="C19" s="46" t="s">
        <v>1038</v>
      </c>
      <c r="D19" s="50"/>
      <c r="M19" s="47"/>
      <c r="N19" s="47"/>
    </row>
    <row r="20" spans="1:23" s="46" customFormat="1">
      <c r="B20" s="49"/>
      <c r="D20" s="50"/>
      <c r="M20" s="47"/>
      <c r="N20" s="47"/>
    </row>
    <row r="21" spans="1:23" s="46" customFormat="1">
      <c r="B21" s="49"/>
      <c r="D21" s="50"/>
      <c r="M21" s="47"/>
      <c r="N21" s="47"/>
    </row>
    <row r="22" spans="1:23" s="46" customFormat="1">
      <c r="B22" s="49"/>
      <c r="D22" s="50"/>
      <c r="M22" s="47"/>
      <c r="N22" s="47"/>
    </row>
    <row r="23" spans="1:23" s="46" customFormat="1">
      <c r="B23" s="49"/>
      <c r="D23" s="50"/>
      <c r="M23" s="47"/>
      <c r="N23" s="47"/>
    </row>
    <row r="24" spans="1:23" s="46" customFormat="1">
      <c r="B24" s="49"/>
      <c r="D24" s="50"/>
      <c r="M24" s="47"/>
      <c r="N24" s="47"/>
    </row>
    <row r="25" spans="1:23" s="46" customFormat="1">
      <c r="B25" s="49"/>
      <c r="D25" s="50"/>
      <c r="M25" s="47"/>
      <c r="N25" s="47"/>
    </row>
    <row r="26" spans="1:23" s="46" customFormat="1">
      <c r="A26" s="46" t="s">
        <v>32</v>
      </c>
      <c r="B26" s="49"/>
      <c r="D26" s="50"/>
      <c r="M26" s="47"/>
      <c r="N26" s="47"/>
    </row>
    <row r="27" spans="1:23" s="46" customFormat="1">
      <c r="B27" s="49"/>
      <c r="D27" s="50"/>
      <c r="M27" s="47"/>
      <c r="N27" s="47"/>
    </row>
    <row r="28" spans="1:23" s="46" customFormat="1">
      <c r="B28" s="49"/>
      <c r="D28" s="50"/>
      <c r="M28" s="47"/>
      <c r="N28" s="47"/>
    </row>
    <row r="29" spans="1:23" s="46" customFormat="1">
      <c r="B29" s="49"/>
      <c r="D29" s="50"/>
      <c r="M29" s="47"/>
      <c r="N29" s="47"/>
    </row>
    <row r="30" spans="1:23" s="46" customFormat="1">
      <c r="B30" s="49"/>
      <c r="D30" s="50"/>
      <c r="M30" s="47"/>
      <c r="N30" s="47"/>
    </row>
    <row r="31" spans="1:23" s="46" customFormat="1">
      <c r="B31" s="49"/>
      <c r="D31" s="50"/>
      <c r="M31" s="47"/>
      <c r="N31" s="47"/>
    </row>
    <row r="32" spans="1:23" s="46" customFormat="1">
      <c r="B32" s="49"/>
      <c r="D32" s="50"/>
      <c r="M32" s="47"/>
      <c r="N32" s="47"/>
    </row>
    <row r="33" spans="2:14" s="46" customFormat="1">
      <c r="B33" s="49"/>
      <c r="D33" s="50"/>
      <c r="M33" s="47"/>
      <c r="N33" s="47"/>
    </row>
    <row r="34" spans="2:14" s="46" customFormat="1">
      <c r="B34" s="49"/>
      <c r="D34" s="50"/>
      <c r="M34" s="47"/>
      <c r="N34" s="47"/>
    </row>
    <row r="35" spans="2:14" s="46" customFormat="1">
      <c r="B35" s="49"/>
      <c r="D35" s="50"/>
      <c r="M35" s="47"/>
      <c r="N35" s="47"/>
    </row>
    <row r="36" spans="2:14" s="46" customFormat="1">
      <c r="B36" s="49"/>
      <c r="D36" s="50"/>
      <c r="M36" s="47"/>
      <c r="N36" s="47"/>
    </row>
    <row r="37" spans="2:14" s="46" customFormat="1">
      <c r="B37" s="49"/>
      <c r="D37" s="50"/>
      <c r="M37" s="47"/>
      <c r="N37" s="47"/>
    </row>
    <row r="38" spans="2:14" s="46" customFormat="1">
      <c r="B38" s="49"/>
      <c r="D38" s="50"/>
      <c r="M38" s="47"/>
      <c r="N38" s="47"/>
    </row>
    <row r="39" spans="2:14" s="46" customFormat="1">
      <c r="B39" s="49"/>
      <c r="D39" s="50"/>
      <c r="M39" s="47"/>
      <c r="N39" s="47"/>
    </row>
    <row r="40" spans="2:14" s="46" customFormat="1">
      <c r="B40" s="49"/>
      <c r="D40" s="50"/>
      <c r="M40" s="47"/>
      <c r="N40" s="47"/>
    </row>
    <row r="41" spans="2:14" s="46" customFormat="1">
      <c r="B41" s="49"/>
      <c r="D41" s="50"/>
      <c r="M41" s="47"/>
      <c r="N41" s="47"/>
    </row>
    <row r="42" spans="2:14" s="46" customFormat="1">
      <c r="B42" s="49"/>
      <c r="D42" s="50"/>
      <c r="M42" s="47"/>
      <c r="N42" s="47"/>
    </row>
    <row r="43" spans="2:14" s="46" customFormat="1">
      <c r="B43" s="49"/>
      <c r="D43" s="50"/>
      <c r="M43" s="47"/>
      <c r="N43" s="47"/>
    </row>
    <row r="44" spans="2:14" s="46" customFormat="1">
      <c r="B44" s="49"/>
      <c r="D44" s="50"/>
      <c r="M44" s="47"/>
      <c r="N44" s="47"/>
    </row>
    <row r="45" spans="2:14" s="46" customFormat="1">
      <c r="B45" s="49"/>
      <c r="D45" s="50"/>
      <c r="M45" s="47"/>
      <c r="N45" s="47"/>
    </row>
    <row r="46" spans="2:14" s="46" customFormat="1">
      <c r="B46" s="49"/>
      <c r="D46" s="50"/>
      <c r="M46" s="47"/>
      <c r="N46" s="47"/>
    </row>
    <row r="47" spans="2:14">
      <c r="B47" s="49"/>
    </row>
    <row r="48" spans="2:14">
      <c r="B48" s="49"/>
    </row>
    <row r="49" spans="2:2">
      <c r="B49" s="49"/>
    </row>
    <row r="50" spans="2:2">
      <c r="B50" s="49"/>
    </row>
    <row r="51" spans="2:2">
      <c r="B51" s="49"/>
    </row>
    <row r="52" spans="2:2">
      <c r="B52" s="49"/>
    </row>
    <row r="53" spans="2:2">
      <c r="B53" s="49"/>
    </row>
    <row r="54" spans="2:2">
      <c r="B54" s="49"/>
    </row>
    <row r="55" spans="2:2">
      <c r="B55" s="49"/>
    </row>
    <row r="56" spans="2:2">
      <c r="B56" s="49"/>
    </row>
    <row r="57" spans="2:2">
      <c r="B57" s="49"/>
    </row>
    <row r="58" spans="2:2">
      <c r="B58" s="49"/>
    </row>
    <row r="59" spans="2:2">
      <c r="B59" s="49"/>
    </row>
    <row r="60" spans="2:2">
      <c r="B60" s="49"/>
    </row>
    <row r="61" spans="2:2">
      <c r="B61" s="49"/>
    </row>
    <row r="62" spans="2:2">
      <c r="B62" s="49"/>
    </row>
    <row r="63" spans="2:2">
      <c r="B63" s="49"/>
    </row>
    <row r="64" spans="2:2">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14">
      <c r="B113" s="49"/>
    </row>
    <row r="114" spans="2:14">
      <c r="B114" s="49"/>
    </row>
    <row r="115" spans="2:14">
      <c r="B115" s="49"/>
    </row>
    <row r="116" spans="2:14">
      <c r="B116" s="49"/>
    </row>
    <row r="117" spans="2:14">
      <c r="B117" s="49"/>
    </row>
    <row r="118" spans="2:14">
      <c r="B118" s="49"/>
    </row>
    <row r="119" spans="2:14">
      <c r="B119" s="49"/>
    </row>
    <row r="120" spans="2:14">
      <c r="B120" s="49"/>
    </row>
    <row r="121" spans="2:14">
      <c r="B121" s="49"/>
    </row>
    <row r="122" spans="2:14">
      <c r="B122" s="49"/>
    </row>
    <row r="123" spans="2:14">
      <c r="B123" s="49"/>
    </row>
    <row r="124" spans="2:14">
      <c r="B124" s="151"/>
    </row>
    <row r="125" spans="2:14">
      <c r="B125" s="152"/>
    </row>
    <row r="126" spans="2:14">
      <c r="B126" s="152"/>
    </row>
    <row r="127" spans="2:14" s="46" customFormat="1">
      <c r="B127" s="152"/>
      <c r="D127" s="50"/>
      <c r="M127" s="47"/>
      <c r="N127" s="47"/>
    </row>
    <row r="128" spans="2:14" s="46" customFormat="1">
      <c r="B128" s="152"/>
      <c r="D128" s="50"/>
      <c r="M128" s="47"/>
      <c r="N128" s="47"/>
    </row>
    <row r="129" spans="2:14" s="46" customFormat="1">
      <c r="B129" s="152"/>
      <c r="D129" s="50"/>
      <c r="M129" s="47"/>
      <c r="N129" s="47"/>
    </row>
    <row r="130" spans="2:14" s="46" customFormat="1">
      <c r="B130" s="152"/>
      <c r="D130" s="50"/>
      <c r="M130" s="47"/>
      <c r="N130" s="47"/>
    </row>
    <row r="131" spans="2:14" s="46" customFormat="1">
      <c r="B131" s="152"/>
      <c r="D131" s="50"/>
      <c r="M131" s="47"/>
      <c r="N131" s="47"/>
    </row>
    <row r="132" spans="2:14" s="46" customFormat="1">
      <c r="B132" s="152"/>
      <c r="D132" s="50"/>
      <c r="M132" s="47"/>
      <c r="N132" s="47"/>
    </row>
    <row r="133" spans="2:14" s="46" customFormat="1">
      <c r="B133" s="152"/>
      <c r="D133" s="50"/>
      <c r="M133" s="47"/>
      <c r="N133" s="47"/>
    </row>
    <row r="134" spans="2:14" s="46" customFormat="1">
      <c r="B134" s="152"/>
      <c r="D134" s="50"/>
      <c r="M134" s="47"/>
      <c r="N134" s="47"/>
    </row>
    <row r="135" spans="2:14" s="46" customFormat="1">
      <c r="B135" s="152"/>
      <c r="D135" s="50"/>
      <c r="M135" s="47"/>
      <c r="N135" s="47"/>
    </row>
    <row r="136" spans="2:14" s="46" customFormat="1">
      <c r="B136" s="152"/>
      <c r="D136" s="50"/>
      <c r="M136" s="47"/>
      <c r="N136" s="47"/>
    </row>
    <row r="137" spans="2:14" s="46" customFormat="1">
      <c r="B137" s="152"/>
      <c r="D137" s="50"/>
      <c r="M137" s="47"/>
      <c r="N137" s="47"/>
    </row>
    <row r="138" spans="2:14" s="46" customFormat="1">
      <c r="B138" s="152"/>
      <c r="D138" s="50"/>
      <c r="M138" s="47"/>
      <c r="N138" s="47"/>
    </row>
    <row r="139" spans="2:14" s="46" customFormat="1">
      <c r="B139" s="152"/>
      <c r="D139" s="50"/>
      <c r="M139" s="47"/>
      <c r="N139" s="47"/>
    </row>
    <row r="140" spans="2:14" s="46" customFormat="1">
      <c r="B140" s="152"/>
      <c r="D140" s="50"/>
      <c r="M140" s="47"/>
      <c r="N140" s="47"/>
    </row>
    <row r="141" spans="2:14" s="46" customFormat="1">
      <c r="B141" s="152"/>
      <c r="D141" s="50"/>
      <c r="M141" s="47"/>
      <c r="N141" s="47"/>
    </row>
    <row r="142" spans="2:14" s="46" customFormat="1">
      <c r="B142" s="152"/>
      <c r="D142" s="50"/>
      <c r="M142" s="47"/>
      <c r="N142" s="47"/>
    </row>
    <row r="143" spans="2:14" s="46" customFormat="1">
      <c r="B143" s="152"/>
      <c r="D143" s="50"/>
      <c r="M143" s="47"/>
      <c r="N143" s="47"/>
    </row>
    <row r="144" spans="2:14" s="46" customFormat="1">
      <c r="B144" s="152"/>
      <c r="D144" s="50"/>
      <c r="M144" s="47"/>
      <c r="N144" s="47"/>
    </row>
    <row r="145" spans="2:14" s="46" customFormat="1">
      <c r="B145" s="152"/>
      <c r="D145" s="50"/>
      <c r="M145" s="47"/>
      <c r="N145" s="47"/>
    </row>
    <row r="146" spans="2:14" s="46" customFormat="1">
      <c r="B146" s="152"/>
      <c r="D146" s="50"/>
      <c r="M146" s="47"/>
      <c r="N146" s="47"/>
    </row>
    <row r="147" spans="2:14" s="46" customFormat="1">
      <c r="B147" s="152"/>
      <c r="D147" s="50"/>
      <c r="M147" s="47"/>
      <c r="N147" s="47"/>
    </row>
    <row r="148" spans="2:14" s="46" customFormat="1">
      <c r="B148" s="152"/>
      <c r="D148" s="50"/>
      <c r="M148" s="47"/>
      <c r="N148" s="47"/>
    </row>
    <row r="149" spans="2:14" s="46" customFormat="1">
      <c r="B149" s="152"/>
      <c r="D149" s="50"/>
      <c r="M149" s="47"/>
      <c r="N149" s="47"/>
    </row>
    <row r="150" spans="2:14" s="46" customFormat="1">
      <c r="B150" s="152"/>
      <c r="D150" s="50"/>
      <c r="M150" s="47"/>
      <c r="N150" s="47"/>
    </row>
    <row r="151" spans="2:14" s="46" customFormat="1">
      <c r="B151" s="152"/>
      <c r="D151" s="50"/>
      <c r="M151" s="47"/>
      <c r="N151" s="47"/>
    </row>
    <row r="152" spans="2:14" s="46" customFormat="1">
      <c r="B152" s="152"/>
      <c r="D152" s="50"/>
      <c r="M152" s="47"/>
      <c r="N152" s="47"/>
    </row>
    <row r="153" spans="2:14" s="46" customFormat="1">
      <c r="B153" s="152"/>
      <c r="D153" s="50"/>
      <c r="M153" s="47"/>
      <c r="N153" s="47"/>
    </row>
    <row r="154" spans="2:14" s="46" customFormat="1">
      <c r="B154" s="152"/>
      <c r="D154" s="50"/>
      <c r="M154" s="47"/>
      <c r="N154" s="47"/>
    </row>
    <row r="155" spans="2:14" s="46" customFormat="1">
      <c r="B155" s="152"/>
      <c r="D155" s="50"/>
      <c r="M155" s="47"/>
      <c r="N155" s="47"/>
    </row>
    <row r="156" spans="2:14" s="46" customFormat="1">
      <c r="B156" s="152"/>
      <c r="D156" s="50"/>
      <c r="M156" s="47"/>
      <c r="N156" s="47"/>
    </row>
    <row r="157" spans="2:14" s="46" customFormat="1">
      <c r="B157" s="152"/>
      <c r="D157" s="50"/>
      <c r="M157" s="47"/>
      <c r="N157" s="47"/>
    </row>
    <row r="158" spans="2:14" s="46" customFormat="1">
      <c r="B158" s="152"/>
      <c r="D158" s="50"/>
      <c r="M158" s="47"/>
      <c r="N158" s="47"/>
    </row>
    <row r="159" spans="2:14" s="46" customFormat="1">
      <c r="B159" s="152"/>
      <c r="D159" s="50"/>
      <c r="M159" s="47"/>
      <c r="N159" s="47"/>
    </row>
    <row r="160" spans="2:14" s="46" customFormat="1">
      <c r="B160" s="152"/>
      <c r="D160" s="50"/>
      <c r="M160" s="47"/>
      <c r="N160" s="47"/>
    </row>
    <row r="161" spans="2:14" s="46" customFormat="1">
      <c r="B161" s="152"/>
      <c r="D161" s="50"/>
      <c r="M161" s="47"/>
      <c r="N161" s="47"/>
    </row>
    <row r="162" spans="2:14" s="46" customFormat="1">
      <c r="B162" s="152"/>
      <c r="D162" s="50"/>
      <c r="M162" s="47"/>
      <c r="N162" s="47"/>
    </row>
    <row r="163" spans="2:14" s="46" customFormat="1">
      <c r="B163" s="152"/>
      <c r="D163" s="50"/>
      <c r="M163" s="47"/>
      <c r="N163" s="47"/>
    </row>
    <row r="164" spans="2:14" s="46" customFormat="1">
      <c r="B164" s="152"/>
      <c r="D164" s="50"/>
      <c r="M164" s="47"/>
      <c r="N164" s="47"/>
    </row>
    <row r="165" spans="2:14" s="46" customFormat="1">
      <c r="B165" s="152"/>
      <c r="D165" s="50"/>
      <c r="M165" s="47"/>
      <c r="N165" s="47"/>
    </row>
    <row r="166" spans="2:14" s="46" customFormat="1">
      <c r="B166" s="152"/>
      <c r="D166" s="50"/>
      <c r="M166" s="47"/>
      <c r="N166" s="47"/>
    </row>
    <row r="167" spans="2:14" s="46" customFormat="1">
      <c r="B167" s="152"/>
      <c r="D167" s="50"/>
      <c r="M167" s="47"/>
      <c r="N167" s="47"/>
    </row>
    <row r="168" spans="2:14" s="46" customFormat="1">
      <c r="B168" s="152"/>
      <c r="D168" s="50"/>
      <c r="M168" s="47"/>
      <c r="N168" s="47"/>
    </row>
    <row r="169" spans="2:14" s="46" customFormat="1">
      <c r="B169" s="152"/>
      <c r="D169" s="50"/>
      <c r="M169" s="47"/>
      <c r="N169" s="47"/>
    </row>
    <row r="170" spans="2:14" s="46" customFormat="1">
      <c r="B170" s="152"/>
      <c r="D170" s="50"/>
      <c r="M170" s="47"/>
      <c r="N170" s="47"/>
    </row>
    <row r="171" spans="2:14" s="46" customFormat="1">
      <c r="B171" s="152"/>
      <c r="D171" s="50"/>
      <c r="M171" s="47"/>
      <c r="N171" s="47"/>
    </row>
    <row r="172" spans="2:14" s="46" customFormat="1">
      <c r="B172" s="152"/>
      <c r="D172" s="50"/>
      <c r="M172" s="47"/>
      <c r="N172" s="47"/>
    </row>
    <row r="173" spans="2:14" s="46" customFormat="1">
      <c r="B173" s="152"/>
      <c r="D173" s="50"/>
      <c r="M173" s="47"/>
      <c r="N173" s="47"/>
    </row>
    <row r="174" spans="2:14" s="46" customFormat="1">
      <c r="B174" s="152"/>
      <c r="D174" s="50"/>
      <c r="M174" s="47"/>
      <c r="N174" s="47"/>
    </row>
    <row r="175" spans="2:14" s="46" customFormat="1">
      <c r="B175" s="152"/>
      <c r="D175" s="50"/>
      <c r="M175" s="47"/>
      <c r="N175" s="47"/>
    </row>
    <row r="176" spans="2:14" s="46" customFormat="1">
      <c r="B176" s="152"/>
      <c r="D176" s="50"/>
      <c r="M176" s="47"/>
      <c r="N176" s="47"/>
    </row>
    <row r="177" spans="2:14" s="46" customFormat="1">
      <c r="B177" s="152"/>
      <c r="D177" s="50"/>
      <c r="M177" s="47"/>
      <c r="N177" s="47"/>
    </row>
    <row r="178" spans="2:14" s="46" customFormat="1">
      <c r="B178" s="152"/>
      <c r="D178" s="50"/>
      <c r="M178" s="47"/>
      <c r="N178" s="47"/>
    </row>
    <row r="179" spans="2:14" s="46" customFormat="1">
      <c r="B179" s="152"/>
      <c r="D179" s="50"/>
      <c r="M179" s="47"/>
      <c r="N179" s="47"/>
    </row>
    <row r="180" spans="2:14" s="46" customFormat="1">
      <c r="B180" s="152"/>
      <c r="D180" s="50"/>
      <c r="M180" s="47"/>
      <c r="N180" s="47"/>
    </row>
    <row r="181" spans="2:14" s="46" customFormat="1">
      <c r="B181" s="152"/>
      <c r="D181" s="50"/>
      <c r="M181" s="47"/>
      <c r="N181" s="47"/>
    </row>
    <row r="182" spans="2:14" s="46" customFormat="1">
      <c r="B182" s="152"/>
      <c r="D182" s="50"/>
      <c r="M182" s="47"/>
      <c r="N182" s="47"/>
    </row>
    <row r="183" spans="2:14" s="46" customFormat="1">
      <c r="B183" s="152"/>
      <c r="D183" s="50"/>
      <c r="M183" s="47"/>
      <c r="N183" s="47"/>
    </row>
    <row r="184" spans="2:14" s="46" customFormat="1">
      <c r="B184" s="152"/>
      <c r="D184" s="50"/>
      <c r="M184" s="47"/>
      <c r="N184" s="47"/>
    </row>
    <row r="185" spans="2:14" s="46" customFormat="1">
      <c r="B185" s="152"/>
      <c r="D185" s="50"/>
      <c r="M185" s="47"/>
      <c r="N185" s="47"/>
    </row>
    <row r="186" spans="2:14" s="46" customFormat="1">
      <c r="B186" s="152"/>
      <c r="D186" s="50"/>
      <c r="M186" s="47"/>
      <c r="N186" s="47"/>
    </row>
    <row r="187" spans="2:14" s="46" customFormat="1">
      <c r="B187" s="152"/>
      <c r="D187" s="50"/>
      <c r="M187" s="47"/>
      <c r="N187" s="47"/>
    </row>
    <row r="188" spans="2:14" s="46" customFormat="1">
      <c r="B188" s="152"/>
      <c r="D188" s="50"/>
      <c r="M188" s="47"/>
      <c r="N188" s="47"/>
    </row>
    <row r="189" spans="2:14" s="46" customFormat="1">
      <c r="B189" s="152"/>
      <c r="D189" s="50"/>
      <c r="M189" s="47"/>
      <c r="N189" s="47"/>
    </row>
    <row r="190" spans="2:14" s="46" customFormat="1">
      <c r="B190" s="152"/>
      <c r="D190" s="50"/>
      <c r="M190" s="47"/>
      <c r="N190" s="47"/>
    </row>
    <row r="191" spans="2:14" s="46" customFormat="1">
      <c r="B191" s="152"/>
      <c r="D191" s="50"/>
      <c r="M191" s="47"/>
      <c r="N191" s="47"/>
    </row>
    <row r="192" spans="2:14" s="46" customFormat="1">
      <c r="B192" s="152"/>
      <c r="D192" s="50"/>
      <c r="M192" s="47"/>
      <c r="N192" s="47"/>
    </row>
    <row r="193" spans="2:14" s="46" customFormat="1">
      <c r="B193" s="152"/>
      <c r="D193" s="50"/>
      <c r="M193" s="47"/>
      <c r="N193" s="47"/>
    </row>
    <row r="194" spans="2:14" s="46" customFormat="1">
      <c r="B194" s="152"/>
      <c r="D194" s="50"/>
      <c r="M194" s="47"/>
      <c r="N194" s="47"/>
    </row>
    <row r="195" spans="2:14" s="46" customFormat="1">
      <c r="B195" s="152"/>
      <c r="D195" s="50"/>
      <c r="M195" s="47"/>
      <c r="N195" s="47"/>
    </row>
    <row r="196" spans="2:14" s="46" customFormat="1">
      <c r="B196" s="152"/>
      <c r="D196" s="50"/>
      <c r="M196" s="47"/>
      <c r="N196" s="47"/>
    </row>
    <row r="197" spans="2:14" s="46" customFormat="1">
      <c r="B197" s="152"/>
      <c r="D197" s="50"/>
      <c r="M197" s="47"/>
      <c r="N197" s="47"/>
    </row>
    <row r="198" spans="2:14" s="46" customFormat="1">
      <c r="B198" s="152"/>
      <c r="D198" s="50"/>
      <c r="M198" s="47"/>
      <c r="N198" s="47"/>
    </row>
    <row r="199" spans="2:14" s="46" customFormat="1">
      <c r="B199" s="152"/>
      <c r="D199" s="50"/>
      <c r="M199" s="47"/>
      <c r="N199" s="47"/>
    </row>
    <row r="200" spans="2:14" s="46" customFormat="1">
      <c r="B200" s="152"/>
      <c r="D200" s="50"/>
      <c r="M200" s="47"/>
      <c r="N200" s="47"/>
    </row>
    <row r="201" spans="2:14" s="46" customFormat="1">
      <c r="B201" s="152"/>
      <c r="D201" s="50"/>
      <c r="M201" s="47"/>
      <c r="N201" s="47"/>
    </row>
    <row r="202" spans="2:14" s="46" customFormat="1">
      <c r="B202" s="152"/>
      <c r="D202" s="50"/>
      <c r="M202" s="47"/>
      <c r="N202" s="47"/>
    </row>
    <row r="203" spans="2:14" s="46" customFormat="1">
      <c r="B203" s="152"/>
      <c r="D203" s="50"/>
      <c r="M203" s="47"/>
      <c r="N203" s="47"/>
    </row>
    <row r="204" spans="2:14" s="46" customFormat="1">
      <c r="B204" s="152"/>
      <c r="D204" s="50"/>
      <c r="M204" s="47"/>
      <c r="N204" s="47"/>
    </row>
    <row r="205" spans="2:14" s="46" customFormat="1">
      <c r="B205" s="152"/>
      <c r="D205" s="50"/>
      <c r="M205" s="47"/>
      <c r="N205" s="47"/>
    </row>
    <row r="206" spans="2:14" s="46" customFormat="1">
      <c r="B206" s="152"/>
      <c r="D206" s="50"/>
      <c r="M206" s="47"/>
      <c r="N206" s="47"/>
    </row>
    <row r="207" spans="2:14" s="46" customFormat="1">
      <c r="B207" s="152"/>
      <c r="D207" s="50"/>
      <c r="M207" s="47"/>
      <c r="N207" s="47"/>
    </row>
    <row r="208" spans="2:14" s="46" customFormat="1">
      <c r="B208" s="152"/>
      <c r="D208" s="50"/>
      <c r="M208" s="47"/>
      <c r="N208" s="47"/>
    </row>
    <row r="209" spans="2:14" s="46" customFormat="1">
      <c r="B209" s="152"/>
      <c r="D209" s="50"/>
      <c r="M209" s="47"/>
      <c r="N209" s="47"/>
    </row>
    <row r="210" spans="2:14" s="46" customFormat="1">
      <c r="B210" s="152"/>
      <c r="D210" s="50"/>
      <c r="M210" s="47"/>
      <c r="N210" s="47"/>
    </row>
    <row r="211" spans="2:14" s="46" customFormat="1">
      <c r="B211" s="152"/>
      <c r="D211" s="50"/>
      <c r="M211" s="47"/>
      <c r="N211" s="47"/>
    </row>
    <row r="212" spans="2:14" s="46" customFormat="1">
      <c r="B212" s="152"/>
      <c r="D212" s="50"/>
      <c r="M212" s="47"/>
      <c r="N212" s="47"/>
    </row>
    <row r="213" spans="2:14" s="46" customFormat="1">
      <c r="B213" s="152"/>
      <c r="D213" s="50"/>
      <c r="M213" s="47"/>
      <c r="N213" s="47"/>
    </row>
    <row r="214" spans="2:14" s="46" customFormat="1">
      <c r="B214" s="152"/>
      <c r="D214" s="50"/>
      <c r="M214" s="47"/>
      <c r="N214" s="47"/>
    </row>
    <row r="215" spans="2:14" s="46" customFormat="1">
      <c r="B215" s="152"/>
      <c r="D215" s="50"/>
      <c r="M215" s="47"/>
      <c r="N215" s="47"/>
    </row>
    <row r="216" spans="2:14" s="46" customFormat="1">
      <c r="B216" s="152"/>
      <c r="D216" s="50"/>
      <c r="M216" s="47"/>
      <c r="N216" s="47"/>
    </row>
    <row r="217" spans="2:14" s="46" customFormat="1">
      <c r="B217" s="152"/>
      <c r="D217" s="50"/>
      <c r="M217" s="47"/>
      <c r="N217" s="47"/>
    </row>
    <row r="218" spans="2:14" s="46" customFormat="1">
      <c r="B218" s="152"/>
      <c r="D218" s="50"/>
      <c r="M218" s="47"/>
      <c r="N218" s="47"/>
    </row>
    <row r="219" spans="2:14" s="46" customFormat="1">
      <c r="B219" s="152"/>
      <c r="D219" s="50"/>
      <c r="M219" s="47"/>
      <c r="N219" s="47"/>
    </row>
    <row r="220" spans="2:14" s="46" customFormat="1">
      <c r="B220" s="152"/>
      <c r="D220" s="50"/>
      <c r="M220" s="47"/>
      <c r="N220" s="47"/>
    </row>
    <row r="221" spans="2:14" s="46" customFormat="1">
      <c r="B221" s="152"/>
      <c r="D221" s="50"/>
      <c r="M221" s="47"/>
      <c r="N221" s="47"/>
    </row>
    <row r="222" spans="2:14" s="46" customFormat="1">
      <c r="B222" s="152"/>
      <c r="D222" s="50"/>
      <c r="M222" s="47"/>
      <c r="N222" s="47"/>
    </row>
    <row r="223" spans="2:14" s="46" customFormat="1">
      <c r="B223" s="152"/>
      <c r="D223" s="50"/>
      <c r="M223" s="47"/>
      <c r="N223" s="47"/>
    </row>
    <row r="224" spans="2:14" s="46" customFormat="1">
      <c r="B224" s="152"/>
      <c r="D224" s="50"/>
      <c r="M224" s="47"/>
      <c r="N224" s="47"/>
    </row>
    <row r="225" spans="2:14" s="46" customFormat="1">
      <c r="B225" s="152"/>
      <c r="D225" s="50"/>
      <c r="M225" s="47"/>
      <c r="N225" s="47"/>
    </row>
    <row r="226" spans="2:14" s="46" customFormat="1">
      <c r="B226" s="152"/>
      <c r="D226" s="50"/>
      <c r="M226" s="47"/>
      <c r="N226" s="47"/>
    </row>
    <row r="227" spans="2:14" s="46" customFormat="1">
      <c r="B227" s="152"/>
      <c r="D227" s="50"/>
      <c r="M227" s="47"/>
      <c r="N227" s="47"/>
    </row>
    <row r="228" spans="2:14" s="46" customFormat="1">
      <c r="B228" s="152"/>
      <c r="D228" s="50"/>
      <c r="M228" s="47"/>
      <c r="N228" s="47"/>
    </row>
    <row r="229" spans="2:14" s="46" customFormat="1">
      <c r="B229" s="152"/>
      <c r="D229" s="50"/>
      <c r="M229" s="47"/>
      <c r="N229" s="47"/>
    </row>
    <row r="230" spans="2:14" s="46" customFormat="1">
      <c r="B230" s="152"/>
      <c r="D230" s="50"/>
      <c r="M230" s="47"/>
      <c r="N230" s="47"/>
    </row>
    <row r="231" spans="2:14" s="46" customFormat="1">
      <c r="B231" s="152"/>
      <c r="D231" s="50"/>
      <c r="M231" s="47"/>
      <c r="N231" s="47"/>
    </row>
    <row r="232" spans="2:14" s="46" customFormat="1">
      <c r="B232" s="152"/>
      <c r="D232" s="50"/>
      <c r="M232" s="47"/>
      <c r="N232" s="47"/>
    </row>
    <row r="233" spans="2:14" s="46" customFormat="1">
      <c r="B233" s="152"/>
      <c r="D233" s="50"/>
      <c r="M233" s="47"/>
      <c r="N233" s="47"/>
    </row>
    <row r="234" spans="2:14" s="46" customFormat="1">
      <c r="B234" s="152"/>
      <c r="D234" s="50"/>
      <c r="M234" s="47"/>
      <c r="N234" s="47"/>
    </row>
    <row r="235" spans="2:14" s="46" customFormat="1">
      <c r="B235" s="152"/>
      <c r="D235" s="50"/>
      <c r="M235" s="47"/>
      <c r="N235" s="47"/>
    </row>
    <row r="236" spans="2:14" s="46" customFormat="1">
      <c r="B236" s="152"/>
      <c r="D236" s="50"/>
      <c r="M236" s="47"/>
      <c r="N236" s="47"/>
    </row>
    <row r="237" spans="2:14" s="46" customFormat="1">
      <c r="B237" s="152"/>
      <c r="D237" s="50"/>
      <c r="M237" s="47"/>
      <c r="N237" s="47"/>
    </row>
    <row r="238" spans="2:14" s="46" customFormat="1">
      <c r="B238" s="152"/>
      <c r="D238" s="50"/>
      <c r="M238" s="47"/>
      <c r="N238" s="47"/>
    </row>
    <row r="239" spans="2:14" s="46" customFormat="1">
      <c r="B239" s="152"/>
      <c r="D239" s="50"/>
      <c r="M239" s="47"/>
      <c r="N239" s="47"/>
    </row>
    <row r="240" spans="2:14" s="46" customFormat="1">
      <c r="B240" s="152"/>
      <c r="D240" s="50"/>
      <c r="M240" s="47"/>
      <c r="N240" s="47"/>
    </row>
    <row r="241" spans="2:14" s="46" customFormat="1">
      <c r="B241" s="152"/>
      <c r="D241" s="50"/>
      <c r="M241" s="47"/>
      <c r="N241" s="47"/>
    </row>
    <row r="242" spans="2:14" s="46" customFormat="1">
      <c r="B242" s="152"/>
      <c r="D242" s="50"/>
      <c r="M242" s="47"/>
      <c r="N242" s="47"/>
    </row>
    <row r="243" spans="2:14" s="46" customFormat="1">
      <c r="B243" s="152"/>
      <c r="D243" s="50"/>
      <c r="M243" s="47"/>
      <c r="N243" s="47"/>
    </row>
    <row r="244" spans="2:14" s="46" customFormat="1">
      <c r="B244" s="152"/>
      <c r="D244" s="50"/>
      <c r="M244" s="47"/>
      <c r="N244" s="47"/>
    </row>
    <row r="245" spans="2:14" s="46" customFormat="1">
      <c r="B245" s="152"/>
      <c r="D245" s="50"/>
      <c r="M245" s="47"/>
      <c r="N245" s="47"/>
    </row>
    <row r="246" spans="2:14" s="46" customFormat="1">
      <c r="B246" s="152"/>
      <c r="D246" s="50"/>
      <c r="M246" s="47"/>
      <c r="N246" s="47"/>
    </row>
    <row r="247" spans="2:14" s="46" customFormat="1">
      <c r="B247" s="152"/>
      <c r="D247" s="50"/>
      <c r="M247" s="47"/>
      <c r="N247" s="47"/>
    </row>
    <row r="248" spans="2:14" s="46" customFormat="1">
      <c r="B248" s="152"/>
      <c r="D248" s="50"/>
      <c r="M248" s="47"/>
      <c r="N248" s="47"/>
    </row>
    <row r="249" spans="2:14" s="46" customFormat="1">
      <c r="B249" s="152"/>
      <c r="D249" s="50"/>
      <c r="M249" s="47"/>
      <c r="N249" s="47"/>
    </row>
    <row r="250" spans="2:14" s="46" customFormat="1">
      <c r="B250" s="152"/>
      <c r="D250" s="50"/>
      <c r="M250" s="47"/>
      <c r="N250" s="47"/>
    </row>
    <row r="251" spans="2:14" s="46" customFormat="1">
      <c r="B251" s="152"/>
      <c r="D251" s="50"/>
      <c r="M251" s="47"/>
      <c r="N251" s="47"/>
    </row>
    <row r="252" spans="2:14" s="46" customFormat="1">
      <c r="B252" s="152"/>
      <c r="D252" s="50"/>
      <c r="M252" s="47"/>
      <c r="N252" s="47"/>
    </row>
    <row r="253" spans="2:14" s="46" customFormat="1">
      <c r="B253" s="152"/>
      <c r="D253" s="50"/>
      <c r="M253" s="47"/>
      <c r="N253" s="47"/>
    </row>
    <row r="254" spans="2:14" s="46" customFormat="1">
      <c r="B254" s="152"/>
      <c r="D254" s="50"/>
      <c r="M254" s="47"/>
      <c r="N254" s="47"/>
    </row>
    <row r="255" spans="2:14" s="46" customFormat="1">
      <c r="B255" s="152"/>
      <c r="D255" s="50"/>
      <c r="M255" s="47"/>
      <c r="N255" s="47"/>
    </row>
    <row r="256" spans="2:14" s="46" customFormat="1">
      <c r="B256" s="152"/>
      <c r="D256" s="50"/>
      <c r="M256" s="47"/>
      <c r="N256" s="47"/>
    </row>
    <row r="257" spans="2:14" s="46" customFormat="1">
      <c r="B257" s="152"/>
      <c r="D257" s="50"/>
      <c r="M257" s="47"/>
      <c r="N257" s="47"/>
    </row>
    <row r="258" spans="2:14" s="46" customFormat="1">
      <c r="B258" s="152"/>
      <c r="D258" s="50"/>
      <c r="M258" s="47"/>
      <c r="N258" s="47"/>
    </row>
    <row r="259" spans="2:14" s="46" customFormat="1">
      <c r="B259" s="152"/>
      <c r="D259" s="50"/>
      <c r="M259" s="47"/>
      <c r="N259" s="47"/>
    </row>
    <row r="260" spans="2:14" s="46" customFormat="1">
      <c r="B260" s="152"/>
      <c r="D260" s="50"/>
      <c r="M260" s="47"/>
      <c r="N260" s="47"/>
    </row>
    <row r="261" spans="2:14" s="46" customFormat="1">
      <c r="B261" s="152"/>
      <c r="D261" s="50"/>
      <c r="M261" s="47"/>
      <c r="N261" s="47"/>
    </row>
    <row r="262" spans="2:14" s="46" customFormat="1">
      <c r="B262" s="152"/>
      <c r="D262" s="50"/>
      <c r="M262" s="47"/>
      <c r="N262" s="47"/>
    </row>
    <row r="263" spans="2:14" s="46" customFormat="1">
      <c r="B263" s="152"/>
      <c r="D263" s="50"/>
      <c r="M263" s="47"/>
      <c r="N263" s="47"/>
    </row>
    <row r="264" spans="2:14" s="46" customFormat="1">
      <c r="B264" s="152"/>
      <c r="D264" s="50"/>
      <c r="M264" s="47"/>
      <c r="N264" s="47"/>
    </row>
    <row r="265" spans="2:14" s="46" customFormat="1">
      <c r="B265" s="152"/>
      <c r="D265" s="50"/>
      <c r="M265" s="47"/>
      <c r="N265" s="47"/>
    </row>
    <row r="266" spans="2:14" s="46" customFormat="1">
      <c r="B266" s="152"/>
      <c r="D266" s="50"/>
      <c r="M266" s="47"/>
      <c r="N266" s="47"/>
    </row>
    <row r="267" spans="2:14" s="46" customFormat="1">
      <c r="B267" s="152"/>
      <c r="D267" s="50"/>
      <c r="M267" s="47"/>
      <c r="N267" s="47"/>
    </row>
    <row r="268" spans="2:14" s="46" customFormat="1">
      <c r="B268" s="152"/>
      <c r="D268" s="50"/>
      <c r="M268" s="47"/>
      <c r="N268" s="47"/>
    </row>
    <row r="269" spans="2:14" s="46" customFormat="1">
      <c r="B269" s="152"/>
      <c r="D269" s="50"/>
      <c r="M269" s="47"/>
      <c r="N269" s="47"/>
    </row>
    <row r="270" spans="2:14" s="46" customFormat="1">
      <c r="B270" s="152"/>
      <c r="D270" s="50"/>
      <c r="M270" s="47"/>
      <c r="N270" s="47"/>
    </row>
    <row r="271" spans="2:14" s="46" customFormat="1">
      <c r="B271" s="152"/>
      <c r="D271" s="50"/>
      <c r="M271" s="47"/>
      <c r="N271" s="47"/>
    </row>
    <row r="272" spans="2:14" s="46" customFormat="1">
      <c r="B272" s="152"/>
      <c r="D272" s="50"/>
      <c r="M272" s="47"/>
      <c r="N272" s="47"/>
    </row>
    <row r="273" spans="2:14" s="46" customFormat="1">
      <c r="B273" s="152"/>
      <c r="D273" s="50"/>
      <c r="M273" s="47"/>
      <c r="N273" s="47"/>
    </row>
    <row r="274" spans="2:14" s="46" customFormat="1">
      <c r="B274" s="152"/>
      <c r="D274" s="50"/>
      <c r="M274" s="47"/>
      <c r="N274" s="47"/>
    </row>
    <row r="275" spans="2:14" s="46" customFormat="1">
      <c r="B275" s="152"/>
      <c r="D275" s="50"/>
      <c r="M275" s="47"/>
      <c r="N275" s="47"/>
    </row>
    <row r="276" spans="2:14" s="46" customFormat="1">
      <c r="B276" s="152"/>
      <c r="D276" s="50"/>
      <c r="M276" s="47"/>
      <c r="N276" s="47"/>
    </row>
    <row r="277" spans="2:14" s="46" customFormat="1">
      <c r="B277" s="152"/>
      <c r="D277" s="50"/>
      <c r="M277" s="47"/>
      <c r="N277" s="47"/>
    </row>
    <row r="278" spans="2:14" s="46" customFormat="1">
      <c r="B278" s="152"/>
      <c r="D278" s="50"/>
      <c r="M278" s="47"/>
      <c r="N278" s="47"/>
    </row>
    <row r="279" spans="2:14" s="46" customFormat="1">
      <c r="B279" s="152"/>
      <c r="D279" s="50"/>
      <c r="M279" s="47"/>
      <c r="N279" s="47"/>
    </row>
    <row r="280" spans="2:14" s="46" customFormat="1">
      <c r="B280" s="152"/>
      <c r="D280" s="50"/>
      <c r="M280" s="47"/>
      <c r="N280" s="47"/>
    </row>
    <row r="281" spans="2:14" s="46" customFormat="1">
      <c r="B281" s="152"/>
      <c r="D281" s="50"/>
      <c r="M281" s="47"/>
      <c r="N281" s="47"/>
    </row>
    <row r="282" spans="2:14" s="46" customFormat="1">
      <c r="B282" s="152"/>
      <c r="D282" s="50"/>
      <c r="M282" s="47"/>
      <c r="N282" s="47"/>
    </row>
    <row r="283" spans="2:14" s="46" customFormat="1">
      <c r="B283" s="152"/>
      <c r="D283" s="50"/>
      <c r="M283" s="47"/>
      <c r="N283" s="47"/>
    </row>
    <row r="284" spans="2:14" s="46" customFormat="1">
      <c r="B284" s="152"/>
      <c r="D284" s="50"/>
      <c r="M284" s="47"/>
      <c r="N284" s="47"/>
    </row>
    <row r="285" spans="2:14" s="46" customFormat="1">
      <c r="B285" s="152"/>
      <c r="D285" s="50"/>
      <c r="M285" s="47"/>
      <c r="N285" s="47"/>
    </row>
    <row r="286" spans="2:14" s="46" customFormat="1">
      <c r="B286" s="152"/>
      <c r="D286" s="50"/>
      <c r="M286" s="47"/>
      <c r="N286" s="47"/>
    </row>
    <row r="287" spans="2:14" s="46" customFormat="1">
      <c r="B287" s="152"/>
      <c r="D287" s="50"/>
      <c r="M287" s="47"/>
      <c r="N287" s="47"/>
    </row>
    <row r="288" spans="2:14" s="46" customFormat="1">
      <c r="B288" s="152"/>
      <c r="D288" s="50"/>
      <c r="M288" s="47"/>
      <c r="N288" s="47"/>
    </row>
    <row r="289" spans="2:14" s="46" customFormat="1">
      <c r="B289" s="152"/>
      <c r="D289" s="50"/>
      <c r="M289" s="47"/>
      <c r="N289" s="47"/>
    </row>
    <row r="290" spans="2:14" s="46" customFormat="1">
      <c r="B290" s="152"/>
      <c r="D290" s="50"/>
      <c r="M290" s="47"/>
      <c r="N290" s="47"/>
    </row>
    <row r="291" spans="2:14" s="46" customFormat="1">
      <c r="B291" s="152"/>
      <c r="D291" s="50"/>
      <c r="M291" s="47"/>
      <c r="N291" s="47"/>
    </row>
    <row r="292" spans="2:14" s="46" customFormat="1">
      <c r="B292" s="152"/>
      <c r="D292" s="50"/>
      <c r="M292" s="47"/>
      <c r="N292" s="47"/>
    </row>
    <row r="293" spans="2:14" s="46" customFormat="1">
      <c r="B293" s="152"/>
      <c r="D293" s="50"/>
      <c r="M293" s="47"/>
      <c r="N293" s="47"/>
    </row>
    <row r="294" spans="2:14" s="46" customFormat="1">
      <c r="B294" s="152"/>
      <c r="D294" s="50"/>
      <c r="M294" s="47"/>
      <c r="N294" s="47"/>
    </row>
    <row r="295" spans="2:14" s="46" customFormat="1">
      <c r="B295" s="152"/>
      <c r="D295" s="50"/>
      <c r="M295" s="47"/>
      <c r="N295" s="47"/>
    </row>
    <row r="296" spans="2:14" s="46" customFormat="1">
      <c r="B296" s="152"/>
      <c r="D296" s="50"/>
      <c r="M296" s="47"/>
      <c r="N296" s="47"/>
    </row>
    <row r="297" spans="2:14" s="46" customFormat="1">
      <c r="B297" s="152"/>
      <c r="D297" s="50"/>
      <c r="M297" s="47"/>
      <c r="N297" s="47"/>
    </row>
    <row r="298" spans="2:14" s="46" customFormat="1">
      <c r="B298" s="152"/>
      <c r="D298" s="50"/>
      <c r="M298" s="47"/>
      <c r="N298" s="47"/>
    </row>
    <row r="299" spans="2:14" s="46" customFormat="1">
      <c r="B299" s="152"/>
      <c r="D299" s="50"/>
      <c r="M299" s="47"/>
      <c r="N299" s="47"/>
    </row>
    <row r="300" spans="2:14" s="46" customFormat="1">
      <c r="B300" s="152"/>
      <c r="D300" s="50"/>
      <c r="M300" s="47"/>
      <c r="N300" s="47"/>
    </row>
    <row r="301" spans="2:14" s="46" customFormat="1">
      <c r="B301" s="152"/>
      <c r="D301" s="50"/>
      <c r="M301" s="47"/>
      <c r="N301" s="47"/>
    </row>
    <row r="302" spans="2:14" s="46" customFormat="1">
      <c r="B302" s="152"/>
      <c r="D302" s="50"/>
      <c r="M302" s="47"/>
      <c r="N302" s="47"/>
    </row>
    <row r="303" spans="2:14" s="46" customFormat="1">
      <c r="B303" s="152"/>
      <c r="D303" s="50"/>
      <c r="M303" s="47"/>
      <c r="N303" s="47"/>
    </row>
    <row r="304" spans="2:14" s="46" customFormat="1">
      <c r="B304" s="152"/>
      <c r="D304" s="50"/>
      <c r="M304" s="47"/>
      <c r="N304" s="47"/>
    </row>
    <row r="305" spans="2:14" s="46" customFormat="1">
      <c r="B305" s="152"/>
      <c r="D305" s="50"/>
      <c r="M305" s="47"/>
      <c r="N305" s="47"/>
    </row>
    <row r="306" spans="2:14" s="46" customFormat="1">
      <c r="B306" s="152"/>
      <c r="D306" s="50"/>
      <c r="M306" s="47"/>
      <c r="N306" s="47"/>
    </row>
    <row r="307" spans="2:14" s="46" customFormat="1">
      <c r="B307" s="152"/>
      <c r="D307" s="50"/>
      <c r="M307" s="47"/>
      <c r="N307" s="47"/>
    </row>
    <row r="308" spans="2:14" s="46" customFormat="1">
      <c r="B308" s="152"/>
      <c r="D308" s="50"/>
      <c r="M308" s="47"/>
      <c r="N308" s="47"/>
    </row>
    <row r="309" spans="2:14" s="46" customFormat="1">
      <c r="B309" s="152"/>
      <c r="D309" s="50"/>
      <c r="M309" s="47"/>
      <c r="N309" s="47"/>
    </row>
    <row r="310" spans="2:14" s="46" customFormat="1">
      <c r="B310" s="152"/>
      <c r="D310" s="50"/>
      <c r="M310" s="47"/>
      <c r="N310" s="47"/>
    </row>
    <row r="311" spans="2:14" s="46" customFormat="1">
      <c r="B311" s="152"/>
      <c r="D311" s="50"/>
      <c r="M311" s="47"/>
      <c r="N311" s="47"/>
    </row>
    <row r="312" spans="2:14" s="46" customFormat="1">
      <c r="B312" s="152"/>
      <c r="D312" s="50"/>
      <c r="M312" s="47"/>
      <c r="N312" s="47"/>
    </row>
    <row r="313" spans="2:14" s="46" customFormat="1">
      <c r="B313" s="152"/>
      <c r="D313" s="50"/>
      <c r="M313" s="47"/>
      <c r="N313" s="47"/>
    </row>
    <row r="314" spans="2:14" s="46" customFormat="1">
      <c r="B314" s="152"/>
      <c r="D314" s="50"/>
      <c r="M314" s="47"/>
      <c r="N314" s="47"/>
    </row>
    <row r="315" spans="2:14" s="46" customFormat="1">
      <c r="B315" s="152"/>
      <c r="D315" s="50"/>
      <c r="M315" s="47"/>
      <c r="N315" s="47"/>
    </row>
    <row r="316" spans="2:14" s="46" customFormat="1">
      <c r="B316" s="152"/>
      <c r="D316" s="50"/>
      <c r="M316" s="47"/>
      <c r="N316" s="47"/>
    </row>
    <row r="317" spans="2:14" s="46" customFormat="1">
      <c r="B317" s="152"/>
      <c r="D317" s="50"/>
      <c r="M317" s="47"/>
      <c r="N317" s="47"/>
    </row>
    <row r="318" spans="2:14" s="46" customFormat="1">
      <c r="B318" s="152"/>
      <c r="D318" s="50"/>
      <c r="M318" s="47"/>
      <c r="N318" s="47"/>
    </row>
    <row r="319" spans="2:14" s="46" customFormat="1">
      <c r="B319" s="152"/>
      <c r="D319" s="50"/>
      <c r="M319" s="47"/>
      <c r="N319" s="47"/>
    </row>
    <row r="320" spans="2:14" s="46" customFormat="1">
      <c r="B320" s="152"/>
      <c r="D320" s="50"/>
      <c r="M320" s="47"/>
      <c r="N320" s="47"/>
    </row>
    <row r="321" spans="2:14" s="46" customFormat="1">
      <c r="B321" s="152"/>
      <c r="D321" s="50"/>
      <c r="M321" s="47"/>
      <c r="N321" s="47"/>
    </row>
    <row r="322" spans="2:14" s="46" customFormat="1">
      <c r="B322" s="152"/>
      <c r="D322" s="50"/>
      <c r="M322" s="47"/>
      <c r="N322" s="47"/>
    </row>
    <row r="323" spans="2:14" s="46" customFormat="1">
      <c r="B323" s="152"/>
      <c r="D323" s="50"/>
      <c r="M323" s="47"/>
      <c r="N323" s="47"/>
    </row>
    <row r="324" spans="2:14" s="46" customFormat="1">
      <c r="B324" s="152"/>
      <c r="D324" s="50"/>
      <c r="M324" s="47"/>
      <c r="N324" s="47"/>
    </row>
    <row r="325" spans="2:14" s="46" customFormat="1">
      <c r="B325" s="152"/>
      <c r="D325" s="50"/>
      <c r="M325" s="47"/>
      <c r="N325" s="47"/>
    </row>
    <row r="326" spans="2:14" s="46" customFormat="1">
      <c r="B326" s="152"/>
      <c r="D326" s="50"/>
      <c r="M326" s="47"/>
      <c r="N326" s="47"/>
    </row>
    <row r="327" spans="2:14" s="46" customFormat="1">
      <c r="B327" s="152"/>
      <c r="D327" s="50"/>
      <c r="M327" s="47"/>
      <c r="N327" s="47"/>
    </row>
    <row r="328" spans="2:14" s="46" customFormat="1">
      <c r="B328" s="152"/>
      <c r="D328" s="50"/>
      <c r="M328" s="47"/>
      <c r="N328" s="47"/>
    </row>
    <row r="329" spans="2:14" s="46" customFormat="1">
      <c r="B329" s="152"/>
      <c r="D329" s="50"/>
      <c r="M329" s="47"/>
      <c r="N329" s="47"/>
    </row>
    <row r="330" spans="2:14" s="46" customFormat="1">
      <c r="B330" s="152"/>
      <c r="D330" s="50"/>
      <c r="M330" s="47"/>
      <c r="N330" s="47"/>
    </row>
    <row r="331" spans="2:14" s="46" customFormat="1">
      <c r="B331" s="152"/>
      <c r="D331" s="50"/>
      <c r="M331" s="47"/>
      <c r="N331" s="47"/>
    </row>
    <row r="332" spans="2:14" s="46" customFormat="1">
      <c r="B332" s="152"/>
      <c r="D332" s="50"/>
      <c r="M332" s="47"/>
      <c r="N332" s="47"/>
    </row>
    <row r="333" spans="2:14" s="46" customFormat="1">
      <c r="B333" s="152"/>
      <c r="D333" s="50"/>
      <c r="M333" s="47"/>
      <c r="N333" s="47"/>
    </row>
    <row r="334" spans="2:14" s="46" customFormat="1">
      <c r="B334" s="152"/>
      <c r="D334" s="50"/>
      <c r="M334" s="47"/>
      <c r="N334" s="47"/>
    </row>
    <row r="335" spans="2:14" s="46" customFormat="1">
      <c r="B335" s="152"/>
      <c r="D335" s="50"/>
      <c r="M335" s="47"/>
      <c r="N335" s="47"/>
    </row>
    <row r="336" spans="2:14" s="46" customFormat="1">
      <c r="B336" s="152"/>
      <c r="D336" s="50"/>
      <c r="M336" s="47"/>
      <c r="N336" s="47"/>
    </row>
    <row r="337" spans="2:14" s="46" customFormat="1">
      <c r="B337" s="152"/>
      <c r="D337" s="50"/>
      <c r="M337" s="47"/>
      <c r="N337" s="47"/>
    </row>
    <row r="338" spans="2:14" s="46" customFormat="1">
      <c r="B338" s="152"/>
      <c r="D338" s="50"/>
      <c r="M338" s="47"/>
      <c r="N338" s="47"/>
    </row>
    <row r="339" spans="2:14" s="46" customFormat="1">
      <c r="B339" s="152"/>
      <c r="D339" s="50"/>
      <c r="M339" s="47"/>
      <c r="N339" s="47"/>
    </row>
    <row r="340" spans="2:14" s="46" customFormat="1">
      <c r="B340" s="152"/>
      <c r="D340" s="50"/>
      <c r="M340" s="47"/>
      <c r="N340" s="47"/>
    </row>
    <row r="341" spans="2:14" s="46" customFormat="1">
      <c r="B341" s="152"/>
      <c r="D341" s="50"/>
      <c r="M341" s="47"/>
      <c r="N341" s="47"/>
    </row>
    <row r="342" spans="2:14" s="46" customFormat="1">
      <c r="B342" s="152"/>
      <c r="D342" s="50"/>
      <c r="M342" s="47"/>
      <c r="N342" s="47"/>
    </row>
    <row r="343" spans="2:14" s="46" customFormat="1">
      <c r="B343" s="152"/>
      <c r="D343" s="50"/>
      <c r="M343" s="47"/>
      <c r="N343" s="47"/>
    </row>
    <row r="344" spans="2:14" s="46" customFormat="1">
      <c r="B344" s="152"/>
      <c r="D344" s="50"/>
      <c r="M344" s="47"/>
      <c r="N344" s="47"/>
    </row>
    <row r="345" spans="2:14" s="46" customFormat="1">
      <c r="B345" s="152"/>
      <c r="D345" s="50"/>
      <c r="M345" s="47"/>
      <c r="N345" s="47"/>
    </row>
    <row r="346" spans="2:14" s="46" customFormat="1">
      <c r="B346" s="152"/>
      <c r="D346" s="50"/>
      <c r="M346" s="47"/>
      <c r="N346" s="47"/>
    </row>
    <row r="347" spans="2:14" s="46" customFormat="1">
      <c r="B347" s="152"/>
      <c r="D347" s="50"/>
      <c r="M347" s="47"/>
      <c r="N347" s="47"/>
    </row>
    <row r="348" spans="2:14" s="46" customFormat="1">
      <c r="B348" s="152"/>
      <c r="D348" s="50"/>
      <c r="M348" s="47"/>
      <c r="N348" s="47"/>
    </row>
    <row r="349" spans="2:14" s="46" customFormat="1">
      <c r="B349" s="152"/>
      <c r="D349" s="50"/>
      <c r="M349" s="47"/>
      <c r="N349" s="47"/>
    </row>
  </sheetData>
  <mergeCells count="17">
    <mergeCell ref="P4:T4"/>
    <mergeCell ref="R6:S6"/>
    <mergeCell ref="M7:W7"/>
    <mergeCell ref="M10:W10"/>
    <mergeCell ref="A1:C1"/>
    <mergeCell ref="D4:H4"/>
    <mergeCell ref="A7:K7"/>
    <mergeCell ref="A10:K10"/>
    <mergeCell ref="F6:G6"/>
    <mergeCell ref="A14:K14"/>
    <mergeCell ref="A16:K16"/>
    <mergeCell ref="M14:W14"/>
    <mergeCell ref="M16:W16"/>
    <mergeCell ref="A12:K12"/>
    <mergeCell ref="M12:W12"/>
    <mergeCell ref="A15:J15"/>
    <mergeCell ref="M15:V15"/>
  </mergeCells>
  <conditionalFormatting sqref="A11">
    <cfRule type="colorScale" priority="114">
      <colorScale>
        <cfvo type="min"/>
        <cfvo type="percentile" val="50"/>
        <cfvo type="max"/>
        <color rgb="FFF8696B"/>
        <color rgb="FFFFEB84"/>
        <color rgb="FF63BE7B"/>
      </colorScale>
    </cfRule>
  </conditionalFormatting>
  <conditionalFormatting sqref="A15:B15">
    <cfRule type="expression" dxfId="50" priority="10" stopIfTrue="1">
      <formula>ISNUMBER(SEARCH("Closed",$I15))</formula>
    </cfRule>
    <cfRule type="expression" dxfId="49" priority="11" stopIfTrue="1">
      <formula>IF($C15="Minor", TRUE, FALSE)</formula>
    </cfRule>
    <cfRule type="expression" dxfId="48" priority="12" stopIfTrue="1">
      <formula>IF(OR($C15="Major",$C15="Pre-Condition"), TRUE, FALSE)</formula>
    </cfRule>
  </conditionalFormatting>
  <conditionalFormatting sqref="A11:H11 K15 A17:A299 C17:K299 B17:B349">
    <cfRule type="expression" dxfId="47" priority="117" stopIfTrue="1">
      <formula>IF(OR($B11="Major",$B11="Pre-Condition"), TRUE, FALSE)</formula>
    </cfRule>
    <cfRule type="expression" dxfId="46" priority="116" stopIfTrue="1">
      <formula>IF($B11="Minor", TRUE, FALSE)</formula>
    </cfRule>
    <cfRule type="expression" dxfId="45" priority="115" stopIfTrue="1">
      <formula>ISNUMBER(SEARCH("Closed",$J11))</formula>
    </cfRule>
  </conditionalFormatting>
  <conditionalFormatting sqref="A8:K10">
    <cfRule type="expression" dxfId="44" priority="56" stopIfTrue="1">
      <formula>ISNUMBER(SEARCH("Closed",$J8))</formula>
    </cfRule>
    <cfRule type="expression" dxfId="43" priority="58" stopIfTrue="1">
      <formula>IF(OR($B8="Major",$B8="Pre-Condition"), TRUE, FALSE)</formula>
    </cfRule>
    <cfRule type="expression" dxfId="42" priority="57" stopIfTrue="1">
      <formula>IF($B8="Minor", TRUE, FALSE)</formula>
    </cfRule>
  </conditionalFormatting>
  <conditionalFormatting sqref="A12:K14">
    <cfRule type="expression" dxfId="41" priority="13" stopIfTrue="1">
      <formula>ISNUMBER(SEARCH("Closed",$J12))</formula>
    </cfRule>
    <cfRule type="expression" dxfId="40" priority="14" stopIfTrue="1">
      <formula>IF($B12="Minor", TRUE, FALSE)</formula>
    </cfRule>
    <cfRule type="expression" dxfId="39" priority="15" stopIfTrue="1">
      <formula>IF(OR($B12="Major",$B12="Pre-Condition"), TRUE, FALSE)</formula>
    </cfRule>
  </conditionalFormatting>
  <conditionalFormatting sqref="A16:K16">
    <cfRule type="expression" dxfId="38" priority="25" stopIfTrue="1">
      <formula>ISNUMBER(SEARCH("Closed",$J16))</formula>
    </cfRule>
    <cfRule type="expression" dxfId="37" priority="26" stopIfTrue="1">
      <formula>IF($B16="Minor", TRUE, FALSE)</formula>
    </cfRule>
    <cfRule type="expression" dxfId="36" priority="27" stopIfTrue="1">
      <formula>IF(OR($B16="Major",$B16="Pre-Condition"), TRUE, FALSE)</formula>
    </cfRule>
  </conditionalFormatting>
  <conditionalFormatting sqref="I11:K11">
    <cfRule type="expression" dxfId="35" priority="44" stopIfTrue="1">
      <formula>IF($C11="Minor", TRUE, FALSE)</formula>
    </cfRule>
    <cfRule type="expression" dxfId="34" priority="45" stopIfTrue="1">
      <formula>IF(OR($C11="Major",$C11="Pre-Condition"), TRUE, FALSE)</formula>
    </cfRule>
    <cfRule type="expression" dxfId="33" priority="43" stopIfTrue="1">
      <formula>ISNUMBER(SEARCH("Closed",$I11))</formula>
    </cfRule>
  </conditionalFormatting>
  <conditionalFormatting sqref="M11">
    <cfRule type="colorScale" priority="49">
      <colorScale>
        <cfvo type="min"/>
        <cfvo type="percentile" val="50"/>
        <cfvo type="max"/>
        <color rgb="FFF8696B"/>
        <color rgb="FFFFEB84"/>
        <color rgb="FF63BE7B"/>
      </colorScale>
    </cfRule>
  </conditionalFormatting>
  <conditionalFormatting sqref="M15:N15 W15">
    <cfRule type="expression" dxfId="32" priority="7" stopIfTrue="1">
      <formula>ISNUMBER(SEARCH("Closed",$I15))</formula>
    </cfRule>
    <cfRule type="expression" dxfId="31" priority="8" stopIfTrue="1">
      <formula>IF($C15="Minor", TRUE, FALSE)</formula>
    </cfRule>
    <cfRule type="expression" dxfId="30" priority="9" stopIfTrue="1">
      <formula>IF(OR($C15="Major",$C15="Pre-Condition"), TRUE, FALSE)</formula>
    </cfRule>
  </conditionalFormatting>
  <conditionalFormatting sqref="M8:Q9">
    <cfRule type="expression" dxfId="29" priority="73" stopIfTrue="1">
      <formula>IF(OR($B8="Major",$B8="Pre-Condition"), TRUE, FALSE)</formula>
    </cfRule>
    <cfRule type="expression" dxfId="28" priority="72" stopIfTrue="1">
      <formula>IF($B8="Minor", TRUE, FALSE)</formula>
    </cfRule>
    <cfRule type="expression" dxfId="27" priority="71" stopIfTrue="1">
      <formula>ISNUMBER(SEARCH("Closed",$J8))</formula>
    </cfRule>
  </conditionalFormatting>
  <conditionalFormatting sqref="M11:T11">
    <cfRule type="expression" dxfId="26" priority="52" stopIfTrue="1">
      <formula>IF(OR($B11="Major",$B11="Pre-Condition"), TRUE, FALSE)</formula>
    </cfRule>
    <cfRule type="expression" dxfId="25" priority="50" stopIfTrue="1">
      <formula>ISNUMBER(SEARCH("Closed",$J11))</formula>
    </cfRule>
    <cfRule type="expression" dxfId="24" priority="51" stopIfTrue="1">
      <formula>IF($B11="Minor", TRUE, FALSE)</formula>
    </cfRule>
  </conditionalFormatting>
  <conditionalFormatting sqref="M13:U13">
    <cfRule type="expression" dxfId="23" priority="36" stopIfTrue="1">
      <formula>IF(OR($B13="Major",$B13="Pre-Condition"), TRUE, FALSE)</formula>
    </cfRule>
    <cfRule type="expression" dxfId="22" priority="34" stopIfTrue="1">
      <formula>ISNUMBER(SEARCH("Closed",$J13))</formula>
    </cfRule>
    <cfRule type="expression" dxfId="21" priority="35" stopIfTrue="1">
      <formula>IF($B13="Minor", TRUE, FALSE)</formula>
    </cfRule>
  </conditionalFormatting>
  <conditionalFormatting sqref="M10:W10 W13">
    <cfRule type="expression" dxfId="20" priority="95" stopIfTrue="1">
      <formula>IF(OR($B10="Major",$B10="Pre-Condition"), TRUE, FALSE)</formula>
    </cfRule>
    <cfRule type="expression" dxfId="19" priority="93" stopIfTrue="1">
      <formula>ISNUMBER(SEARCH("Closed",$J10))</formula>
    </cfRule>
    <cfRule type="expression" dxfId="18" priority="94" stopIfTrue="1">
      <formula>IF($B10="Minor", TRUE, FALSE)</formula>
    </cfRule>
  </conditionalFormatting>
  <conditionalFormatting sqref="M12:W12">
    <cfRule type="expression" dxfId="17" priority="23" stopIfTrue="1">
      <formula>IF($B12="Minor", TRUE, FALSE)</formula>
    </cfRule>
    <cfRule type="expression" dxfId="16" priority="22" stopIfTrue="1">
      <formula>ISNUMBER(SEARCH("Closed",$J12))</formula>
    </cfRule>
    <cfRule type="expression" dxfId="15" priority="24" stopIfTrue="1">
      <formula>IF(OR($B12="Major",$B12="Pre-Condition"), TRUE, FALSE)</formula>
    </cfRule>
  </conditionalFormatting>
  <conditionalFormatting sqref="M14:W14">
    <cfRule type="expression" dxfId="14" priority="20" stopIfTrue="1">
      <formula>IF($B14="Minor", TRUE, FALSE)</formula>
    </cfRule>
    <cfRule type="expression" dxfId="13" priority="21" stopIfTrue="1">
      <formula>IF(OR($B14="Major",$B14="Pre-Condition"), TRUE, FALSE)</formula>
    </cfRule>
    <cfRule type="expression" dxfId="12" priority="19" stopIfTrue="1">
      <formula>ISNUMBER(SEARCH("Closed",$J14))</formula>
    </cfRule>
  </conditionalFormatting>
  <conditionalFormatting sqref="M16:W17">
    <cfRule type="expression" dxfId="11" priority="3" stopIfTrue="1">
      <formula>IF(OR($B16="Major",$B16="Pre-Condition"), TRUE, FALSE)</formula>
    </cfRule>
    <cfRule type="expression" dxfId="10" priority="1" stopIfTrue="1">
      <formula>ISNUMBER(SEARCH("Closed",$J16))</formula>
    </cfRule>
    <cfRule type="expression" dxfId="9" priority="2" stopIfTrue="1">
      <formula>IF($B16="Minor", TRUE, FALSE)</formula>
    </cfRule>
  </conditionalFormatting>
  <conditionalFormatting sqref="T8:W9">
    <cfRule type="expression" dxfId="8" priority="55" stopIfTrue="1">
      <formula>IF(OR($B8="Major",$B8="Pre-Condition"), TRUE, FALSE)</formula>
    </cfRule>
    <cfRule type="expression" dxfId="7" priority="53" stopIfTrue="1">
      <formula>ISNUMBER(SEARCH("Closed",$J8))</formula>
    </cfRule>
    <cfRule type="expression" dxfId="6" priority="54" stopIfTrue="1">
      <formula>IF($B8="Minor", TRUE, FALSE)</formula>
    </cfRule>
  </conditionalFormatting>
  <conditionalFormatting sqref="U11:W11">
    <cfRule type="expression" dxfId="5" priority="41" stopIfTrue="1">
      <formula>IF($C11="Minor", TRUE, FALSE)</formula>
    </cfRule>
    <cfRule type="expression" dxfId="4" priority="40" stopIfTrue="1">
      <formula>ISNUMBER(SEARCH("Closed",$I11))</formula>
    </cfRule>
    <cfRule type="expression" dxfId="3" priority="42" stopIfTrue="1">
      <formula>IF(OR($C11="Major",$C11="Pre-Condition"), TRUE, FALSE)</formula>
    </cfRule>
  </conditionalFormatting>
  <conditionalFormatting sqref="V13">
    <cfRule type="expression" dxfId="2" priority="33" stopIfTrue="1">
      <formula>IF(OR($C13="Major",$C13="Pre-Condition"), TRUE, FALSE)</formula>
    </cfRule>
    <cfRule type="expression" dxfId="1" priority="32" stopIfTrue="1">
      <formula>IF($C13="Minor", TRUE, FALSE)</formula>
    </cfRule>
    <cfRule type="expression" dxfId="0" priority="31" stopIfTrue="1">
      <formula>ISNUMBER(SEARCH("Closed",$I13))</formula>
    </cfRule>
  </conditionalFormatting>
  <dataValidations count="1">
    <dataValidation type="list" allowBlank="1" showInputMessage="1" showErrorMessage="1" sqref="N8:N9 B8:B9 N13 B11 N11 B13 B17:B349 N17" xr:uid="{00000000-0002-0000-0200-000000000000}">
      <formula1>$N$1:$N$3</formula1>
    </dataValidation>
  </dataValidations>
  <pageMargins left="0.74803149606299213" right="0.74803149606299213" top="0.98425196850393704" bottom="0.98425196850393704" header="0.51181102362204722" footer="0.51181102362204722"/>
  <pageSetup paperSize="9" scale="52" orientation="landscape"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77"/>
  <sheetViews>
    <sheetView view="pageBreakPreview" zoomScaleNormal="75" zoomScaleSheetLayoutView="100" workbookViewId="0">
      <selection activeCell="A2" sqref="A2"/>
    </sheetView>
  </sheetViews>
  <sheetFormatPr defaultColWidth="9" defaultRowHeight="14"/>
  <cols>
    <col min="1" max="1" width="8.08984375" style="110" customWidth="1"/>
    <col min="2" max="2" width="78.6328125" style="46" customWidth="1"/>
    <col min="3" max="3" width="3" style="112" customWidth="1"/>
    <col min="4" max="4" width="83.453125" style="46" customWidth="1"/>
    <col min="5" max="16384" width="9" style="47"/>
  </cols>
  <sheetData>
    <row r="1" spans="1:4">
      <c r="A1" s="105">
        <v>3</v>
      </c>
      <c r="B1" s="106" t="s">
        <v>1088</v>
      </c>
      <c r="C1" s="107"/>
      <c r="D1" s="339" t="s">
        <v>1251</v>
      </c>
    </row>
    <row r="2" spans="1:4">
      <c r="A2" s="108">
        <v>3.1</v>
      </c>
      <c r="B2" s="109" t="s">
        <v>148</v>
      </c>
      <c r="C2" s="107"/>
      <c r="D2" s="109" t="s">
        <v>1252</v>
      </c>
    </row>
    <row r="3" spans="1:4">
      <c r="B3" s="111" t="s">
        <v>45</v>
      </c>
      <c r="C3" s="107"/>
      <c r="D3" s="58" t="s">
        <v>1253</v>
      </c>
    </row>
    <row r="4" spans="1:4">
      <c r="B4" s="75" t="s">
        <v>1089</v>
      </c>
      <c r="D4" s="75" t="s">
        <v>1089</v>
      </c>
    </row>
    <row r="5" spans="1:4">
      <c r="B5" s="111" t="s">
        <v>46</v>
      </c>
      <c r="C5" s="107"/>
      <c r="D5" s="48" t="s">
        <v>1254</v>
      </c>
    </row>
    <row r="6" spans="1:4">
      <c r="B6" s="75" t="s">
        <v>1387</v>
      </c>
      <c r="C6" s="107"/>
      <c r="D6" s="75" t="s">
        <v>1387</v>
      </c>
    </row>
    <row r="7" spans="1:4">
      <c r="B7" s="111" t="s">
        <v>513</v>
      </c>
      <c r="D7" s="58" t="s">
        <v>1255</v>
      </c>
    </row>
    <row r="8" spans="1:4" ht="56">
      <c r="B8" s="75" t="s">
        <v>1400</v>
      </c>
      <c r="D8" s="75" t="s">
        <v>1397</v>
      </c>
    </row>
    <row r="9" spans="1:4" ht="42">
      <c r="B9" s="75" t="s">
        <v>1396</v>
      </c>
      <c r="D9" s="75" t="s">
        <v>1398</v>
      </c>
    </row>
    <row r="10" spans="1:4" ht="28">
      <c r="B10" s="75" t="s">
        <v>1522</v>
      </c>
      <c r="D10" s="75" t="s">
        <v>1399</v>
      </c>
    </row>
    <row r="11" spans="1:4" ht="112">
      <c r="B11" s="75" t="s">
        <v>1553</v>
      </c>
      <c r="D11" s="75" t="s">
        <v>1401</v>
      </c>
    </row>
    <row r="12" spans="1:4">
      <c r="B12" s="75"/>
      <c r="D12" s="75"/>
    </row>
    <row r="13" spans="1:4">
      <c r="B13" s="111" t="s">
        <v>185</v>
      </c>
      <c r="C13" s="107"/>
      <c r="D13" s="58" t="s">
        <v>1256</v>
      </c>
    </row>
    <row r="14" spans="1:4">
      <c r="B14" s="75" t="s">
        <v>1395</v>
      </c>
      <c r="D14" s="75" t="s">
        <v>1402</v>
      </c>
    </row>
    <row r="15" spans="1:4">
      <c r="B15" s="75"/>
      <c r="D15" s="75"/>
    </row>
    <row r="16" spans="1:4">
      <c r="A16" s="115" t="s">
        <v>543</v>
      </c>
      <c r="B16" s="462" t="s">
        <v>1337</v>
      </c>
      <c r="D16" s="47" t="s">
        <v>1257</v>
      </c>
    </row>
    <row r="17" spans="1:4">
      <c r="A17" s="115"/>
      <c r="B17" s="462"/>
      <c r="D17" s="47"/>
    </row>
    <row r="18" spans="1:4">
      <c r="A18" s="115" t="s">
        <v>544</v>
      </c>
      <c r="B18" s="462" t="s">
        <v>1338</v>
      </c>
      <c r="D18" s="47" t="s">
        <v>1258</v>
      </c>
    </row>
    <row r="19" spans="1:4">
      <c r="B19" s="75"/>
      <c r="D19" s="75"/>
    </row>
    <row r="20" spans="1:4" ht="28">
      <c r="A20" s="108">
        <v>3.2</v>
      </c>
      <c r="B20" s="114" t="s">
        <v>1339</v>
      </c>
      <c r="C20" s="107"/>
      <c r="D20" s="114" t="s">
        <v>1340</v>
      </c>
    </row>
    <row r="21" spans="1:4">
      <c r="B21" s="75" t="s">
        <v>47</v>
      </c>
      <c r="D21" s="75" t="s">
        <v>1259</v>
      </c>
    </row>
    <row r="22" spans="1:4" ht="56">
      <c r="B22" s="128" t="s">
        <v>1403</v>
      </c>
      <c r="D22" s="46" t="s">
        <v>1404</v>
      </c>
    </row>
    <row r="23" spans="1:4">
      <c r="B23" s="75" t="s">
        <v>483</v>
      </c>
      <c r="D23" s="128" t="s">
        <v>1260</v>
      </c>
    </row>
    <row r="24" spans="1:4">
      <c r="B24" s="75"/>
      <c r="D24" s="75"/>
    </row>
    <row r="25" spans="1:4">
      <c r="A25" s="115" t="s">
        <v>246</v>
      </c>
      <c r="B25" s="111" t="s">
        <v>33</v>
      </c>
      <c r="C25" s="107"/>
      <c r="D25" s="111" t="s">
        <v>1266</v>
      </c>
    </row>
    <row r="26" spans="1:4">
      <c r="A26" s="115"/>
      <c r="B26" s="75" t="s">
        <v>651</v>
      </c>
      <c r="C26" s="107"/>
      <c r="D26" s="75" t="s">
        <v>651</v>
      </c>
    </row>
    <row r="27" spans="1:4">
      <c r="B27" s="75"/>
      <c r="D27" s="75"/>
    </row>
    <row r="28" spans="1:4" s="162" customFormat="1">
      <c r="A28" s="108">
        <v>3.3</v>
      </c>
      <c r="B28" s="114" t="s">
        <v>118</v>
      </c>
      <c r="C28" s="369"/>
      <c r="D28" s="338" t="s">
        <v>1261</v>
      </c>
    </row>
    <row r="29" spans="1:4" s="162" customFormat="1" ht="28">
      <c r="A29" s="370"/>
      <c r="B29" s="75" t="s">
        <v>484</v>
      </c>
      <c r="C29" s="371"/>
      <c r="D29" s="337" t="s">
        <v>1262</v>
      </c>
    </row>
    <row r="30" spans="1:4" s="162" customFormat="1">
      <c r="A30" s="370"/>
      <c r="B30" s="75" t="s">
        <v>1079</v>
      </c>
      <c r="C30" s="371"/>
      <c r="D30" s="75" t="s">
        <v>1079</v>
      </c>
    </row>
    <row r="31" spans="1:4" s="162" customFormat="1" ht="28">
      <c r="A31" s="370"/>
      <c r="B31" s="75" t="s">
        <v>485</v>
      </c>
      <c r="C31" s="371"/>
      <c r="D31" s="128" t="s">
        <v>1263</v>
      </c>
    </row>
    <row r="32" spans="1:4" s="162" customFormat="1">
      <c r="A32" s="370"/>
      <c r="B32" s="372"/>
      <c r="C32" s="371"/>
      <c r="D32" s="372"/>
    </row>
    <row r="33" spans="1:4">
      <c r="A33" s="108">
        <v>3.4</v>
      </c>
      <c r="B33" s="114" t="s">
        <v>119</v>
      </c>
      <c r="C33" s="107"/>
      <c r="D33" s="338" t="s">
        <v>1264</v>
      </c>
    </row>
    <row r="34" spans="1:4">
      <c r="B34" s="75" t="s">
        <v>196</v>
      </c>
      <c r="D34" s="142" t="s">
        <v>1265</v>
      </c>
    </row>
    <row r="35" spans="1:4">
      <c r="B35" s="75"/>
      <c r="D35" s="75"/>
    </row>
    <row r="36" spans="1:4">
      <c r="A36" s="108">
        <v>3.5</v>
      </c>
      <c r="B36" s="114" t="s">
        <v>186</v>
      </c>
      <c r="C36" s="107"/>
      <c r="D36" s="338" t="s">
        <v>1268</v>
      </c>
    </row>
    <row r="37" spans="1:4" ht="99" customHeight="1">
      <c r="B37" s="155" t="s">
        <v>1090</v>
      </c>
      <c r="C37" s="342"/>
      <c r="D37" s="155" t="s">
        <v>1331</v>
      </c>
    </row>
    <row r="38" spans="1:4">
      <c r="B38" s="75"/>
      <c r="D38" s="75"/>
    </row>
    <row r="39" spans="1:4">
      <c r="A39" s="108">
        <v>3.6</v>
      </c>
      <c r="B39" s="114" t="s">
        <v>245</v>
      </c>
      <c r="C39" s="107"/>
      <c r="D39" s="338" t="s">
        <v>1267</v>
      </c>
    </row>
    <row r="40" spans="1:4" ht="98">
      <c r="B40" s="337" t="s">
        <v>1425</v>
      </c>
      <c r="D40" s="48" t="s">
        <v>1448</v>
      </c>
    </row>
    <row r="41" spans="1:4" ht="42">
      <c r="B41" s="128" t="s">
        <v>1426</v>
      </c>
      <c r="D41" s="46" t="s">
        <v>1449</v>
      </c>
    </row>
    <row r="42" spans="1:4" ht="28">
      <c r="B42" s="128" t="s">
        <v>1427</v>
      </c>
      <c r="D42" s="46" t="s">
        <v>1450</v>
      </c>
    </row>
    <row r="43" spans="1:4" ht="70">
      <c r="B43" s="128" t="s">
        <v>1489</v>
      </c>
      <c r="D43" s="46" t="s">
        <v>1451</v>
      </c>
    </row>
    <row r="44" spans="1:4" ht="42">
      <c r="B44" s="128" t="s">
        <v>1428</v>
      </c>
      <c r="D44" s="46" t="s">
        <v>1452</v>
      </c>
    </row>
    <row r="45" spans="1:4" ht="42">
      <c r="B45" s="128" t="s">
        <v>1429</v>
      </c>
      <c r="D45" s="46" t="s">
        <v>1453</v>
      </c>
    </row>
    <row r="46" spans="1:4" ht="28">
      <c r="B46" s="128" t="s">
        <v>1430</v>
      </c>
      <c r="D46" s="46" t="s">
        <v>1454</v>
      </c>
    </row>
    <row r="47" spans="1:4" ht="28">
      <c r="B47" s="128" t="s">
        <v>1431</v>
      </c>
      <c r="D47" s="46" t="s">
        <v>1455</v>
      </c>
    </row>
    <row r="48" spans="1:4" ht="28">
      <c r="B48" s="128" t="s">
        <v>1432</v>
      </c>
      <c r="D48" s="46" t="s">
        <v>1474</v>
      </c>
    </row>
    <row r="49" spans="2:4" ht="28">
      <c r="B49" s="128" t="s">
        <v>1433</v>
      </c>
      <c r="D49" s="46" t="s">
        <v>1456</v>
      </c>
    </row>
    <row r="50" spans="2:4" ht="28">
      <c r="B50" s="128" t="s">
        <v>1434</v>
      </c>
      <c r="D50" s="46" t="s">
        <v>1457</v>
      </c>
    </row>
    <row r="51" spans="2:4" ht="28">
      <c r="B51" s="128" t="s">
        <v>1435</v>
      </c>
      <c r="D51" s="46" t="s">
        <v>1458</v>
      </c>
    </row>
    <row r="52" spans="2:4" ht="42">
      <c r="B52" s="128" t="s">
        <v>1436</v>
      </c>
      <c r="D52" s="46" t="s">
        <v>1459</v>
      </c>
    </row>
    <row r="53" spans="2:4" ht="70">
      <c r="B53" s="128" t="s">
        <v>1437</v>
      </c>
      <c r="D53" s="46" t="s">
        <v>1460</v>
      </c>
    </row>
    <row r="54" spans="2:4" ht="28">
      <c r="B54" s="128" t="s">
        <v>1438</v>
      </c>
      <c r="D54" s="46" t="s">
        <v>1461</v>
      </c>
    </row>
    <row r="55" spans="2:4">
      <c r="B55" s="128" t="s">
        <v>1439</v>
      </c>
      <c r="D55" s="46" t="s">
        <v>1462</v>
      </c>
    </row>
    <row r="56" spans="2:4" ht="28">
      <c r="B56" s="128" t="s">
        <v>1440</v>
      </c>
      <c r="D56" s="46" t="s">
        <v>1463</v>
      </c>
    </row>
    <row r="57" spans="2:4" ht="28">
      <c r="B57" s="128" t="s">
        <v>1441</v>
      </c>
      <c r="D57" s="46" t="s">
        <v>1464</v>
      </c>
    </row>
    <row r="58" spans="2:4" ht="56">
      <c r="B58" s="128" t="s">
        <v>1442</v>
      </c>
      <c r="D58" s="46" t="s">
        <v>1465</v>
      </c>
    </row>
    <row r="59" spans="2:4" ht="70">
      <c r="B59" s="128" t="s">
        <v>1443</v>
      </c>
      <c r="D59" s="46" t="s">
        <v>1466</v>
      </c>
    </row>
    <row r="60" spans="2:4" ht="28">
      <c r="B60" s="128" t="s">
        <v>1444</v>
      </c>
      <c r="D60" s="46" t="s">
        <v>1475</v>
      </c>
    </row>
    <row r="61" spans="2:4" ht="28">
      <c r="B61" s="128" t="s">
        <v>1445</v>
      </c>
      <c r="D61" s="46" t="s">
        <v>1476</v>
      </c>
    </row>
    <row r="62" spans="2:4" ht="42">
      <c r="B62" s="128" t="s">
        <v>1478</v>
      </c>
      <c r="D62" s="46" t="s">
        <v>1477</v>
      </c>
    </row>
    <row r="63" spans="2:4" ht="70">
      <c r="B63" s="128" t="s">
        <v>1446</v>
      </c>
      <c r="D63" s="46" t="s">
        <v>1467</v>
      </c>
    </row>
    <row r="64" spans="2:4" ht="28">
      <c r="B64" s="128" t="s">
        <v>1470</v>
      </c>
      <c r="D64" s="46" t="s">
        <v>1468</v>
      </c>
    </row>
    <row r="65" spans="1:4">
      <c r="B65" s="128" t="s">
        <v>1447</v>
      </c>
      <c r="D65" s="46" t="s">
        <v>1469</v>
      </c>
    </row>
    <row r="66" spans="1:4">
      <c r="B66" s="125"/>
      <c r="D66" s="75"/>
    </row>
    <row r="67" spans="1:4">
      <c r="A67" s="108">
        <v>3.7</v>
      </c>
      <c r="B67" s="114" t="s">
        <v>552</v>
      </c>
      <c r="C67" s="107"/>
      <c r="D67" s="114" t="s">
        <v>1269</v>
      </c>
    </row>
    <row r="68" spans="1:4" ht="154">
      <c r="A68" s="115" t="s">
        <v>384</v>
      </c>
      <c r="B68" s="75" t="s">
        <v>551</v>
      </c>
      <c r="D68" s="75" t="s">
        <v>1333</v>
      </c>
    </row>
    <row r="69" spans="1:4" ht="42">
      <c r="A69" s="115" t="s">
        <v>564</v>
      </c>
      <c r="B69" s="75" t="s">
        <v>1523</v>
      </c>
      <c r="D69" s="75" t="s">
        <v>1332</v>
      </c>
    </row>
    <row r="70" spans="1:4" s="56" customFormat="1" ht="42">
      <c r="A70" s="110"/>
      <c r="B70" s="235" t="s">
        <v>1091</v>
      </c>
      <c r="C70" s="112"/>
      <c r="D70" s="235" t="s">
        <v>1273</v>
      </c>
    </row>
    <row r="71" spans="1:4">
      <c r="B71" s="75"/>
      <c r="D71" s="75"/>
    </row>
    <row r="72" spans="1:4">
      <c r="B72" s="75"/>
      <c r="D72" s="75"/>
    </row>
    <row r="73" spans="1:4">
      <c r="A73" s="115" t="s">
        <v>384</v>
      </c>
      <c r="B73" s="111" t="s">
        <v>385</v>
      </c>
      <c r="C73" s="107"/>
      <c r="D73" s="58" t="s">
        <v>1248</v>
      </c>
    </row>
    <row r="74" spans="1:4">
      <c r="B74" s="75" t="s">
        <v>1007</v>
      </c>
      <c r="D74" s="75" t="s">
        <v>1243</v>
      </c>
    </row>
    <row r="75" spans="1:4">
      <c r="B75" s="75"/>
      <c r="D75" s="75"/>
    </row>
    <row r="76" spans="1:4">
      <c r="A76" s="108">
        <v>3.8</v>
      </c>
      <c r="B76" s="114" t="s">
        <v>247</v>
      </c>
      <c r="C76" s="107"/>
      <c r="D76" s="338" t="s">
        <v>1246</v>
      </c>
    </row>
    <row r="77" spans="1:4">
      <c r="A77" s="115" t="s">
        <v>126</v>
      </c>
      <c r="B77" s="111" t="s">
        <v>48</v>
      </c>
      <c r="C77" s="107"/>
      <c r="D77" s="58" t="s">
        <v>1247</v>
      </c>
    </row>
    <row r="78" spans="1:4">
      <c r="B78" s="75" t="s">
        <v>1423</v>
      </c>
      <c r="D78" s="75" t="s">
        <v>1424</v>
      </c>
    </row>
    <row r="79" spans="1:4">
      <c r="B79" s="75" t="s">
        <v>486</v>
      </c>
      <c r="D79" s="75" t="s">
        <v>1249</v>
      </c>
    </row>
    <row r="80" spans="1:4">
      <c r="B80" s="75"/>
      <c r="D80" s="75"/>
    </row>
    <row r="81" spans="1:4" ht="42">
      <c r="A81" s="115" t="s">
        <v>432</v>
      </c>
      <c r="B81" s="315" t="s">
        <v>433</v>
      </c>
      <c r="D81" s="315" t="s">
        <v>1275</v>
      </c>
    </row>
    <row r="82" spans="1:4">
      <c r="A82" s="157"/>
      <c r="B82" s="128" t="s">
        <v>1334</v>
      </c>
      <c r="D82" s="128" t="s">
        <v>1335</v>
      </c>
    </row>
    <row r="83" spans="1:4" ht="42">
      <c r="A83" s="157"/>
      <c r="B83" s="128" t="s">
        <v>1471</v>
      </c>
      <c r="D83" s="128" t="s">
        <v>1472</v>
      </c>
    </row>
    <row r="84" spans="1:4">
      <c r="A84" s="157"/>
      <c r="B84" s="125"/>
      <c r="D84" s="125"/>
    </row>
    <row r="85" spans="1:4">
      <c r="A85" s="108">
        <v>3.9</v>
      </c>
      <c r="B85" s="114" t="s">
        <v>111</v>
      </c>
      <c r="C85" s="107"/>
      <c r="D85" s="338" t="s">
        <v>1250</v>
      </c>
    </row>
    <row r="86" spans="1:4" ht="117" customHeight="1">
      <c r="B86" s="235" t="s">
        <v>1092</v>
      </c>
      <c r="D86" s="498" t="s">
        <v>1274</v>
      </c>
    </row>
    <row r="87" spans="1:4">
      <c r="B87" s="75"/>
      <c r="D87" s="125"/>
    </row>
    <row r="88" spans="1:4">
      <c r="A88" s="119">
        <v>3.1</v>
      </c>
      <c r="B88" s="114" t="s">
        <v>192</v>
      </c>
      <c r="C88" s="107"/>
      <c r="D88" s="338" t="s">
        <v>1244</v>
      </c>
    </row>
    <row r="89" spans="1:4" ht="42">
      <c r="A89" s="115"/>
      <c r="B89" s="75" t="s">
        <v>42</v>
      </c>
      <c r="D89" s="337" t="s">
        <v>1241</v>
      </c>
    </row>
    <row r="90" spans="1:4">
      <c r="A90" s="115" t="s">
        <v>12</v>
      </c>
      <c r="B90" s="111" t="s">
        <v>249</v>
      </c>
      <c r="C90" s="107"/>
      <c r="D90" s="496" t="s">
        <v>1242</v>
      </c>
    </row>
    <row r="91" spans="1:4">
      <c r="B91" s="75" t="s">
        <v>1007</v>
      </c>
      <c r="D91" s="497" t="s">
        <v>1336</v>
      </c>
    </row>
    <row r="92" spans="1:4">
      <c r="B92" s="75"/>
      <c r="D92" s="125"/>
    </row>
    <row r="93" spans="1:4">
      <c r="A93" s="119">
        <v>3.11</v>
      </c>
      <c r="B93" s="339" t="s">
        <v>250</v>
      </c>
      <c r="C93" s="107"/>
      <c r="D93" s="338" t="s">
        <v>1245</v>
      </c>
    </row>
    <row r="94" spans="1:4" ht="145.25" customHeight="1">
      <c r="B94" s="46" t="s">
        <v>1485</v>
      </c>
      <c r="D94" s="46" t="s">
        <v>1484</v>
      </c>
    </row>
    <row r="95" spans="1:4" ht="28">
      <c r="B95" s="46" t="s">
        <v>1482</v>
      </c>
      <c r="D95" s="373" t="s">
        <v>1483</v>
      </c>
    </row>
    <row r="96" spans="1:4">
      <c r="A96" s="495"/>
    </row>
    <row r="97" spans="1:1">
      <c r="A97" s="495"/>
    </row>
    <row r="98" spans="1:1">
      <c r="A98" s="495"/>
    </row>
    <row r="99" spans="1:1">
      <c r="A99" s="495"/>
    </row>
    <row r="100" spans="1:1">
      <c r="A100" s="495"/>
    </row>
    <row r="101" spans="1:1">
      <c r="A101" s="495"/>
    </row>
    <row r="102" spans="1:1">
      <c r="A102" s="495"/>
    </row>
    <row r="103" spans="1:1">
      <c r="A103" s="495"/>
    </row>
    <row r="104" spans="1:1">
      <c r="A104" s="495"/>
    </row>
    <row r="105" spans="1:1">
      <c r="A105" s="495"/>
    </row>
    <row r="106" spans="1:1">
      <c r="A106" s="495"/>
    </row>
    <row r="107" spans="1:1">
      <c r="A107" s="495"/>
    </row>
    <row r="108" spans="1:1">
      <c r="A108" s="495"/>
    </row>
    <row r="109" spans="1:1">
      <c r="A109" s="495"/>
    </row>
    <row r="110" spans="1:1">
      <c r="A110" s="495"/>
    </row>
    <row r="111" spans="1:1">
      <c r="A111" s="495"/>
    </row>
    <row r="112" spans="1:1">
      <c r="A112" s="495"/>
    </row>
    <row r="113" spans="1:1">
      <c r="A113" s="495"/>
    </row>
    <row r="114" spans="1:1">
      <c r="A114" s="495"/>
    </row>
    <row r="115" spans="1:1">
      <c r="A115" s="495"/>
    </row>
    <row r="116" spans="1:1">
      <c r="A116" s="495"/>
    </row>
    <row r="117" spans="1:1">
      <c r="A117" s="495"/>
    </row>
    <row r="118" spans="1:1">
      <c r="A118" s="495"/>
    </row>
    <row r="119" spans="1:1">
      <c r="A119" s="495"/>
    </row>
    <row r="120" spans="1:1">
      <c r="A120" s="495"/>
    </row>
    <row r="121" spans="1:1">
      <c r="A121" s="495"/>
    </row>
    <row r="122" spans="1:1">
      <c r="A122" s="495"/>
    </row>
    <row r="123" spans="1:1">
      <c r="A123" s="495"/>
    </row>
    <row r="124" spans="1:1">
      <c r="A124" s="495"/>
    </row>
    <row r="125" spans="1:1">
      <c r="A125" s="495"/>
    </row>
    <row r="126" spans="1:1">
      <c r="A126" s="495"/>
    </row>
    <row r="127" spans="1:1">
      <c r="A127" s="495"/>
    </row>
    <row r="128" spans="1:1">
      <c r="A128" s="495"/>
    </row>
    <row r="129" spans="1:1">
      <c r="A129" s="495"/>
    </row>
    <row r="130" spans="1:1">
      <c r="A130" s="495"/>
    </row>
    <row r="131" spans="1:1">
      <c r="A131" s="495"/>
    </row>
    <row r="132" spans="1:1">
      <c r="A132" s="495"/>
    </row>
    <row r="133" spans="1:1">
      <c r="A133" s="495"/>
    </row>
    <row r="134" spans="1:1">
      <c r="A134" s="495"/>
    </row>
    <row r="135" spans="1:1">
      <c r="A135" s="495"/>
    </row>
    <row r="136" spans="1:1">
      <c r="A136" s="495"/>
    </row>
    <row r="137" spans="1:1">
      <c r="A137" s="495"/>
    </row>
    <row r="138" spans="1:1">
      <c r="A138" s="495"/>
    </row>
    <row r="139" spans="1:1">
      <c r="A139" s="495"/>
    </row>
    <row r="140" spans="1:1">
      <c r="A140" s="495"/>
    </row>
    <row r="141" spans="1:1">
      <c r="A141" s="495"/>
    </row>
    <row r="142" spans="1:1">
      <c r="A142" s="495"/>
    </row>
    <row r="143" spans="1:1">
      <c r="A143" s="495"/>
    </row>
    <row r="144" spans="1:1">
      <c r="A144" s="495"/>
    </row>
    <row r="145" spans="1:1">
      <c r="A145" s="495"/>
    </row>
    <row r="146" spans="1:1">
      <c r="A146" s="495"/>
    </row>
    <row r="147" spans="1:1">
      <c r="A147" s="495"/>
    </row>
    <row r="148" spans="1:1">
      <c r="A148" s="495"/>
    </row>
    <row r="149" spans="1:1">
      <c r="A149" s="495"/>
    </row>
    <row r="150" spans="1:1">
      <c r="A150" s="495"/>
    </row>
    <row r="151" spans="1:1">
      <c r="A151" s="495"/>
    </row>
    <row r="152" spans="1:1">
      <c r="A152" s="495"/>
    </row>
    <row r="153" spans="1:1">
      <c r="A153" s="495"/>
    </row>
    <row r="154" spans="1:1">
      <c r="A154" s="495"/>
    </row>
    <row r="155" spans="1:1">
      <c r="A155" s="495"/>
    </row>
    <row r="156" spans="1:1">
      <c r="A156" s="495"/>
    </row>
    <row r="157" spans="1:1">
      <c r="A157" s="495"/>
    </row>
    <row r="158" spans="1:1">
      <c r="A158" s="495"/>
    </row>
    <row r="159" spans="1:1">
      <c r="A159" s="495"/>
    </row>
    <row r="160" spans="1:1">
      <c r="A160" s="495"/>
    </row>
    <row r="161" spans="1:1">
      <c r="A161" s="495"/>
    </row>
    <row r="162" spans="1:1">
      <c r="A162" s="495"/>
    </row>
    <row r="163" spans="1:1">
      <c r="A163" s="495"/>
    </row>
    <row r="164" spans="1:1">
      <c r="A164" s="495"/>
    </row>
    <row r="165" spans="1:1">
      <c r="A165" s="495"/>
    </row>
    <row r="166" spans="1:1">
      <c r="A166" s="495"/>
    </row>
    <row r="167" spans="1:1">
      <c r="A167" s="495"/>
    </row>
    <row r="168" spans="1:1">
      <c r="A168" s="495"/>
    </row>
    <row r="169" spans="1:1">
      <c r="A169" s="495"/>
    </row>
    <row r="170" spans="1:1">
      <c r="A170" s="495"/>
    </row>
    <row r="171" spans="1:1">
      <c r="A171" s="495"/>
    </row>
    <row r="172" spans="1:1">
      <c r="A172" s="495"/>
    </row>
    <row r="173" spans="1:1">
      <c r="A173" s="495"/>
    </row>
    <row r="174" spans="1:1">
      <c r="A174" s="495"/>
    </row>
    <row r="175" spans="1:1">
      <c r="A175" s="495"/>
    </row>
    <row r="176" spans="1:1">
      <c r="A176" s="495"/>
    </row>
    <row r="177" spans="1:1">
      <c r="A177" s="495"/>
    </row>
    <row r="178" spans="1:1">
      <c r="A178" s="495"/>
    </row>
    <row r="179" spans="1:1">
      <c r="A179" s="495"/>
    </row>
    <row r="180" spans="1:1">
      <c r="A180" s="495"/>
    </row>
    <row r="181" spans="1:1">
      <c r="A181" s="495"/>
    </row>
    <row r="182" spans="1:1">
      <c r="A182" s="495"/>
    </row>
    <row r="183" spans="1:1">
      <c r="A183" s="495"/>
    </row>
    <row r="184" spans="1:1">
      <c r="A184" s="495"/>
    </row>
    <row r="185" spans="1:1">
      <c r="A185" s="495"/>
    </row>
    <row r="186" spans="1:1">
      <c r="A186" s="495"/>
    </row>
    <row r="187" spans="1:1">
      <c r="A187" s="495"/>
    </row>
    <row r="188" spans="1:1">
      <c r="A188" s="495"/>
    </row>
    <row r="189" spans="1:1">
      <c r="A189" s="495"/>
    </row>
    <row r="190" spans="1:1">
      <c r="A190" s="495"/>
    </row>
    <row r="191" spans="1:1">
      <c r="A191" s="495"/>
    </row>
    <row r="192" spans="1:1">
      <c r="A192" s="495"/>
    </row>
    <row r="193" spans="1:1">
      <c r="A193" s="495"/>
    </row>
    <row r="194" spans="1:1">
      <c r="A194" s="495"/>
    </row>
    <row r="195" spans="1:1">
      <c r="A195" s="495"/>
    </row>
    <row r="196" spans="1:1">
      <c r="A196" s="495"/>
    </row>
    <row r="197" spans="1:1">
      <c r="A197" s="495"/>
    </row>
    <row r="198" spans="1:1">
      <c r="A198" s="495"/>
    </row>
    <row r="199" spans="1:1">
      <c r="A199" s="495"/>
    </row>
    <row r="200" spans="1:1">
      <c r="A200" s="495"/>
    </row>
    <row r="201" spans="1:1">
      <c r="A201" s="495"/>
    </row>
    <row r="202" spans="1:1">
      <c r="A202" s="495"/>
    </row>
    <row r="203" spans="1:1">
      <c r="A203" s="495"/>
    </row>
    <row r="204" spans="1:1">
      <c r="A204" s="495"/>
    </row>
    <row r="205" spans="1:1">
      <c r="A205" s="495"/>
    </row>
    <row r="206" spans="1:1">
      <c r="A206" s="495"/>
    </row>
    <row r="207" spans="1:1">
      <c r="A207" s="495"/>
    </row>
    <row r="208" spans="1:1">
      <c r="A208" s="495"/>
    </row>
    <row r="209" spans="1:1">
      <c r="A209" s="495"/>
    </row>
    <row r="210" spans="1:1">
      <c r="A210" s="495"/>
    </row>
    <row r="211" spans="1:1">
      <c r="A211" s="495"/>
    </row>
    <row r="212" spans="1:1">
      <c r="A212" s="495"/>
    </row>
    <row r="213" spans="1:1">
      <c r="A213" s="495"/>
    </row>
    <row r="214" spans="1:1">
      <c r="A214" s="495"/>
    </row>
    <row r="215" spans="1:1">
      <c r="A215" s="495"/>
    </row>
    <row r="216" spans="1:1">
      <c r="A216" s="495"/>
    </row>
    <row r="217" spans="1:1">
      <c r="A217" s="495"/>
    </row>
    <row r="218" spans="1:1">
      <c r="A218" s="495"/>
    </row>
    <row r="219" spans="1:1">
      <c r="A219" s="495"/>
    </row>
    <row r="220" spans="1:1">
      <c r="A220" s="495"/>
    </row>
    <row r="221" spans="1:1">
      <c r="A221" s="495"/>
    </row>
    <row r="222" spans="1:1">
      <c r="A222" s="495"/>
    </row>
    <row r="223" spans="1:1">
      <c r="A223" s="495"/>
    </row>
    <row r="224" spans="1:1">
      <c r="A224" s="495"/>
    </row>
    <row r="225" spans="1:1">
      <c r="A225" s="495"/>
    </row>
    <row r="226" spans="1:1">
      <c r="A226" s="495"/>
    </row>
    <row r="227" spans="1:1">
      <c r="A227" s="495"/>
    </row>
    <row r="228" spans="1:1">
      <c r="A228" s="495"/>
    </row>
    <row r="229" spans="1:1">
      <c r="A229" s="495"/>
    </row>
    <row r="230" spans="1:1">
      <c r="A230" s="495"/>
    </row>
    <row r="231" spans="1:1">
      <c r="A231" s="495"/>
    </row>
    <row r="232" spans="1:1">
      <c r="A232" s="495"/>
    </row>
    <row r="233" spans="1:1">
      <c r="A233" s="495"/>
    </row>
    <row r="234" spans="1:1">
      <c r="A234" s="495"/>
    </row>
    <row r="235" spans="1:1">
      <c r="A235" s="495"/>
    </row>
    <row r="236" spans="1:1">
      <c r="A236" s="495"/>
    </row>
    <row r="237" spans="1:1">
      <c r="A237" s="495"/>
    </row>
    <row r="238" spans="1:1">
      <c r="A238" s="495"/>
    </row>
    <row r="239" spans="1:1">
      <c r="A239" s="495"/>
    </row>
    <row r="240" spans="1:1">
      <c r="A240" s="495"/>
    </row>
    <row r="241" spans="1:1">
      <c r="A241" s="495"/>
    </row>
    <row r="242" spans="1:1">
      <c r="A242" s="495"/>
    </row>
    <row r="243" spans="1:1">
      <c r="A243" s="495"/>
    </row>
    <row r="244" spans="1:1">
      <c r="A244" s="495"/>
    </row>
    <row r="245" spans="1:1">
      <c r="A245" s="495"/>
    </row>
    <row r="246" spans="1:1">
      <c r="A246" s="495"/>
    </row>
    <row r="247" spans="1:1">
      <c r="A247" s="495"/>
    </row>
    <row r="248" spans="1:1">
      <c r="A248" s="495"/>
    </row>
    <row r="249" spans="1:1">
      <c r="A249" s="495"/>
    </row>
    <row r="250" spans="1:1">
      <c r="A250" s="495"/>
    </row>
    <row r="251" spans="1:1">
      <c r="A251" s="495"/>
    </row>
    <row r="252" spans="1:1">
      <c r="A252" s="495"/>
    </row>
    <row r="253" spans="1:1">
      <c r="A253" s="495"/>
    </row>
    <row r="254" spans="1:1">
      <c r="A254" s="495"/>
    </row>
    <row r="255" spans="1:1">
      <c r="A255" s="495"/>
    </row>
    <row r="256" spans="1:1">
      <c r="A256" s="495"/>
    </row>
    <row r="257" spans="1:1">
      <c r="A257" s="495"/>
    </row>
    <row r="258" spans="1:1">
      <c r="A258" s="495"/>
    </row>
    <row r="259" spans="1:1">
      <c r="A259" s="495"/>
    </row>
    <row r="260" spans="1:1">
      <c r="A260" s="495"/>
    </row>
    <row r="261" spans="1:1">
      <c r="A261" s="495"/>
    </row>
    <row r="262" spans="1:1">
      <c r="A262" s="495"/>
    </row>
    <row r="263" spans="1:1">
      <c r="A263" s="495"/>
    </row>
    <row r="264" spans="1:1">
      <c r="A264" s="495"/>
    </row>
    <row r="265" spans="1:1">
      <c r="A265" s="495"/>
    </row>
    <row r="266" spans="1:1">
      <c r="A266" s="495"/>
    </row>
    <row r="267" spans="1:1">
      <c r="A267" s="495"/>
    </row>
    <row r="268" spans="1:1">
      <c r="A268" s="495"/>
    </row>
    <row r="269" spans="1:1">
      <c r="A269" s="495"/>
    </row>
    <row r="270" spans="1:1">
      <c r="A270" s="495"/>
    </row>
    <row r="271" spans="1:1">
      <c r="A271" s="495"/>
    </row>
    <row r="272" spans="1:1">
      <c r="A272" s="495"/>
    </row>
    <row r="273" spans="1:1">
      <c r="A273" s="495"/>
    </row>
    <row r="274" spans="1:1">
      <c r="A274" s="495"/>
    </row>
    <row r="275" spans="1:1">
      <c r="A275" s="495"/>
    </row>
    <row r="276" spans="1:1">
      <c r="A276" s="495"/>
    </row>
    <row r="277" spans="1:1">
      <c r="A277" s="495"/>
    </row>
    <row r="278" spans="1:1">
      <c r="A278" s="495"/>
    </row>
    <row r="279" spans="1:1">
      <c r="A279" s="495"/>
    </row>
    <row r="280" spans="1:1">
      <c r="A280" s="495"/>
    </row>
    <row r="281" spans="1:1">
      <c r="A281" s="495"/>
    </row>
    <row r="282" spans="1:1">
      <c r="A282" s="495"/>
    </row>
    <row r="283" spans="1:1">
      <c r="A283" s="495"/>
    </row>
    <row r="284" spans="1:1">
      <c r="A284" s="495"/>
    </row>
    <row r="285" spans="1:1">
      <c r="A285" s="495"/>
    </row>
    <row r="286" spans="1:1">
      <c r="A286" s="495"/>
    </row>
    <row r="287" spans="1:1">
      <c r="A287" s="495"/>
    </row>
    <row r="288" spans="1:1">
      <c r="A288" s="495"/>
    </row>
    <row r="289" spans="1:1">
      <c r="A289" s="495"/>
    </row>
    <row r="290" spans="1:1">
      <c r="A290" s="495"/>
    </row>
    <row r="291" spans="1:1">
      <c r="A291" s="495"/>
    </row>
    <row r="292" spans="1:1">
      <c r="A292" s="495"/>
    </row>
    <row r="293" spans="1:1">
      <c r="A293" s="495"/>
    </row>
    <row r="294" spans="1:1">
      <c r="A294" s="495"/>
    </row>
    <row r="295" spans="1:1">
      <c r="A295" s="495"/>
    </row>
    <row r="296" spans="1:1">
      <c r="A296" s="495"/>
    </row>
    <row r="297" spans="1:1">
      <c r="A297" s="495"/>
    </row>
    <row r="298" spans="1:1">
      <c r="A298" s="495"/>
    </row>
    <row r="299" spans="1:1">
      <c r="A299" s="495"/>
    </row>
    <row r="300" spans="1:1">
      <c r="A300" s="495"/>
    </row>
    <row r="301" spans="1:1">
      <c r="A301" s="495"/>
    </row>
    <row r="302" spans="1:1">
      <c r="A302" s="495"/>
    </row>
    <row r="303" spans="1:1">
      <c r="A303" s="495"/>
    </row>
    <row r="304" spans="1:1">
      <c r="A304" s="495"/>
    </row>
    <row r="305" spans="1:1">
      <c r="A305" s="495"/>
    </row>
    <row r="306" spans="1:1">
      <c r="A306" s="495"/>
    </row>
    <row r="307" spans="1:1">
      <c r="A307" s="495"/>
    </row>
    <row r="308" spans="1:1">
      <c r="A308" s="495"/>
    </row>
    <row r="309" spans="1:1">
      <c r="A309" s="495"/>
    </row>
    <row r="310" spans="1:1">
      <c r="A310" s="495"/>
    </row>
    <row r="311" spans="1:1">
      <c r="A311" s="495"/>
    </row>
    <row r="312" spans="1:1">
      <c r="A312" s="495"/>
    </row>
    <row r="313" spans="1:1">
      <c r="A313" s="495"/>
    </row>
    <row r="314" spans="1:1">
      <c r="A314" s="495"/>
    </row>
    <row r="315" spans="1:1">
      <c r="A315" s="495"/>
    </row>
    <row r="316" spans="1:1">
      <c r="A316" s="495"/>
    </row>
    <row r="317" spans="1:1">
      <c r="A317" s="495"/>
    </row>
    <row r="318" spans="1:1">
      <c r="A318" s="495"/>
    </row>
    <row r="319" spans="1:1">
      <c r="A319" s="495"/>
    </row>
    <row r="320" spans="1:1">
      <c r="A320" s="495"/>
    </row>
    <row r="321" spans="1:1">
      <c r="A321" s="495"/>
    </row>
    <row r="322" spans="1:1">
      <c r="A322" s="495"/>
    </row>
    <row r="323" spans="1:1">
      <c r="A323" s="495"/>
    </row>
    <row r="324" spans="1:1">
      <c r="A324" s="495"/>
    </row>
    <row r="325" spans="1:1">
      <c r="A325" s="495"/>
    </row>
    <row r="326" spans="1:1">
      <c r="A326" s="495"/>
    </row>
    <row r="327" spans="1:1">
      <c r="A327" s="495"/>
    </row>
    <row r="328" spans="1:1">
      <c r="A328" s="495"/>
    </row>
    <row r="329" spans="1:1">
      <c r="A329" s="495"/>
    </row>
    <row r="330" spans="1:1">
      <c r="A330" s="495"/>
    </row>
    <row r="331" spans="1:1">
      <c r="A331" s="495"/>
    </row>
    <row r="332" spans="1:1">
      <c r="A332" s="495"/>
    </row>
    <row r="333" spans="1:1">
      <c r="A333" s="495"/>
    </row>
    <row r="334" spans="1:1">
      <c r="A334" s="495"/>
    </row>
    <row r="335" spans="1:1">
      <c r="A335" s="495"/>
    </row>
    <row r="336" spans="1:1">
      <c r="A336" s="495"/>
    </row>
    <row r="337" spans="1:1">
      <c r="A337" s="495"/>
    </row>
    <row r="338" spans="1:1">
      <c r="A338" s="495"/>
    </row>
    <row r="339" spans="1:1">
      <c r="A339" s="495"/>
    </row>
    <row r="340" spans="1:1">
      <c r="A340" s="495"/>
    </row>
    <row r="341" spans="1:1">
      <c r="A341" s="495"/>
    </row>
    <row r="342" spans="1:1">
      <c r="A342" s="495"/>
    </row>
    <row r="343" spans="1:1">
      <c r="A343" s="495"/>
    </row>
    <row r="344" spans="1:1">
      <c r="A344" s="495"/>
    </row>
    <row r="345" spans="1:1">
      <c r="A345" s="495"/>
    </row>
    <row r="346" spans="1:1">
      <c r="A346" s="495"/>
    </row>
    <row r="347" spans="1:1">
      <c r="A347" s="495"/>
    </row>
    <row r="348" spans="1:1">
      <c r="A348" s="495"/>
    </row>
    <row r="349" spans="1:1">
      <c r="A349" s="495"/>
    </row>
    <row r="350" spans="1:1">
      <c r="A350" s="495"/>
    </row>
    <row r="351" spans="1:1">
      <c r="A351" s="495"/>
    </row>
    <row r="352" spans="1:1">
      <c r="A352" s="495"/>
    </row>
    <row r="353" spans="1:1">
      <c r="A353" s="495"/>
    </row>
    <row r="354" spans="1:1">
      <c r="A354" s="495"/>
    </row>
    <row r="355" spans="1:1">
      <c r="A355" s="495"/>
    </row>
    <row r="356" spans="1:1">
      <c r="A356" s="495"/>
    </row>
    <row r="357" spans="1:1">
      <c r="A357" s="495"/>
    </row>
    <row r="358" spans="1:1">
      <c r="A358" s="495"/>
    </row>
    <row r="359" spans="1:1">
      <c r="A359" s="495"/>
    </row>
    <row r="360" spans="1:1">
      <c r="A360" s="495"/>
    </row>
    <row r="361" spans="1:1">
      <c r="A361" s="495"/>
    </row>
    <row r="362" spans="1:1">
      <c r="A362" s="495"/>
    </row>
    <row r="363" spans="1:1">
      <c r="A363" s="495"/>
    </row>
    <row r="364" spans="1:1">
      <c r="A364" s="495"/>
    </row>
    <row r="365" spans="1:1">
      <c r="A365" s="495"/>
    </row>
    <row r="366" spans="1:1">
      <c r="A366" s="495"/>
    </row>
    <row r="367" spans="1:1">
      <c r="A367" s="495"/>
    </row>
    <row r="368" spans="1:1">
      <c r="A368" s="495"/>
    </row>
    <row r="369" spans="1:1">
      <c r="A369" s="495"/>
    </row>
    <row r="370" spans="1:1">
      <c r="A370" s="495"/>
    </row>
    <row r="371" spans="1:1">
      <c r="A371" s="495"/>
    </row>
    <row r="372" spans="1:1">
      <c r="A372" s="495"/>
    </row>
    <row r="373" spans="1:1">
      <c r="A373" s="495"/>
    </row>
    <row r="374" spans="1:1">
      <c r="A374" s="495"/>
    </row>
    <row r="375" spans="1:1">
      <c r="A375" s="495"/>
    </row>
    <row r="376" spans="1:1">
      <c r="A376" s="495"/>
    </row>
    <row r="377" spans="1:1">
      <c r="A377" s="495"/>
    </row>
  </sheetData>
  <phoneticPr fontId="4" type="noConversion"/>
  <pageMargins left="0.75" right="0.75" top="1" bottom="1" header="0.5" footer="0.5"/>
  <pageSetup paperSize="9" scale="50"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8"/>
  <sheetViews>
    <sheetView view="pageBreakPreview" zoomScaleNormal="100" zoomScaleSheetLayoutView="100" workbookViewId="0"/>
  </sheetViews>
  <sheetFormatPr defaultColWidth="9.08984375" defaultRowHeight="14"/>
  <cols>
    <col min="1" max="1" width="6.6328125" style="115" customWidth="1"/>
    <col min="2" max="2" width="79.08984375" style="154" customWidth="1"/>
    <col min="3" max="3" width="2.453125" style="154" customWidth="1"/>
    <col min="4" max="4" width="6.6328125" style="115" customWidth="1"/>
    <col min="5" max="5" width="80.453125" style="154" customWidth="1"/>
    <col min="6" max="16384" width="9.08984375" style="44"/>
  </cols>
  <sheetData>
    <row r="1" spans="1:5">
      <c r="A1" s="105">
        <v>5</v>
      </c>
      <c r="B1" s="121" t="s">
        <v>1093</v>
      </c>
      <c r="C1" s="52"/>
      <c r="D1" s="105">
        <v>5</v>
      </c>
      <c r="E1" s="121" t="s">
        <v>1235</v>
      </c>
    </row>
    <row r="2" spans="1:5">
      <c r="A2" s="108">
        <v>5.3</v>
      </c>
      <c r="B2" s="114" t="s">
        <v>1096</v>
      </c>
      <c r="C2" s="52"/>
      <c r="D2" s="108">
        <v>5.3</v>
      </c>
      <c r="E2" s="114" t="s">
        <v>1236</v>
      </c>
    </row>
    <row r="3" spans="1:5">
      <c r="A3" s="115" t="s">
        <v>447</v>
      </c>
      <c r="B3" s="111" t="s">
        <v>430</v>
      </c>
      <c r="C3" s="53"/>
      <c r="D3" s="115" t="s">
        <v>447</v>
      </c>
      <c r="E3" s="111" t="s">
        <v>1240</v>
      </c>
    </row>
    <row r="4" spans="1:5" ht="84">
      <c r="B4" s="155" t="s">
        <v>1888</v>
      </c>
      <c r="C4" s="53"/>
      <c r="E4" s="155" t="s">
        <v>1889</v>
      </c>
    </row>
    <row r="5" spans="1:5" ht="140">
      <c r="B5" s="155" t="s">
        <v>1890</v>
      </c>
      <c r="C5" s="53"/>
      <c r="E5" s="155" t="s">
        <v>1891</v>
      </c>
    </row>
    <row r="6" spans="1:5" ht="98">
      <c r="B6" s="155" t="s">
        <v>1322</v>
      </c>
      <c r="C6" s="53"/>
      <c r="E6" s="155" t="s">
        <v>1323</v>
      </c>
    </row>
    <row r="7" spans="1:5" ht="112">
      <c r="B7" s="73" t="s">
        <v>1887</v>
      </c>
      <c r="C7" s="53"/>
      <c r="E7" s="73" t="s">
        <v>1324</v>
      </c>
    </row>
    <row r="8" spans="1:5" ht="168">
      <c r="B8" s="155" t="s">
        <v>1341</v>
      </c>
      <c r="C8" s="53"/>
      <c r="E8" s="155" t="s">
        <v>1886</v>
      </c>
    </row>
    <row r="9" spans="1:5">
      <c r="B9" s="73"/>
      <c r="C9" s="53"/>
      <c r="E9" s="73"/>
    </row>
    <row r="10" spans="1:5">
      <c r="B10" s="75"/>
      <c r="C10" s="53"/>
      <c r="E10" s="75"/>
    </row>
    <row r="11" spans="1:5">
      <c r="A11" s="115" t="s">
        <v>431</v>
      </c>
      <c r="B11" s="111" t="s">
        <v>429</v>
      </c>
      <c r="C11" s="52"/>
      <c r="D11" s="115" t="s">
        <v>431</v>
      </c>
      <c r="E11" s="111" t="s">
        <v>1239</v>
      </c>
    </row>
    <row r="12" spans="1:5" ht="84">
      <c r="B12" s="75" t="s">
        <v>1325</v>
      </c>
      <c r="C12" s="53"/>
      <c r="E12" s="75" t="s">
        <v>1326</v>
      </c>
    </row>
    <row r="13" spans="1:5" ht="28">
      <c r="A13" s="110"/>
      <c r="B13" s="155" t="s">
        <v>1094</v>
      </c>
      <c r="D13" s="110"/>
      <c r="E13" s="155" t="s">
        <v>1238</v>
      </c>
    </row>
    <row r="14" spans="1:5" ht="126">
      <c r="A14" s="110"/>
      <c r="B14" s="313" t="s">
        <v>1885</v>
      </c>
      <c r="D14" s="110"/>
      <c r="E14" s="313" t="s">
        <v>1327</v>
      </c>
    </row>
    <row r="15" spans="1:5" ht="126">
      <c r="A15" s="110"/>
      <c r="B15" s="155" t="s">
        <v>1884</v>
      </c>
      <c r="D15" s="110"/>
      <c r="E15" s="313" t="s">
        <v>1328</v>
      </c>
    </row>
    <row r="16" spans="1:5" ht="125" customHeight="1">
      <c r="A16" s="110"/>
      <c r="B16" s="155" t="s">
        <v>1329</v>
      </c>
      <c r="D16" s="110"/>
      <c r="E16" s="313" t="s">
        <v>1330</v>
      </c>
    </row>
    <row r="17" spans="1:5" ht="56">
      <c r="A17" s="110"/>
      <c r="B17" s="155" t="s">
        <v>1121</v>
      </c>
      <c r="D17" s="110"/>
      <c r="E17" s="155" t="s">
        <v>1237</v>
      </c>
    </row>
    <row r="18" spans="1:5">
      <c r="A18" s="110"/>
      <c r="B18" s="155" t="s">
        <v>1038</v>
      </c>
      <c r="D18" s="110"/>
      <c r="E18" s="155" t="s">
        <v>1038</v>
      </c>
    </row>
    <row r="19" spans="1:5">
      <c r="B19" s="75"/>
      <c r="C19" s="53"/>
      <c r="E19" s="75"/>
    </row>
    <row r="20" spans="1:5" ht="42" hidden="1">
      <c r="A20" s="160">
        <v>5.4</v>
      </c>
      <c r="B20" s="161" t="s">
        <v>1095</v>
      </c>
      <c r="C20" s="50"/>
      <c r="D20" s="160">
        <v>5.4</v>
      </c>
      <c r="E20" s="161" t="s">
        <v>1095</v>
      </c>
    </row>
    <row r="21" spans="1:5" ht="42" hidden="1">
      <c r="A21" s="156" t="s">
        <v>443</v>
      </c>
      <c r="B21" s="153" t="s">
        <v>456</v>
      </c>
      <c r="C21" s="50"/>
      <c r="D21" s="156" t="s">
        <v>443</v>
      </c>
      <c r="E21" s="153" t="s">
        <v>456</v>
      </c>
    </row>
    <row r="22" spans="1:5" hidden="1">
      <c r="B22" s="116" t="s">
        <v>457</v>
      </c>
      <c r="C22" s="50"/>
      <c r="E22" s="116" t="s">
        <v>457</v>
      </c>
    </row>
    <row r="23" spans="1:5" hidden="1">
      <c r="B23" s="166"/>
      <c r="C23" s="50"/>
      <c r="E23" s="166"/>
    </row>
    <row r="24" spans="1:5" hidden="1">
      <c r="B24" s="75"/>
      <c r="C24" s="48"/>
      <c r="E24" s="75"/>
    </row>
    <row r="25" spans="1:5" hidden="1">
      <c r="A25" s="156" t="s">
        <v>455</v>
      </c>
      <c r="B25" s="111" t="s">
        <v>430</v>
      </c>
      <c r="C25" s="48"/>
      <c r="D25" s="156" t="s">
        <v>455</v>
      </c>
      <c r="E25" s="111" t="s">
        <v>430</v>
      </c>
    </row>
    <row r="26" spans="1:5" hidden="1">
      <c r="B26" s="116" t="s">
        <v>441</v>
      </c>
      <c r="E26" s="116" t="s">
        <v>441</v>
      </c>
    </row>
    <row r="27" spans="1:5" ht="87.5" hidden="1" customHeight="1">
      <c r="B27" s="73"/>
      <c r="E27" s="73"/>
    </row>
    <row r="28" spans="1:5" ht="131" hidden="1" customHeight="1">
      <c r="A28" s="110"/>
      <c r="B28" s="155"/>
      <c r="D28" s="110"/>
      <c r="E28" s="155"/>
    </row>
    <row r="29" spans="1:5" hidden="1">
      <c r="A29" s="110"/>
      <c r="B29" s="155"/>
      <c r="D29" s="110"/>
      <c r="E29" s="155"/>
    </row>
    <row r="30" spans="1:5" hidden="1">
      <c r="B30" s="75"/>
      <c r="E30" s="75"/>
    </row>
    <row r="31" spans="1:5" ht="42" hidden="1">
      <c r="A31" s="160" t="s">
        <v>444</v>
      </c>
      <c r="B31" s="161" t="s">
        <v>446</v>
      </c>
      <c r="C31" s="50"/>
      <c r="D31" s="160" t="s">
        <v>444</v>
      </c>
      <c r="E31" s="161" t="s">
        <v>446</v>
      </c>
    </row>
    <row r="32" spans="1:5" hidden="1">
      <c r="A32" s="156" t="s">
        <v>445</v>
      </c>
      <c r="B32" s="111" t="s">
        <v>442</v>
      </c>
      <c r="C32" s="50"/>
      <c r="D32" s="156" t="s">
        <v>445</v>
      </c>
      <c r="E32" s="111" t="s">
        <v>442</v>
      </c>
    </row>
    <row r="33" spans="1:5" hidden="1">
      <c r="B33" s="155" t="s">
        <v>1079</v>
      </c>
      <c r="C33" s="50"/>
      <c r="E33" s="155" t="s">
        <v>1079</v>
      </c>
    </row>
    <row r="34" spans="1:5" hidden="1">
      <c r="B34" s="73"/>
      <c r="C34" s="50"/>
      <c r="E34" s="73"/>
    </row>
    <row r="35" spans="1:5" hidden="1">
      <c r="B35" s="75"/>
      <c r="C35" s="48"/>
      <c r="E35" s="75"/>
    </row>
    <row r="36" spans="1:5" hidden="1">
      <c r="B36" s="75"/>
      <c r="C36" s="48"/>
      <c r="E36" s="75"/>
    </row>
    <row r="37" spans="1:5" hidden="1">
      <c r="A37" s="110"/>
      <c r="B37" s="155"/>
      <c r="D37" s="110"/>
      <c r="E37" s="155"/>
    </row>
    <row r="38" spans="1:5" hidden="1">
      <c r="B38" s="75"/>
      <c r="E38" s="75"/>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78"/>
  <sheetViews>
    <sheetView zoomScale="90" zoomScaleNormal="90" zoomScaleSheetLayoutView="100" workbookViewId="0"/>
  </sheetViews>
  <sheetFormatPr defaultColWidth="9" defaultRowHeight="14"/>
  <cols>
    <col min="1" max="1" width="7.08984375" style="138" customWidth="1"/>
    <col min="2" max="2" width="81.453125" style="53" customWidth="1"/>
    <col min="3" max="3" width="2.453125" style="53" customWidth="1"/>
    <col min="4" max="4" width="87.6328125" style="46" customWidth="1"/>
    <col min="5" max="16384" width="9" style="47"/>
  </cols>
  <sheetData>
    <row r="1" spans="1:4">
      <c r="A1" s="120">
        <v>6</v>
      </c>
      <c r="B1" s="121" t="s">
        <v>1645</v>
      </c>
      <c r="C1" s="107"/>
      <c r="D1" s="391" t="s">
        <v>1652</v>
      </c>
    </row>
    <row r="2" spans="1:4">
      <c r="A2" s="122">
        <v>6.1</v>
      </c>
      <c r="B2" s="123" t="s">
        <v>106</v>
      </c>
      <c r="C2" s="107"/>
      <c r="D2" s="392" t="s">
        <v>1653</v>
      </c>
    </row>
    <row r="3" spans="1:4">
      <c r="A3" s="122"/>
      <c r="B3" s="111" t="s">
        <v>148</v>
      </c>
      <c r="C3" s="112"/>
      <c r="D3" s="399" t="s">
        <v>1672</v>
      </c>
    </row>
    <row r="4" spans="1:4">
      <c r="A4" s="122"/>
      <c r="B4" s="75" t="s">
        <v>1567</v>
      </c>
      <c r="C4" s="112"/>
      <c r="D4" s="75" t="s">
        <v>1567</v>
      </c>
    </row>
    <row r="5" spans="1:4">
      <c r="A5" s="122"/>
      <c r="B5" s="111" t="s">
        <v>513</v>
      </c>
      <c r="C5" s="112"/>
      <c r="D5" s="48" t="s">
        <v>1255</v>
      </c>
    </row>
    <row r="6" spans="1:4" ht="57" customHeight="1">
      <c r="A6" s="122"/>
      <c r="B6" s="75" t="s">
        <v>1623</v>
      </c>
      <c r="C6" s="112"/>
      <c r="D6" s="46" t="s">
        <v>1666</v>
      </c>
    </row>
    <row r="7" spans="1:4" ht="32.75" customHeight="1">
      <c r="A7" s="122"/>
      <c r="B7" s="75" t="s">
        <v>1619</v>
      </c>
      <c r="C7" s="112"/>
      <c r="D7" s="46" t="s">
        <v>1667</v>
      </c>
    </row>
    <row r="8" spans="1:4" ht="15" customHeight="1">
      <c r="A8" s="122"/>
      <c r="B8" s="75" t="s">
        <v>1770</v>
      </c>
      <c r="C8" s="112"/>
      <c r="D8" s="46" t="s">
        <v>1668</v>
      </c>
    </row>
    <row r="9" spans="1:4" ht="45" customHeight="1">
      <c r="A9" s="122"/>
      <c r="B9" s="75" t="s">
        <v>1620</v>
      </c>
      <c r="C9" s="112"/>
      <c r="D9" s="46" t="s">
        <v>1669</v>
      </c>
    </row>
    <row r="10" spans="1:4" ht="28">
      <c r="A10" s="122"/>
      <c r="B10" s="75" t="s">
        <v>1621</v>
      </c>
      <c r="C10" s="112"/>
      <c r="D10" s="46" t="s">
        <v>1670</v>
      </c>
    </row>
    <row r="11" spans="1:4" ht="34.25" customHeight="1">
      <c r="A11" s="122"/>
      <c r="B11" s="75" t="s">
        <v>1622</v>
      </c>
      <c r="C11" s="112"/>
      <c r="D11" s="46" t="s">
        <v>1671</v>
      </c>
    </row>
    <row r="12" spans="1:4">
      <c r="A12" s="122"/>
      <c r="B12" s="170"/>
      <c r="C12" s="112"/>
    </row>
    <row r="13" spans="1:4">
      <c r="A13" s="122" t="s">
        <v>539</v>
      </c>
      <c r="B13" s="47" t="s">
        <v>1624</v>
      </c>
      <c r="C13" s="112"/>
      <c r="D13" s="46" t="s">
        <v>1706</v>
      </c>
    </row>
    <row r="14" spans="1:4">
      <c r="A14" s="122"/>
      <c r="B14" s="47"/>
      <c r="C14" s="112"/>
    </row>
    <row r="15" spans="1:4">
      <c r="A15" s="122" t="s">
        <v>540</v>
      </c>
      <c r="B15" s="47" t="s">
        <v>1625</v>
      </c>
      <c r="C15" s="112"/>
      <c r="D15" s="46" t="s">
        <v>1673</v>
      </c>
    </row>
    <row r="16" spans="1:4">
      <c r="A16" s="122"/>
      <c r="B16" s="47"/>
      <c r="C16" s="112"/>
    </row>
    <row r="17" spans="1:4">
      <c r="A17" s="122">
        <v>6.2</v>
      </c>
      <c r="B17" s="126" t="s">
        <v>107</v>
      </c>
      <c r="C17" s="107"/>
      <c r="D17" s="393" t="s">
        <v>1654</v>
      </c>
    </row>
    <row r="18" spans="1:4" ht="33.75" customHeight="1">
      <c r="A18" s="122"/>
      <c r="B18" s="75" t="s">
        <v>1674</v>
      </c>
      <c r="C18" s="112"/>
      <c r="D18" s="46" t="s">
        <v>1675</v>
      </c>
    </row>
    <row r="19" spans="1:4" ht="15" customHeight="1">
      <c r="A19" s="122"/>
      <c r="B19" s="125"/>
      <c r="C19" s="112"/>
    </row>
    <row r="20" spans="1:4">
      <c r="A20" s="122">
        <v>6.3</v>
      </c>
      <c r="B20" s="126" t="s">
        <v>108</v>
      </c>
      <c r="C20" s="107"/>
      <c r="D20" s="393" t="s">
        <v>1655</v>
      </c>
    </row>
    <row r="21" spans="1:4">
      <c r="A21" s="122"/>
      <c r="B21" s="127" t="s">
        <v>150</v>
      </c>
      <c r="C21" s="107"/>
      <c r="D21" s="394" t="s">
        <v>1656</v>
      </c>
    </row>
    <row r="22" spans="1:4" ht="42">
      <c r="A22" s="122"/>
      <c r="B22" s="75" t="s">
        <v>1626</v>
      </c>
      <c r="C22" s="112"/>
      <c r="D22" s="313" t="s">
        <v>1676</v>
      </c>
    </row>
    <row r="23" spans="1:4">
      <c r="A23" s="122"/>
      <c r="B23" s="128" t="s">
        <v>109</v>
      </c>
      <c r="C23" s="112"/>
      <c r="D23" s="373" t="s">
        <v>1677</v>
      </c>
    </row>
    <row r="24" spans="1:4">
      <c r="A24" s="122"/>
      <c r="B24" s="128"/>
      <c r="C24" s="112"/>
    </row>
    <row r="25" spans="1:4">
      <c r="A25" s="122" t="s">
        <v>187</v>
      </c>
      <c r="B25" s="129" t="s">
        <v>33</v>
      </c>
      <c r="C25" s="107"/>
      <c r="D25" s="48" t="s">
        <v>1266</v>
      </c>
    </row>
    <row r="26" spans="1:4">
      <c r="A26" s="122"/>
      <c r="B26" s="128" t="s">
        <v>651</v>
      </c>
      <c r="C26" s="112"/>
      <c r="D26" s="46" t="s">
        <v>651</v>
      </c>
    </row>
    <row r="27" spans="1:4">
      <c r="A27" s="122"/>
      <c r="B27" s="125"/>
      <c r="C27" s="112"/>
    </row>
    <row r="28" spans="1:4">
      <c r="A28" s="122">
        <v>6.4</v>
      </c>
      <c r="B28" s="126" t="s">
        <v>554</v>
      </c>
      <c r="C28" s="107"/>
      <c r="D28" s="393" t="s">
        <v>1657</v>
      </c>
    </row>
    <row r="29" spans="1:4" ht="153" customHeight="1">
      <c r="A29" s="122" t="s">
        <v>35</v>
      </c>
      <c r="B29" s="500" t="s">
        <v>551</v>
      </c>
      <c r="C29" s="107"/>
      <c r="D29" s="466" t="s">
        <v>1709</v>
      </c>
    </row>
    <row r="30" spans="1:4" ht="42">
      <c r="A30" s="122" t="s">
        <v>555</v>
      </c>
      <c r="B30" s="500" t="s">
        <v>1523</v>
      </c>
      <c r="C30" s="107"/>
      <c r="D30" s="466" t="s">
        <v>1710</v>
      </c>
    </row>
    <row r="31" spans="1:4">
      <c r="A31" s="122"/>
      <c r="B31" s="130"/>
      <c r="C31" s="117"/>
    </row>
    <row r="32" spans="1:4">
      <c r="A32" s="122"/>
      <c r="B32" s="131" t="s">
        <v>120</v>
      </c>
      <c r="C32" s="132"/>
      <c r="D32" s="395" t="s">
        <v>1658</v>
      </c>
    </row>
    <row r="33" spans="1:8">
      <c r="A33" s="122"/>
      <c r="B33" s="130"/>
      <c r="C33" s="117"/>
    </row>
    <row r="34" spans="1:8" ht="56">
      <c r="A34" s="122"/>
      <c r="B34" s="389" t="s">
        <v>1628</v>
      </c>
      <c r="C34" s="117"/>
      <c r="D34" s="46" t="s">
        <v>1845</v>
      </c>
    </row>
    <row r="35" spans="1:8">
      <c r="A35" s="122"/>
      <c r="B35" s="128" t="s">
        <v>1627</v>
      </c>
      <c r="C35" s="118"/>
      <c r="D35" s="46" t="s">
        <v>1683</v>
      </c>
    </row>
    <row r="36" spans="1:8">
      <c r="A36" s="122"/>
      <c r="B36" s="133"/>
      <c r="C36" s="118"/>
    </row>
    <row r="37" spans="1:8">
      <c r="A37" s="122" t="s">
        <v>556</v>
      </c>
      <c r="B37" s="129" t="s">
        <v>557</v>
      </c>
      <c r="C37" s="118"/>
      <c r="D37" s="48" t="s">
        <v>1657</v>
      </c>
    </row>
    <row r="38" spans="1:8" ht="101" customHeight="1">
      <c r="A38" s="122"/>
      <c r="B38" s="125" t="s">
        <v>1678</v>
      </c>
      <c r="C38" s="112"/>
      <c r="D38" s="400" t="s">
        <v>1679</v>
      </c>
    </row>
    <row r="39" spans="1:8">
      <c r="A39" s="122">
        <v>6.5</v>
      </c>
      <c r="B39" s="126" t="s">
        <v>110</v>
      </c>
      <c r="C39" s="107"/>
      <c r="D39" s="393" t="s">
        <v>1659</v>
      </c>
    </row>
    <row r="40" spans="1:8">
      <c r="A40" s="122"/>
      <c r="B40" s="75" t="s">
        <v>1629</v>
      </c>
      <c r="C40" s="107"/>
      <c r="D40" s="373" t="s">
        <v>1711</v>
      </c>
    </row>
    <row r="41" spans="1:8">
      <c r="A41" s="122"/>
      <c r="B41" s="75" t="s">
        <v>1630</v>
      </c>
      <c r="C41" s="107"/>
      <c r="D41" s="373" t="s">
        <v>1680</v>
      </c>
    </row>
    <row r="42" spans="1:8">
      <c r="A42" s="122"/>
      <c r="B42" s="75" t="s">
        <v>1631</v>
      </c>
      <c r="C42" s="107"/>
      <c r="D42" s="373" t="s">
        <v>1681</v>
      </c>
    </row>
    <row r="43" spans="1:8">
      <c r="A43" s="122"/>
      <c r="B43" s="75" t="s">
        <v>1632</v>
      </c>
      <c r="C43" s="107"/>
      <c r="D43" s="373" t="s">
        <v>1712</v>
      </c>
      <c r="H43" s="47" t="s">
        <v>1038</v>
      </c>
    </row>
    <row r="44" spans="1:8">
      <c r="A44" s="122"/>
      <c r="B44" s="75" t="s">
        <v>488</v>
      </c>
      <c r="C44" s="112"/>
      <c r="D44" s="373" t="s">
        <v>1713</v>
      </c>
    </row>
    <row r="45" spans="1:8">
      <c r="A45" s="122"/>
      <c r="B45" s="128"/>
      <c r="C45" s="112"/>
    </row>
    <row r="46" spans="1:8">
      <c r="A46" s="122">
        <v>6.6</v>
      </c>
      <c r="B46" s="126" t="s">
        <v>112</v>
      </c>
      <c r="C46" s="107"/>
      <c r="D46" s="396" t="s">
        <v>1660</v>
      </c>
    </row>
    <row r="47" spans="1:8" ht="28">
      <c r="A47" s="122"/>
      <c r="B47" s="128" t="s">
        <v>181</v>
      </c>
      <c r="C47" s="112"/>
      <c r="D47" s="46" t="s">
        <v>1682</v>
      </c>
    </row>
    <row r="48" spans="1:8">
      <c r="A48" s="122"/>
      <c r="B48" s="125"/>
      <c r="C48" s="112"/>
    </row>
    <row r="49" spans="1:4">
      <c r="A49" s="122">
        <v>6.7</v>
      </c>
      <c r="B49" s="126" t="s">
        <v>245</v>
      </c>
      <c r="C49" s="107"/>
      <c r="D49" s="393" t="s">
        <v>1661</v>
      </c>
    </row>
    <row r="50" spans="1:4">
      <c r="A50" s="122"/>
      <c r="B50" s="121" t="s">
        <v>391</v>
      </c>
      <c r="C50" s="107"/>
      <c r="D50" s="391" t="s">
        <v>1662</v>
      </c>
    </row>
    <row r="51" spans="1:4">
      <c r="A51" s="122"/>
      <c r="B51" s="48" t="s">
        <v>1771</v>
      </c>
      <c r="C51" s="118"/>
    </row>
    <row r="52" spans="1:4" ht="126">
      <c r="A52" s="122"/>
      <c r="B52" s="390" t="s">
        <v>1633</v>
      </c>
      <c r="C52" s="118"/>
      <c r="D52" s="390" t="s">
        <v>1684</v>
      </c>
    </row>
    <row r="53" spans="1:4" ht="98">
      <c r="A53" s="122"/>
      <c r="B53" s="46" t="s">
        <v>1634</v>
      </c>
      <c r="C53" s="118"/>
      <c r="D53" s="46" t="s">
        <v>1702</v>
      </c>
    </row>
    <row r="54" spans="1:4" ht="42">
      <c r="A54" s="122"/>
      <c r="B54" s="46" t="s">
        <v>1635</v>
      </c>
      <c r="C54" s="118"/>
      <c r="D54" s="46" t="s">
        <v>1685</v>
      </c>
    </row>
    <row r="55" spans="1:4" ht="84">
      <c r="A55" s="122"/>
      <c r="B55" s="46" t="s">
        <v>1772</v>
      </c>
      <c r="C55" s="118"/>
      <c r="D55" s="46" t="s">
        <v>1701</v>
      </c>
    </row>
    <row r="56" spans="1:4" ht="70">
      <c r="A56" s="122"/>
      <c r="B56" s="46" t="s">
        <v>1636</v>
      </c>
      <c r="C56" s="118"/>
      <c r="D56" s="46" t="s">
        <v>1703</v>
      </c>
    </row>
    <row r="57" spans="1:4">
      <c r="A57" s="122"/>
      <c r="B57" s="48" t="s">
        <v>1637</v>
      </c>
      <c r="C57" s="118"/>
      <c r="D57" s="48" t="s">
        <v>1637</v>
      </c>
    </row>
    <row r="58" spans="1:4">
      <c r="A58" s="122"/>
      <c r="B58" s="46" t="s">
        <v>1638</v>
      </c>
      <c r="C58" s="118"/>
      <c r="D58" s="46" t="s">
        <v>1686</v>
      </c>
    </row>
    <row r="59" spans="1:4" ht="28">
      <c r="A59" s="122"/>
      <c r="B59" s="46" t="s">
        <v>1639</v>
      </c>
      <c r="C59" s="118"/>
      <c r="D59" s="46" t="s">
        <v>1687</v>
      </c>
    </row>
    <row r="60" spans="1:4" ht="84">
      <c r="A60" s="122"/>
      <c r="B60" s="46" t="s">
        <v>1773</v>
      </c>
      <c r="C60" s="118"/>
      <c r="D60" s="46" t="s">
        <v>1688</v>
      </c>
    </row>
    <row r="61" spans="1:4" ht="56">
      <c r="A61" s="122"/>
      <c r="B61" s="46" t="s">
        <v>1640</v>
      </c>
      <c r="C61" s="118"/>
      <c r="D61" s="46" t="s">
        <v>1689</v>
      </c>
    </row>
    <row r="62" spans="1:4" ht="56">
      <c r="A62" s="122"/>
      <c r="B62" s="46" t="s">
        <v>1774</v>
      </c>
      <c r="C62" s="118"/>
      <c r="D62" s="46" t="s">
        <v>1690</v>
      </c>
    </row>
    <row r="63" spans="1:4" ht="42">
      <c r="A63" s="122"/>
      <c r="B63" s="46" t="s">
        <v>1775</v>
      </c>
      <c r="C63" s="118"/>
      <c r="D63" s="46" t="s">
        <v>1700</v>
      </c>
    </row>
    <row r="64" spans="1:4" ht="28">
      <c r="A64" s="122"/>
      <c r="B64" s="46" t="s">
        <v>1641</v>
      </c>
      <c r="C64" s="118"/>
      <c r="D64" s="46" t="s">
        <v>1691</v>
      </c>
    </row>
    <row r="65" spans="1:4">
      <c r="A65" s="122"/>
      <c r="B65" s="46" t="s">
        <v>1642</v>
      </c>
      <c r="C65" s="118"/>
      <c r="D65" s="46" t="s">
        <v>1692</v>
      </c>
    </row>
    <row r="66" spans="1:4" ht="28">
      <c r="A66" s="122"/>
      <c r="B66" s="46" t="s">
        <v>1776</v>
      </c>
      <c r="C66" s="118"/>
      <c r="D66" s="46" t="s">
        <v>1693</v>
      </c>
    </row>
    <row r="67" spans="1:4" ht="42">
      <c r="A67" s="122"/>
      <c r="B67" s="46" t="s">
        <v>1777</v>
      </c>
      <c r="C67" s="118"/>
      <c r="D67" s="46" t="s">
        <v>1704</v>
      </c>
    </row>
    <row r="68" spans="1:4" ht="28">
      <c r="A68" s="122"/>
      <c r="B68" s="46" t="s">
        <v>1643</v>
      </c>
      <c r="C68" s="118"/>
      <c r="D68" s="46" t="s">
        <v>1694</v>
      </c>
    </row>
    <row r="69" spans="1:4">
      <c r="A69" s="122"/>
      <c r="B69" s="46" t="s">
        <v>1644</v>
      </c>
      <c r="C69" s="118"/>
      <c r="D69" s="46" t="s">
        <v>1695</v>
      </c>
    </row>
    <row r="70" spans="1:4">
      <c r="A70" s="122"/>
      <c r="B70" s="125"/>
      <c r="C70" s="112"/>
    </row>
    <row r="71" spans="1:4">
      <c r="A71" s="135" t="s">
        <v>270</v>
      </c>
      <c r="B71" s="126" t="s">
        <v>113</v>
      </c>
      <c r="C71" s="107"/>
      <c r="D71" s="393" t="s">
        <v>1663</v>
      </c>
    </row>
    <row r="72" spans="1:4" ht="70">
      <c r="A72" s="122"/>
      <c r="B72" s="124" t="s">
        <v>1646</v>
      </c>
      <c r="C72" s="118"/>
      <c r="D72" s="46" t="s">
        <v>1697</v>
      </c>
    </row>
    <row r="73" spans="1:4">
      <c r="A73" s="122"/>
      <c r="B73" s="125"/>
      <c r="C73" s="112"/>
    </row>
    <row r="74" spans="1:4" ht="45" customHeight="1">
      <c r="A74" s="122">
        <v>6.9</v>
      </c>
      <c r="B74" s="126" t="s">
        <v>449</v>
      </c>
      <c r="C74" s="107"/>
      <c r="D74" s="393" t="s">
        <v>1707</v>
      </c>
    </row>
    <row r="75" spans="1:4" ht="58.25" customHeight="1">
      <c r="A75" s="122"/>
      <c r="B75" s="124" t="s">
        <v>1778</v>
      </c>
      <c r="C75" s="118"/>
      <c r="D75" s="46" t="s">
        <v>1698</v>
      </c>
    </row>
    <row r="76" spans="1:4">
      <c r="A76" s="122"/>
      <c r="B76" s="125"/>
      <c r="C76" s="112"/>
    </row>
    <row r="77" spans="1:4">
      <c r="A77" s="122" t="s">
        <v>271</v>
      </c>
      <c r="B77" s="126" t="s">
        <v>183</v>
      </c>
      <c r="C77" s="107"/>
      <c r="D77" s="393" t="s">
        <v>1664</v>
      </c>
    </row>
    <row r="78" spans="1:4" ht="70">
      <c r="A78" s="122"/>
      <c r="B78" s="124" t="s">
        <v>454</v>
      </c>
      <c r="C78" s="112"/>
      <c r="D78" s="46" t="s">
        <v>1699</v>
      </c>
    </row>
    <row r="79" spans="1:4">
      <c r="A79" s="122"/>
      <c r="B79" s="125"/>
      <c r="C79" s="112"/>
    </row>
    <row r="80" spans="1:4">
      <c r="A80" s="122">
        <v>6.11</v>
      </c>
      <c r="B80" s="126" t="s">
        <v>448</v>
      </c>
      <c r="C80" s="107"/>
      <c r="D80" s="397" t="s">
        <v>1708</v>
      </c>
    </row>
    <row r="81" spans="1:4" ht="28">
      <c r="A81" s="122"/>
      <c r="B81" s="124" t="s">
        <v>184</v>
      </c>
      <c r="C81" s="112"/>
      <c r="D81" s="373" t="s">
        <v>1696</v>
      </c>
    </row>
    <row r="82" spans="1:4">
      <c r="A82" s="122" t="s">
        <v>12</v>
      </c>
      <c r="B82" s="129" t="s">
        <v>249</v>
      </c>
      <c r="C82" s="107"/>
      <c r="D82" s="398" t="s">
        <v>1665</v>
      </c>
    </row>
    <row r="83" spans="1:4" ht="72.5" customHeight="1">
      <c r="A83" s="136"/>
      <c r="B83" s="125" t="s">
        <v>1714</v>
      </c>
      <c r="C83" s="499"/>
      <c r="D83" s="425" t="s">
        <v>1715</v>
      </c>
    </row>
    <row r="84" spans="1:4">
      <c r="B84" s="46"/>
      <c r="C84" s="46"/>
    </row>
    <row r="85" spans="1:4">
      <c r="B85" s="46"/>
      <c r="C85" s="46"/>
    </row>
    <row r="86" spans="1:4">
      <c r="B86" s="46"/>
      <c r="C86" s="46"/>
    </row>
    <row r="87" spans="1:4">
      <c r="B87" s="46"/>
      <c r="C87" s="46"/>
    </row>
    <row r="88" spans="1:4">
      <c r="B88" s="46"/>
      <c r="C88" s="46"/>
    </row>
    <row r="89" spans="1:4">
      <c r="B89" s="46"/>
      <c r="C89" s="46"/>
    </row>
    <row r="90" spans="1:4">
      <c r="B90" s="46"/>
      <c r="C90" s="46"/>
    </row>
    <row r="91" spans="1:4">
      <c r="B91" s="46"/>
      <c r="C91" s="46"/>
    </row>
    <row r="92" spans="1:4">
      <c r="B92" s="46"/>
      <c r="C92" s="46"/>
    </row>
    <row r="93" spans="1:4">
      <c r="B93" s="46"/>
      <c r="C93" s="46"/>
    </row>
    <row r="94" spans="1:4">
      <c r="B94" s="46"/>
      <c r="C94" s="46"/>
    </row>
    <row r="95" spans="1:4">
      <c r="B95" s="46"/>
      <c r="C95" s="46"/>
    </row>
    <row r="96" spans="1:4">
      <c r="B96" s="46"/>
      <c r="C96" s="46"/>
    </row>
    <row r="97" spans="2:3">
      <c r="B97" s="46"/>
      <c r="C97" s="46"/>
    </row>
    <row r="98" spans="2:3">
      <c r="B98" s="46"/>
      <c r="C98" s="46"/>
    </row>
    <row r="99" spans="2:3">
      <c r="B99" s="46"/>
      <c r="C99" s="46"/>
    </row>
    <row r="100" spans="2:3">
      <c r="B100" s="46"/>
      <c r="C100" s="46"/>
    </row>
    <row r="101" spans="2:3">
      <c r="B101" s="46"/>
      <c r="C101" s="46"/>
    </row>
    <row r="102" spans="2:3">
      <c r="B102" s="46"/>
      <c r="C102" s="46"/>
    </row>
    <row r="103" spans="2:3">
      <c r="B103" s="46"/>
      <c r="C103" s="46"/>
    </row>
    <row r="104" spans="2:3">
      <c r="B104" s="46"/>
      <c r="C104" s="46"/>
    </row>
    <row r="105" spans="2:3">
      <c r="B105" s="46"/>
      <c r="C105" s="46"/>
    </row>
    <row r="106" spans="2:3">
      <c r="B106" s="46"/>
      <c r="C106" s="46"/>
    </row>
    <row r="107" spans="2:3">
      <c r="B107" s="46"/>
      <c r="C107" s="46"/>
    </row>
    <row r="108" spans="2:3">
      <c r="B108" s="46"/>
      <c r="C108" s="46"/>
    </row>
    <row r="109" spans="2:3">
      <c r="B109" s="46"/>
      <c r="C109" s="46"/>
    </row>
    <row r="110" spans="2:3">
      <c r="B110" s="46"/>
      <c r="C110" s="46"/>
    </row>
    <row r="111" spans="2:3">
      <c r="B111" s="46"/>
      <c r="C111" s="46"/>
    </row>
    <row r="112" spans="2:3">
      <c r="B112" s="46"/>
      <c r="C112" s="46"/>
    </row>
    <row r="113" spans="2:3">
      <c r="B113" s="46"/>
      <c r="C113" s="46"/>
    </row>
    <row r="114" spans="2:3">
      <c r="B114" s="46"/>
      <c r="C114" s="46"/>
    </row>
    <row r="115" spans="2:3">
      <c r="B115" s="46"/>
      <c r="C115" s="46"/>
    </row>
    <row r="116" spans="2:3">
      <c r="B116" s="46"/>
      <c r="C116" s="46"/>
    </row>
    <row r="117" spans="2:3">
      <c r="B117" s="46"/>
      <c r="C117" s="46"/>
    </row>
    <row r="118" spans="2:3">
      <c r="B118" s="46"/>
      <c r="C118" s="46"/>
    </row>
    <row r="119" spans="2:3">
      <c r="B119" s="46"/>
      <c r="C119" s="46"/>
    </row>
    <row r="120" spans="2:3">
      <c r="B120" s="46"/>
      <c r="C120" s="46"/>
    </row>
    <row r="121" spans="2:3">
      <c r="B121" s="46"/>
      <c r="C121" s="46"/>
    </row>
    <row r="122" spans="2:3">
      <c r="B122" s="46"/>
      <c r="C122" s="46"/>
    </row>
    <row r="123" spans="2:3">
      <c r="B123" s="46"/>
      <c r="C123" s="46"/>
    </row>
    <row r="124" spans="2:3">
      <c r="B124" s="46"/>
      <c r="C124" s="46"/>
    </row>
    <row r="125" spans="2:3">
      <c r="B125" s="46"/>
      <c r="C125" s="46"/>
    </row>
    <row r="126" spans="2:3">
      <c r="B126" s="46"/>
      <c r="C126" s="46"/>
    </row>
    <row r="127" spans="2:3">
      <c r="B127" s="46"/>
      <c r="C127" s="46"/>
    </row>
    <row r="128" spans="2:3">
      <c r="B128" s="46"/>
      <c r="C128" s="46"/>
    </row>
    <row r="129" spans="2:3">
      <c r="B129" s="46"/>
      <c r="C129" s="46"/>
    </row>
    <row r="130" spans="2:3">
      <c r="B130" s="46"/>
      <c r="C130" s="46"/>
    </row>
    <row r="131" spans="2:3">
      <c r="B131" s="46"/>
      <c r="C131" s="46"/>
    </row>
    <row r="132" spans="2:3">
      <c r="B132" s="46"/>
      <c r="C132" s="46"/>
    </row>
    <row r="133" spans="2:3">
      <c r="B133" s="46"/>
      <c r="C133" s="46"/>
    </row>
    <row r="134" spans="2:3">
      <c r="B134" s="46"/>
      <c r="C134" s="46"/>
    </row>
    <row r="135" spans="2:3">
      <c r="B135" s="46"/>
      <c r="C135" s="46"/>
    </row>
    <row r="136" spans="2:3">
      <c r="B136" s="46"/>
      <c r="C136" s="46"/>
    </row>
    <row r="137" spans="2:3">
      <c r="B137" s="46"/>
      <c r="C137" s="46"/>
    </row>
    <row r="138" spans="2:3">
      <c r="B138" s="46"/>
      <c r="C138" s="46"/>
    </row>
    <row r="139" spans="2:3">
      <c r="B139" s="46"/>
      <c r="C139" s="46"/>
    </row>
    <row r="140" spans="2:3">
      <c r="B140" s="46"/>
      <c r="C140" s="46"/>
    </row>
    <row r="141" spans="2:3">
      <c r="B141" s="46"/>
      <c r="C141" s="46"/>
    </row>
    <row r="142" spans="2:3">
      <c r="B142" s="46"/>
      <c r="C142" s="46"/>
    </row>
    <row r="143" spans="2:3">
      <c r="B143" s="46"/>
      <c r="C143" s="46"/>
    </row>
    <row r="144" spans="2:3">
      <c r="B144" s="46"/>
      <c r="C144" s="46"/>
    </row>
    <row r="145" spans="2:3">
      <c r="B145" s="46"/>
      <c r="C145" s="46"/>
    </row>
    <row r="146" spans="2:3">
      <c r="B146" s="46"/>
      <c r="C146" s="46"/>
    </row>
    <row r="147" spans="2:3">
      <c r="B147" s="46"/>
      <c r="C147" s="46"/>
    </row>
    <row r="148" spans="2:3">
      <c r="B148" s="46"/>
      <c r="C148" s="46"/>
    </row>
    <row r="149" spans="2:3">
      <c r="B149" s="46"/>
      <c r="C149" s="46"/>
    </row>
    <row r="150" spans="2:3">
      <c r="B150" s="46"/>
      <c r="C150" s="46"/>
    </row>
    <row r="151" spans="2:3">
      <c r="B151" s="46"/>
      <c r="C151" s="46"/>
    </row>
    <row r="152" spans="2:3">
      <c r="B152" s="46"/>
      <c r="C152" s="46"/>
    </row>
    <row r="153" spans="2:3">
      <c r="B153" s="46"/>
      <c r="C153" s="46"/>
    </row>
    <row r="154" spans="2:3">
      <c r="B154" s="46"/>
      <c r="C154" s="46"/>
    </row>
    <row r="155" spans="2:3">
      <c r="B155" s="46"/>
      <c r="C155" s="46"/>
    </row>
    <row r="156" spans="2:3">
      <c r="B156" s="46"/>
      <c r="C156" s="46"/>
    </row>
    <row r="157" spans="2:3">
      <c r="B157" s="46"/>
      <c r="C157" s="46"/>
    </row>
    <row r="158" spans="2:3">
      <c r="B158" s="46"/>
      <c r="C158" s="46"/>
    </row>
    <row r="159" spans="2:3">
      <c r="B159" s="46"/>
      <c r="C159" s="46"/>
    </row>
    <row r="160" spans="2:3">
      <c r="B160" s="46"/>
      <c r="C160" s="46"/>
    </row>
    <row r="161" spans="2:3">
      <c r="B161" s="46"/>
      <c r="C161" s="46"/>
    </row>
    <row r="162" spans="2:3">
      <c r="B162" s="46"/>
      <c r="C162" s="46"/>
    </row>
    <row r="163" spans="2:3">
      <c r="B163" s="46"/>
      <c r="C163" s="46"/>
    </row>
    <row r="164" spans="2:3">
      <c r="B164" s="46"/>
      <c r="C164" s="46"/>
    </row>
    <row r="165" spans="2:3">
      <c r="B165" s="46"/>
      <c r="C165" s="46"/>
    </row>
    <row r="166" spans="2:3">
      <c r="B166" s="46"/>
      <c r="C166" s="46"/>
    </row>
    <row r="167" spans="2:3">
      <c r="B167" s="46"/>
      <c r="C167" s="46"/>
    </row>
    <row r="168" spans="2:3">
      <c r="B168" s="46"/>
      <c r="C168" s="46"/>
    </row>
    <row r="169" spans="2:3">
      <c r="B169" s="46"/>
      <c r="C169" s="46"/>
    </row>
    <row r="170" spans="2:3">
      <c r="B170" s="46"/>
      <c r="C170" s="46"/>
    </row>
    <row r="171" spans="2:3">
      <c r="B171" s="46"/>
      <c r="C171" s="46"/>
    </row>
    <row r="172" spans="2:3">
      <c r="B172" s="46"/>
      <c r="C172" s="46"/>
    </row>
    <row r="173" spans="2:3">
      <c r="B173" s="46"/>
      <c r="C173" s="46"/>
    </row>
    <row r="174" spans="2:3">
      <c r="B174" s="46"/>
      <c r="C174" s="46"/>
    </row>
    <row r="175" spans="2:3">
      <c r="B175" s="46"/>
      <c r="C175" s="46"/>
    </row>
    <row r="176" spans="2:3">
      <c r="B176" s="46"/>
      <c r="C176" s="46"/>
    </row>
    <row r="177" spans="2:3">
      <c r="B177" s="46"/>
      <c r="C177" s="46"/>
    </row>
    <row r="178" spans="2:3">
      <c r="B178" s="46"/>
      <c r="C178" s="46"/>
    </row>
    <row r="179" spans="2:3">
      <c r="B179" s="46"/>
      <c r="C179" s="46"/>
    </row>
    <row r="180" spans="2:3">
      <c r="B180" s="46"/>
      <c r="C180" s="46"/>
    </row>
    <row r="181" spans="2:3">
      <c r="B181" s="46"/>
      <c r="C181" s="46"/>
    </row>
    <row r="182" spans="2:3">
      <c r="B182" s="46"/>
      <c r="C182" s="46"/>
    </row>
    <row r="183" spans="2:3">
      <c r="B183" s="46"/>
      <c r="C183" s="46"/>
    </row>
    <row r="184" spans="2:3">
      <c r="B184" s="46"/>
      <c r="C184" s="46"/>
    </row>
    <row r="185" spans="2:3">
      <c r="B185" s="46"/>
      <c r="C185" s="46"/>
    </row>
    <row r="186" spans="2:3">
      <c r="B186" s="46"/>
      <c r="C186" s="46"/>
    </row>
    <row r="187" spans="2:3">
      <c r="B187" s="46"/>
      <c r="C187" s="46"/>
    </row>
    <row r="188" spans="2:3">
      <c r="B188" s="46"/>
      <c r="C188" s="46"/>
    </row>
    <row r="189" spans="2:3">
      <c r="B189" s="46"/>
      <c r="C189" s="46"/>
    </row>
    <row r="190" spans="2:3">
      <c r="B190" s="46"/>
      <c r="C190" s="46"/>
    </row>
    <row r="191" spans="2:3">
      <c r="B191" s="46"/>
      <c r="C191" s="46"/>
    </row>
    <row r="192" spans="2:3">
      <c r="B192" s="46"/>
      <c r="C192" s="46"/>
    </row>
    <row r="193" spans="2:3">
      <c r="B193" s="46"/>
      <c r="C193" s="46"/>
    </row>
    <row r="194" spans="2:3">
      <c r="B194" s="46"/>
      <c r="C194" s="46"/>
    </row>
    <row r="195" spans="2:3">
      <c r="B195" s="46"/>
      <c r="C195" s="46"/>
    </row>
    <row r="196" spans="2:3">
      <c r="B196" s="46"/>
      <c r="C196" s="46"/>
    </row>
    <row r="197" spans="2:3">
      <c r="B197" s="46"/>
      <c r="C197" s="46"/>
    </row>
    <row r="198" spans="2:3">
      <c r="B198" s="46"/>
      <c r="C198" s="46"/>
    </row>
    <row r="199" spans="2:3">
      <c r="B199" s="46"/>
      <c r="C199" s="46"/>
    </row>
    <row r="200" spans="2:3">
      <c r="B200" s="46"/>
      <c r="C200" s="46"/>
    </row>
    <row r="201" spans="2:3">
      <c r="B201" s="46"/>
      <c r="C201" s="46"/>
    </row>
    <row r="202" spans="2:3">
      <c r="B202" s="46"/>
      <c r="C202" s="46"/>
    </row>
    <row r="203" spans="2:3">
      <c r="B203" s="46"/>
      <c r="C203" s="46"/>
    </row>
    <row r="204" spans="2:3">
      <c r="B204" s="46"/>
      <c r="C204" s="46"/>
    </row>
    <row r="205" spans="2:3">
      <c r="B205" s="46"/>
      <c r="C205" s="46"/>
    </row>
    <row r="206" spans="2:3">
      <c r="B206" s="46"/>
      <c r="C206" s="46"/>
    </row>
    <row r="207" spans="2:3">
      <c r="B207" s="46"/>
      <c r="C207" s="46"/>
    </row>
    <row r="208" spans="2:3">
      <c r="B208" s="46"/>
      <c r="C208" s="46"/>
    </row>
    <row r="209" spans="2:3">
      <c r="B209" s="46"/>
      <c r="C209" s="46"/>
    </row>
    <row r="210" spans="2:3">
      <c r="B210" s="46"/>
      <c r="C210" s="46"/>
    </row>
    <row r="211" spans="2:3">
      <c r="B211" s="46"/>
      <c r="C211" s="46"/>
    </row>
    <row r="212" spans="2:3">
      <c r="B212" s="46"/>
      <c r="C212" s="46"/>
    </row>
    <row r="213" spans="2:3">
      <c r="B213" s="46"/>
      <c r="C213" s="46"/>
    </row>
    <row r="214" spans="2:3">
      <c r="B214" s="46"/>
      <c r="C214" s="46"/>
    </row>
    <row r="215" spans="2:3">
      <c r="B215" s="46"/>
      <c r="C215" s="46"/>
    </row>
    <row r="216" spans="2:3">
      <c r="B216" s="46"/>
      <c r="C216" s="46"/>
    </row>
    <row r="217" spans="2:3">
      <c r="B217" s="46"/>
      <c r="C217" s="46"/>
    </row>
    <row r="218" spans="2:3">
      <c r="B218" s="46"/>
      <c r="C218" s="46"/>
    </row>
    <row r="219" spans="2:3">
      <c r="B219" s="46"/>
      <c r="C219" s="46"/>
    </row>
    <row r="220" spans="2:3">
      <c r="B220" s="46"/>
      <c r="C220" s="46"/>
    </row>
    <row r="221" spans="2:3">
      <c r="B221" s="46"/>
      <c r="C221" s="46"/>
    </row>
    <row r="222" spans="2:3">
      <c r="B222" s="46"/>
      <c r="C222" s="46"/>
    </row>
    <row r="223" spans="2:3">
      <c r="B223" s="46"/>
      <c r="C223" s="46"/>
    </row>
    <row r="224" spans="2:3">
      <c r="B224" s="46"/>
      <c r="C224" s="46"/>
    </row>
    <row r="225" spans="2:3">
      <c r="B225" s="46"/>
      <c r="C225" s="46"/>
    </row>
    <row r="226" spans="2:3">
      <c r="B226" s="46"/>
      <c r="C226" s="46"/>
    </row>
    <row r="227" spans="2:3">
      <c r="B227" s="46"/>
      <c r="C227" s="46"/>
    </row>
    <row r="228" spans="2:3">
      <c r="B228" s="46"/>
      <c r="C228" s="46"/>
    </row>
    <row r="229" spans="2:3">
      <c r="B229" s="46"/>
      <c r="C229" s="46"/>
    </row>
    <row r="230" spans="2:3">
      <c r="B230" s="46"/>
      <c r="C230" s="46"/>
    </row>
    <row r="231" spans="2:3">
      <c r="B231" s="46"/>
      <c r="C231" s="46"/>
    </row>
    <row r="232" spans="2:3">
      <c r="B232" s="46"/>
      <c r="C232" s="46"/>
    </row>
    <row r="233" spans="2:3">
      <c r="B233" s="46"/>
      <c r="C233" s="46"/>
    </row>
    <row r="234" spans="2:3">
      <c r="B234" s="46"/>
      <c r="C234" s="46"/>
    </row>
    <row r="235" spans="2:3">
      <c r="B235" s="46"/>
      <c r="C235" s="46"/>
    </row>
    <row r="236" spans="2:3">
      <c r="B236" s="46"/>
      <c r="C236" s="46"/>
    </row>
    <row r="237" spans="2:3">
      <c r="B237" s="46"/>
      <c r="C237" s="46"/>
    </row>
    <row r="238" spans="2:3">
      <c r="B238" s="46"/>
      <c r="C238" s="46"/>
    </row>
    <row r="239" spans="2:3">
      <c r="B239" s="46"/>
      <c r="C239" s="46"/>
    </row>
    <row r="240" spans="2:3">
      <c r="B240" s="46"/>
      <c r="C240" s="46"/>
    </row>
    <row r="241" spans="2:3">
      <c r="B241" s="46"/>
      <c r="C241" s="46"/>
    </row>
    <row r="242" spans="2:3">
      <c r="B242" s="46"/>
      <c r="C242" s="46"/>
    </row>
    <row r="243" spans="2:3">
      <c r="B243" s="46"/>
      <c r="C243" s="46"/>
    </row>
    <row r="244" spans="2:3">
      <c r="B244" s="46"/>
      <c r="C244" s="46"/>
    </row>
    <row r="245" spans="2:3">
      <c r="B245" s="46"/>
      <c r="C245" s="46"/>
    </row>
    <row r="246" spans="2:3">
      <c r="B246" s="46"/>
      <c r="C246" s="46"/>
    </row>
    <row r="247" spans="2:3">
      <c r="B247" s="46"/>
      <c r="C247" s="46"/>
    </row>
    <row r="248" spans="2:3">
      <c r="B248" s="46"/>
      <c r="C248" s="46"/>
    </row>
    <row r="249" spans="2:3">
      <c r="B249" s="46"/>
      <c r="C249" s="46"/>
    </row>
    <row r="250" spans="2:3">
      <c r="B250" s="46"/>
      <c r="C250" s="46"/>
    </row>
    <row r="251" spans="2:3">
      <c r="B251" s="46"/>
      <c r="C251" s="46"/>
    </row>
    <row r="252" spans="2:3">
      <c r="B252" s="46"/>
      <c r="C252" s="46"/>
    </row>
    <row r="253" spans="2:3">
      <c r="B253" s="46"/>
      <c r="C253" s="46"/>
    </row>
    <row r="254" spans="2:3">
      <c r="B254" s="46"/>
      <c r="C254" s="46"/>
    </row>
    <row r="255" spans="2:3">
      <c r="B255" s="46"/>
      <c r="C255" s="46"/>
    </row>
    <row r="256" spans="2:3">
      <c r="B256" s="46"/>
      <c r="C256" s="46"/>
    </row>
    <row r="257" spans="2:3">
      <c r="B257" s="46"/>
      <c r="C257" s="46"/>
    </row>
    <row r="258" spans="2:3">
      <c r="B258" s="46"/>
      <c r="C258" s="46"/>
    </row>
    <row r="259" spans="2:3">
      <c r="B259" s="46"/>
      <c r="C259" s="46"/>
    </row>
    <row r="260" spans="2:3">
      <c r="B260" s="46"/>
      <c r="C260" s="46"/>
    </row>
    <row r="261" spans="2:3">
      <c r="B261" s="46"/>
      <c r="C261" s="46"/>
    </row>
    <row r="262" spans="2:3">
      <c r="B262" s="46"/>
      <c r="C262" s="46"/>
    </row>
    <row r="263" spans="2:3">
      <c r="B263" s="46"/>
      <c r="C263" s="46"/>
    </row>
    <row r="264" spans="2:3">
      <c r="B264" s="46"/>
      <c r="C264" s="46"/>
    </row>
    <row r="265" spans="2:3">
      <c r="B265" s="46"/>
      <c r="C265" s="46"/>
    </row>
    <row r="266" spans="2:3">
      <c r="B266" s="46"/>
      <c r="C266" s="46"/>
    </row>
    <row r="267" spans="2:3">
      <c r="B267" s="46"/>
      <c r="C267" s="46"/>
    </row>
    <row r="268" spans="2:3">
      <c r="B268" s="46"/>
      <c r="C268" s="46"/>
    </row>
    <row r="269" spans="2:3">
      <c r="B269" s="46"/>
      <c r="C269" s="46"/>
    </row>
    <row r="270" spans="2:3">
      <c r="B270" s="46"/>
      <c r="C270" s="46"/>
    </row>
    <row r="271" spans="2:3">
      <c r="B271" s="46"/>
      <c r="C271" s="46"/>
    </row>
    <row r="272" spans="2:3">
      <c r="B272" s="46"/>
      <c r="C272" s="46"/>
    </row>
    <row r="273" spans="2:3">
      <c r="B273" s="46"/>
      <c r="C273" s="46"/>
    </row>
    <row r="274" spans="2:3">
      <c r="B274" s="46"/>
      <c r="C274" s="46"/>
    </row>
    <row r="275" spans="2:3">
      <c r="B275" s="46"/>
      <c r="C275" s="46"/>
    </row>
    <row r="276" spans="2:3">
      <c r="B276" s="46"/>
      <c r="C276" s="46"/>
    </row>
    <row r="277" spans="2:3">
      <c r="B277" s="46"/>
      <c r="C277" s="46"/>
    </row>
    <row r="278" spans="2:3">
      <c r="B278" s="46"/>
      <c r="C278" s="46"/>
    </row>
    <row r="279" spans="2:3">
      <c r="B279" s="46"/>
      <c r="C279" s="46"/>
    </row>
    <row r="280" spans="2:3">
      <c r="B280" s="46"/>
      <c r="C280" s="46"/>
    </row>
    <row r="281" spans="2:3">
      <c r="B281" s="46"/>
      <c r="C281" s="46"/>
    </row>
    <row r="282" spans="2:3">
      <c r="B282" s="46"/>
      <c r="C282" s="46"/>
    </row>
    <row r="283" spans="2:3">
      <c r="B283" s="46"/>
      <c r="C283" s="46"/>
    </row>
    <row r="284" spans="2:3">
      <c r="B284" s="46"/>
      <c r="C284" s="46"/>
    </row>
    <row r="285" spans="2:3">
      <c r="B285" s="46"/>
      <c r="C285" s="46"/>
    </row>
    <row r="286" spans="2:3">
      <c r="B286" s="46"/>
      <c r="C286" s="46"/>
    </row>
    <row r="287" spans="2:3">
      <c r="B287" s="46"/>
      <c r="C287" s="46"/>
    </row>
    <row r="288" spans="2:3">
      <c r="B288" s="46"/>
      <c r="C288" s="46"/>
    </row>
    <row r="289" spans="2:3">
      <c r="B289" s="46"/>
      <c r="C289" s="46"/>
    </row>
    <row r="290" spans="2:3">
      <c r="B290" s="46"/>
      <c r="C290" s="46"/>
    </row>
    <row r="291" spans="2:3">
      <c r="B291" s="46"/>
      <c r="C291" s="46"/>
    </row>
    <row r="292" spans="2:3">
      <c r="B292" s="46"/>
      <c r="C292" s="46"/>
    </row>
    <row r="293" spans="2:3">
      <c r="B293" s="46"/>
      <c r="C293" s="46"/>
    </row>
    <row r="294" spans="2:3">
      <c r="B294" s="46"/>
      <c r="C294" s="46"/>
    </row>
    <row r="295" spans="2:3">
      <c r="B295" s="46"/>
      <c r="C295" s="46"/>
    </row>
    <row r="296" spans="2:3">
      <c r="B296" s="46"/>
      <c r="C296" s="46"/>
    </row>
    <row r="297" spans="2:3">
      <c r="B297" s="46"/>
      <c r="C297" s="46"/>
    </row>
    <row r="298" spans="2:3">
      <c r="B298" s="46"/>
      <c r="C298" s="46"/>
    </row>
    <row r="299" spans="2:3">
      <c r="B299" s="46"/>
      <c r="C299" s="46"/>
    </row>
    <row r="300" spans="2:3">
      <c r="B300" s="46"/>
      <c r="C300" s="46"/>
    </row>
    <row r="301" spans="2:3">
      <c r="B301" s="46"/>
      <c r="C301" s="46"/>
    </row>
    <row r="302" spans="2:3">
      <c r="B302" s="46"/>
      <c r="C302" s="46"/>
    </row>
    <row r="303" spans="2:3">
      <c r="B303" s="46"/>
      <c r="C303" s="46"/>
    </row>
    <row r="304" spans="2:3">
      <c r="B304" s="46"/>
      <c r="C304" s="46"/>
    </row>
    <row r="305" spans="2:3">
      <c r="B305" s="46"/>
      <c r="C305" s="46"/>
    </row>
    <row r="306" spans="2:3">
      <c r="B306" s="46"/>
      <c r="C306" s="46"/>
    </row>
    <row r="307" spans="2:3">
      <c r="B307" s="46"/>
      <c r="C307" s="46"/>
    </row>
    <row r="308" spans="2:3">
      <c r="B308" s="46"/>
      <c r="C308" s="46"/>
    </row>
    <row r="309" spans="2:3">
      <c r="B309" s="46"/>
      <c r="C309" s="46"/>
    </row>
    <row r="310" spans="2:3">
      <c r="B310" s="46"/>
      <c r="C310" s="46"/>
    </row>
    <row r="311" spans="2:3">
      <c r="B311" s="46"/>
      <c r="C311" s="46"/>
    </row>
    <row r="312" spans="2:3">
      <c r="B312" s="46"/>
      <c r="C312" s="46"/>
    </row>
    <row r="313" spans="2:3">
      <c r="B313" s="46"/>
      <c r="C313" s="46"/>
    </row>
    <row r="314" spans="2:3">
      <c r="B314" s="46"/>
      <c r="C314" s="46"/>
    </row>
    <row r="315" spans="2:3">
      <c r="B315" s="46"/>
      <c r="C315" s="46"/>
    </row>
    <row r="316" spans="2:3">
      <c r="B316" s="46"/>
      <c r="C316" s="46"/>
    </row>
    <row r="317" spans="2:3">
      <c r="B317" s="46"/>
      <c r="C317" s="46"/>
    </row>
    <row r="318" spans="2:3">
      <c r="B318" s="46"/>
      <c r="C318" s="46"/>
    </row>
    <row r="319" spans="2:3">
      <c r="B319" s="46"/>
      <c r="C319" s="46"/>
    </row>
    <row r="320" spans="2:3">
      <c r="B320" s="46"/>
      <c r="C320" s="46"/>
    </row>
    <row r="321" spans="2:3">
      <c r="B321" s="46"/>
      <c r="C321" s="46"/>
    </row>
    <row r="322" spans="2:3">
      <c r="B322" s="46"/>
      <c r="C322" s="46"/>
    </row>
    <row r="323" spans="2:3">
      <c r="B323" s="46"/>
      <c r="C323" s="46"/>
    </row>
    <row r="324" spans="2:3">
      <c r="B324" s="46"/>
      <c r="C324" s="46"/>
    </row>
    <row r="325" spans="2:3">
      <c r="B325" s="46"/>
      <c r="C325" s="46"/>
    </row>
    <row r="326" spans="2:3">
      <c r="B326" s="46"/>
      <c r="C326" s="46"/>
    </row>
    <row r="327" spans="2:3">
      <c r="B327" s="46"/>
      <c r="C327" s="46"/>
    </row>
    <row r="328" spans="2:3">
      <c r="B328" s="46"/>
      <c r="C328" s="46"/>
    </row>
    <row r="329" spans="2:3">
      <c r="B329" s="46"/>
      <c r="C329" s="46"/>
    </row>
    <row r="330" spans="2:3">
      <c r="B330" s="46"/>
      <c r="C330" s="46"/>
    </row>
    <row r="331" spans="2:3">
      <c r="B331" s="46"/>
      <c r="C331" s="46"/>
    </row>
    <row r="332" spans="2:3">
      <c r="B332" s="46"/>
      <c r="C332" s="46"/>
    </row>
    <row r="333" spans="2:3">
      <c r="B333" s="46"/>
      <c r="C333" s="46"/>
    </row>
    <row r="334" spans="2:3">
      <c r="B334" s="46"/>
      <c r="C334" s="46"/>
    </row>
    <row r="335" spans="2:3">
      <c r="B335" s="46"/>
      <c r="C335" s="46"/>
    </row>
    <row r="336" spans="2:3">
      <c r="B336" s="46"/>
      <c r="C336" s="46"/>
    </row>
    <row r="337" spans="2:3">
      <c r="B337" s="46"/>
      <c r="C337" s="46"/>
    </row>
    <row r="338" spans="2:3">
      <c r="B338" s="46"/>
      <c r="C338" s="46"/>
    </row>
    <row r="339" spans="2:3">
      <c r="B339" s="46"/>
      <c r="C339" s="46"/>
    </row>
    <row r="340" spans="2:3">
      <c r="B340" s="46"/>
      <c r="C340" s="46"/>
    </row>
    <row r="341" spans="2:3">
      <c r="B341" s="46"/>
      <c r="C341" s="46"/>
    </row>
    <row r="342" spans="2:3">
      <c r="B342" s="46"/>
      <c r="C342" s="46"/>
    </row>
    <row r="343" spans="2:3">
      <c r="B343" s="46"/>
      <c r="C343" s="46"/>
    </row>
    <row r="344" spans="2:3">
      <c r="B344" s="46"/>
      <c r="C344" s="46"/>
    </row>
    <row r="345" spans="2:3">
      <c r="B345" s="46"/>
      <c r="C345" s="46"/>
    </row>
    <row r="346" spans="2:3">
      <c r="B346" s="46"/>
      <c r="C346" s="46"/>
    </row>
    <row r="347" spans="2:3">
      <c r="B347" s="46"/>
      <c r="C347" s="46"/>
    </row>
    <row r="348" spans="2:3">
      <c r="B348" s="46"/>
      <c r="C348" s="46"/>
    </row>
    <row r="349" spans="2:3">
      <c r="B349" s="46"/>
      <c r="C349" s="46"/>
    </row>
    <row r="350" spans="2:3">
      <c r="B350" s="46"/>
      <c r="C350" s="46"/>
    </row>
    <row r="351" spans="2:3">
      <c r="B351" s="46"/>
      <c r="C351" s="46"/>
    </row>
    <row r="352" spans="2:3">
      <c r="B352" s="46"/>
      <c r="C352" s="46"/>
    </row>
    <row r="353" spans="2:3">
      <c r="B353" s="46"/>
      <c r="C353" s="46"/>
    </row>
    <row r="354" spans="2:3">
      <c r="B354" s="46"/>
      <c r="C354" s="46"/>
    </row>
    <row r="355" spans="2:3">
      <c r="B355" s="46"/>
      <c r="C355" s="46"/>
    </row>
    <row r="356" spans="2:3">
      <c r="B356" s="46"/>
      <c r="C356" s="46"/>
    </row>
    <row r="357" spans="2:3">
      <c r="B357" s="46"/>
      <c r="C357" s="46"/>
    </row>
    <row r="358" spans="2:3">
      <c r="B358" s="46"/>
      <c r="C358" s="46"/>
    </row>
    <row r="359" spans="2:3">
      <c r="B359" s="46"/>
      <c r="C359" s="46"/>
    </row>
    <row r="360" spans="2:3">
      <c r="B360" s="46"/>
      <c r="C360" s="46"/>
    </row>
    <row r="361" spans="2:3">
      <c r="B361" s="46"/>
      <c r="C361" s="46"/>
    </row>
    <row r="362" spans="2:3">
      <c r="B362" s="46"/>
      <c r="C362" s="46"/>
    </row>
    <row r="363" spans="2:3">
      <c r="B363" s="46"/>
      <c r="C363" s="46"/>
    </row>
    <row r="364" spans="2:3">
      <c r="B364" s="46"/>
      <c r="C364" s="46"/>
    </row>
    <row r="365" spans="2:3">
      <c r="B365" s="46"/>
      <c r="C365" s="46"/>
    </row>
    <row r="366" spans="2:3">
      <c r="B366" s="46"/>
      <c r="C366" s="46"/>
    </row>
    <row r="367" spans="2:3">
      <c r="B367" s="46"/>
      <c r="C367" s="46"/>
    </row>
    <row r="368" spans="2:3">
      <c r="B368" s="46"/>
      <c r="C368" s="46"/>
    </row>
    <row r="369" spans="2:3">
      <c r="B369" s="46"/>
      <c r="C369" s="46"/>
    </row>
    <row r="370" spans="2:3">
      <c r="B370" s="46"/>
      <c r="C370" s="46"/>
    </row>
    <row r="371" spans="2:3">
      <c r="B371" s="46"/>
      <c r="C371" s="46"/>
    </row>
    <row r="372" spans="2:3">
      <c r="B372" s="46"/>
      <c r="C372" s="46"/>
    </row>
    <row r="373" spans="2:3">
      <c r="B373" s="46"/>
      <c r="C373" s="46"/>
    </row>
    <row r="374" spans="2:3">
      <c r="B374" s="46"/>
      <c r="C374" s="46"/>
    </row>
    <row r="375" spans="2:3">
      <c r="B375" s="46"/>
      <c r="C375" s="46"/>
    </row>
    <row r="376" spans="2:3">
      <c r="B376" s="46"/>
      <c r="C376" s="46"/>
    </row>
    <row r="377" spans="2:3">
      <c r="B377" s="46"/>
      <c r="C377" s="46"/>
    </row>
    <row r="378" spans="2:3">
      <c r="B378" s="46"/>
      <c r="C378" s="46"/>
    </row>
    <row r="379" spans="2:3">
      <c r="B379" s="46"/>
      <c r="C379" s="46"/>
    </row>
    <row r="380" spans="2:3">
      <c r="B380" s="46"/>
      <c r="C380" s="46"/>
    </row>
    <row r="381" spans="2:3">
      <c r="B381" s="46"/>
      <c r="C381" s="46"/>
    </row>
    <row r="382" spans="2:3">
      <c r="B382" s="46"/>
      <c r="C382" s="46"/>
    </row>
    <row r="383" spans="2:3">
      <c r="B383" s="46"/>
      <c r="C383" s="46"/>
    </row>
    <row r="384" spans="2:3">
      <c r="B384" s="46"/>
      <c r="C384" s="46"/>
    </row>
    <row r="385" spans="2:3">
      <c r="B385" s="46"/>
      <c r="C385" s="46"/>
    </row>
    <row r="386" spans="2:3">
      <c r="B386" s="46"/>
      <c r="C386" s="46"/>
    </row>
    <row r="387" spans="2:3">
      <c r="B387" s="46"/>
      <c r="C387" s="46"/>
    </row>
    <row r="388" spans="2:3">
      <c r="B388" s="46"/>
      <c r="C388" s="46"/>
    </row>
    <row r="389" spans="2:3">
      <c r="B389" s="46"/>
      <c r="C389" s="46"/>
    </row>
    <row r="390" spans="2:3">
      <c r="B390" s="46"/>
      <c r="C390" s="46"/>
    </row>
    <row r="391" spans="2:3">
      <c r="B391" s="46"/>
      <c r="C391" s="46"/>
    </row>
    <row r="392" spans="2:3">
      <c r="B392" s="46"/>
      <c r="C392" s="46"/>
    </row>
    <row r="393" spans="2:3">
      <c r="B393" s="46"/>
      <c r="C393" s="46"/>
    </row>
    <row r="394" spans="2:3">
      <c r="B394" s="46"/>
      <c r="C394" s="46"/>
    </row>
    <row r="395" spans="2:3">
      <c r="B395" s="46"/>
      <c r="C395" s="46"/>
    </row>
    <row r="396" spans="2:3">
      <c r="B396" s="46"/>
      <c r="C396" s="46"/>
    </row>
    <row r="397" spans="2:3">
      <c r="B397" s="46"/>
      <c r="C397" s="46"/>
    </row>
    <row r="398" spans="2:3">
      <c r="B398" s="46"/>
      <c r="C398" s="46"/>
    </row>
    <row r="399" spans="2:3">
      <c r="B399" s="46"/>
      <c r="C399" s="46"/>
    </row>
    <row r="400" spans="2:3">
      <c r="B400" s="46"/>
      <c r="C400" s="46"/>
    </row>
    <row r="401" spans="2:3">
      <c r="B401" s="46"/>
      <c r="C401" s="46"/>
    </row>
    <row r="402" spans="2:3">
      <c r="B402" s="46"/>
      <c r="C402" s="46"/>
    </row>
    <row r="403" spans="2:3">
      <c r="B403" s="46"/>
      <c r="C403" s="46"/>
    </row>
    <row r="404" spans="2:3">
      <c r="B404" s="46"/>
      <c r="C404" s="46"/>
    </row>
    <row r="405" spans="2:3">
      <c r="B405" s="46"/>
      <c r="C405" s="46"/>
    </row>
    <row r="406" spans="2:3">
      <c r="B406" s="46"/>
      <c r="C406" s="46"/>
    </row>
    <row r="407" spans="2:3">
      <c r="B407" s="46"/>
      <c r="C407" s="46"/>
    </row>
    <row r="408" spans="2:3">
      <c r="B408" s="46"/>
      <c r="C408" s="46"/>
    </row>
    <row r="409" spans="2:3">
      <c r="B409" s="46"/>
      <c r="C409" s="46"/>
    </row>
    <row r="410" spans="2:3">
      <c r="B410" s="46"/>
      <c r="C410" s="46"/>
    </row>
    <row r="411" spans="2:3">
      <c r="B411" s="46"/>
      <c r="C411" s="46"/>
    </row>
    <row r="412" spans="2:3">
      <c r="B412" s="46"/>
      <c r="C412" s="46"/>
    </row>
    <row r="413" spans="2:3">
      <c r="B413" s="46"/>
      <c r="C413" s="46"/>
    </row>
    <row r="414" spans="2:3">
      <c r="B414" s="46"/>
      <c r="C414" s="46"/>
    </row>
    <row r="415" spans="2:3">
      <c r="B415" s="46"/>
      <c r="C415" s="46"/>
    </row>
    <row r="416" spans="2:3">
      <c r="B416" s="46"/>
      <c r="C416" s="46"/>
    </row>
    <row r="417" spans="2:3">
      <c r="B417" s="46"/>
      <c r="C417" s="46"/>
    </row>
    <row r="418" spans="2:3">
      <c r="B418" s="46"/>
      <c r="C418" s="46"/>
    </row>
    <row r="419" spans="2:3">
      <c r="B419" s="46"/>
      <c r="C419" s="46"/>
    </row>
    <row r="420" spans="2:3">
      <c r="B420" s="46"/>
      <c r="C420" s="46"/>
    </row>
    <row r="421" spans="2:3">
      <c r="B421" s="46"/>
      <c r="C421" s="46"/>
    </row>
    <row r="422" spans="2:3">
      <c r="B422" s="46"/>
      <c r="C422" s="46"/>
    </row>
    <row r="423" spans="2:3">
      <c r="B423" s="46"/>
      <c r="C423" s="46"/>
    </row>
    <row r="424" spans="2:3">
      <c r="B424" s="46"/>
      <c r="C424" s="46"/>
    </row>
    <row r="425" spans="2:3">
      <c r="B425" s="46"/>
      <c r="C425" s="46"/>
    </row>
    <row r="426" spans="2:3">
      <c r="B426" s="46"/>
      <c r="C426" s="46"/>
    </row>
    <row r="427" spans="2:3">
      <c r="B427" s="46"/>
      <c r="C427" s="46"/>
    </row>
    <row r="428" spans="2:3">
      <c r="B428" s="46"/>
      <c r="C428" s="46"/>
    </row>
    <row r="429" spans="2:3">
      <c r="B429" s="46"/>
      <c r="C429" s="46"/>
    </row>
    <row r="430" spans="2:3">
      <c r="B430" s="46"/>
      <c r="C430" s="46"/>
    </row>
    <row r="431" spans="2:3">
      <c r="B431" s="46"/>
      <c r="C431" s="46"/>
    </row>
    <row r="432" spans="2:3">
      <c r="B432" s="46"/>
      <c r="C432" s="46"/>
    </row>
    <row r="433" spans="2:3">
      <c r="B433" s="46"/>
      <c r="C433" s="46"/>
    </row>
    <row r="434" spans="2:3">
      <c r="B434" s="46"/>
      <c r="C434" s="46"/>
    </row>
    <row r="435" spans="2:3">
      <c r="B435" s="46"/>
      <c r="C435" s="46"/>
    </row>
    <row r="436" spans="2:3">
      <c r="B436" s="46"/>
      <c r="C436" s="46"/>
    </row>
    <row r="437" spans="2:3">
      <c r="B437" s="46"/>
      <c r="C437" s="46"/>
    </row>
    <row r="438" spans="2:3">
      <c r="B438" s="46"/>
      <c r="C438" s="46"/>
    </row>
    <row r="439" spans="2:3">
      <c r="B439" s="46"/>
      <c r="C439" s="46"/>
    </row>
    <row r="440" spans="2:3">
      <c r="B440" s="46"/>
      <c r="C440" s="46"/>
    </row>
    <row r="441" spans="2:3">
      <c r="B441" s="46"/>
      <c r="C441" s="46"/>
    </row>
    <row r="442" spans="2:3">
      <c r="B442" s="46"/>
      <c r="C442" s="46"/>
    </row>
    <row r="443" spans="2:3">
      <c r="B443" s="46"/>
      <c r="C443" s="46"/>
    </row>
    <row r="444" spans="2:3">
      <c r="B444" s="46"/>
      <c r="C444" s="46"/>
    </row>
    <row r="445" spans="2:3">
      <c r="B445" s="46"/>
      <c r="C445" s="46"/>
    </row>
    <row r="446" spans="2:3">
      <c r="B446" s="46"/>
      <c r="C446" s="46"/>
    </row>
    <row r="447" spans="2:3">
      <c r="B447" s="46"/>
      <c r="C447" s="46"/>
    </row>
    <row r="448" spans="2:3">
      <c r="B448" s="46"/>
      <c r="C448" s="46"/>
    </row>
    <row r="449" spans="2:3">
      <c r="B449" s="46"/>
      <c r="C449" s="46"/>
    </row>
    <row r="450" spans="2:3">
      <c r="B450" s="46"/>
      <c r="C450" s="46"/>
    </row>
    <row r="451" spans="2:3">
      <c r="B451" s="46"/>
      <c r="C451" s="46"/>
    </row>
    <row r="452" spans="2:3">
      <c r="B452" s="46"/>
      <c r="C452" s="46"/>
    </row>
    <row r="453" spans="2:3">
      <c r="B453" s="46"/>
      <c r="C453" s="46"/>
    </row>
    <row r="454" spans="2:3">
      <c r="B454" s="46"/>
      <c r="C454" s="46"/>
    </row>
    <row r="455" spans="2:3">
      <c r="B455" s="46"/>
      <c r="C455" s="46"/>
    </row>
    <row r="456" spans="2:3">
      <c r="B456" s="46"/>
      <c r="C456" s="46"/>
    </row>
    <row r="457" spans="2:3">
      <c r="B457" s="46"/>
      <c r="C457" s="46"/>
    </row>
    <row r="458" spans="2:3">
      <c r="B458" s="46"/>
      <c r="C458" s="46"/>
    </row>
    <row r="459" spans="2:3">
      <c r="B459" s="46"/>
      <c r="C459" s="46"/>
    </row>
    <row r="460" spans="2:3">
      <c r="B460" s="46"/>
      <c r="C460" s="46"/>
    </row>
    <row r="461" spans="2:3">
      <c r="B461" s="46"/>
      <c r="C461" s="46"/>
    </row>
    <row r="462" spans="2:3">
      <c r="B462" s="46"/>
      <c r="C462" s="46"/>
    </row>
    <row r="463" spans="2:3">
      <c r="B463" s="46"/>
      <c r="C463" s="46"/>
    </row>
    <row r="464" spans="2:3">
      <c r="B464" s="46"/>
      <c r="C464" s="46"/>
    </row>
    <row r="465" spans="2:3">
      <c r="B465" s="46"/>
      <c r="C465" s="46"/>
    </row>
    <row r="466" spans="2:3">
      <c r="B466" s="46"/>
      <c r="C466" s="46"/>
    </row>
    <row r="467" spans="2:3">
      <c r="B467" s="46"/>
      <c r="C467" s="46"/>
    </row>
    <row r="468" spans="2:3">
      <c r="B468" s="46"/>
      <c r="C468" s="46"/>
    </row>
    <row r="469" spans="2:3">
      <c r="B469" s="46"/>
      <c r="C469" s="46"/>
    </row>
    <row r="470" spans="2:3">
      <c r="B470" s="46"/>
      <c r="C470" s="46"/>
    </row>
    <row r="471" spans="2:3">
      <c r="B471" s="46"/>
      <c r="C471" s="46"/>
    </row>
    <row r="472" spans="2:3">
      <c r="B472" s="46"/>
      <c r="C472" s="46"/>
    </row>
    <row r="473" spans="2:3">
      <c r="B473" s="46"/>
      <c r="C473" s="46"/>
    </row>
    <row r="474" spans="2:3">
      <c r="B474" s="46"/>
      <c r="C474" s="46"/>
    </row>
    <row r="475" spans="2:3">
      <c r="B475" s="46"/>
      <c r="C475" s="46"/>
    </row>
    <row r="476" spans="2:3">
      <c r="B476" s="46"/>
      <c r="C476" s="46"/>
    </row>
    <row r="477" spans="2:3">
      <c r="B477" s="46"/>
      <c r="C477" s="46"/>
    </row>
    <row r="478" spans="2:3">
      <c r="B478" s="46"/>
      <c r="C478" s="46"/>
    </row>
    <row r="479" spans="2:3">
      <c r="B479" s="46"/>
      <c r="C479" s="46"/>
    </row>
    <row r="480" spans="2:3">
      <c r="B480" s="46"/>
      <c r="C480" s="46"/>
    </row>
    <row r="481" spans="2:3">
      <c r="B481" s="46"/>
      <c r="C481" s="46"/>
    </row>
    <row r="482" spans="2:3">
      <c r="B482" s="46"/>
      <c r="C482" s="46"/>
    </row>
    <row r="483" spans="2:3">
      <c r="B483" s="46"/>
      <c r="C483" s="46"/>
    </row>
    <row r="484" spans="2:3">
      <c r="B484" s="46"/>
      <c r="C484" s="46"/>
    </row>
    <row r="485" spans="2:3">
      <c r="B485" s="46"/>
      <c r="C485" s="46"/>
    </row>
    <row r="486" spans="2:3">
      <c r="B486" s="46"/>
      <c r="C486" s="46"/>
    </row>
    <row r="487" spans="2:3">
      <c r="B487" s="46"/>
      <c r="C487" s="46"/>
    </row>
    <row r="488" spans="2:3">
      <c r="B488" s="46"/>
      <c r="C488" s="46"/>
    </row>
    <row r="489" spans="2:3">
      <c r="B489" s="46"/>
      <c r="C489" s="46"/>
    </row>
    <row r="490" spans="2:3">
      <c r="B490" s="46"/>
      <c r="C490" s="46"/>
    </row>
    <row r="491" spans="2:3">
      <c r="B491" s="46"/>
      <c r="C491" s="46"/>
    </row>
    <row r="492" spans="2:3">
      <c r="B492" s="46"/>
      <c r="C492" s="46"/>
    </row>
    <row r="493" spans="2:3">
      <c r="B493" s="46"/>
      <c r="C493" s="46"/>
    </row>
    <row r="494" spans="2:3">
      <c r="B494" s="46"/>
      <c r="C494" s="46"/>
    </row>
    <row r="495" spans="2:3">
      <c r="B495" s="46"/>
      <c r="C495" s="46"/>
    </row>
    <row r="496" spans="2:3">
      <c r="B496" s="46"/>
      <c r="C496" s="46"/>
    </row>
    <row r="497" spans="2:3">
      <c r="B497" s="46"/>
      <c r="C497" s="46"/>
    </row>
    <row r="498" spans="2:3">
      <c r="B498" s="46"/>
      <c r="C498" s="46"/>
    </row>
    <row r="499" spans="2:3">
      <c r="B499" s="46"/>
      <c r="C499" s="46"/>
    </row>
    <row r="500" spans="2:3">
      <c r="B500" s="46"/>
      <c r="C500" s="46"/>
    </row>
    <row r="501" spans="2:3">
      <c r="B501" s="46"/>
      <c r="C501" s="46"/>
    </row>
    <row r="502" spans="2:3">
      <c r="B502" s="46"/>
      <c r="C502" s="46"/>
    </row>
    <row r="503" spans="2:3">
      <c r="B503" s="46"/>
      <c r="C503" s="46"/>
    </row>
    <row r="504" spans="2:3">
      <c r="B504" s="46"/>
      <c r="C504" s="46"/>
    </row>
    <row r="505" spans="2:3">
      <c r="B505" s="46"/>
      <c r="C505" s="46"/>
    </row>
    <row r="506" spans="2:3">
      <c r="B506" s="46"/>
      <c r="C506" s="46"/>
    </row>
    <row r="507" spans="2:3">
      <c r="B507" s="46"/>
      <c r="C507" s="46"/>
    </row>
    <row r="508" spans="2:3">
      <c r="B508" s="46"/>
      <c r="C508" s="46"/>
    </row>
    <row r="509" spans="2:3">
      <c r="B509" s="46"/>
      <c r="C509" s="46"/>
    </row>
    <row r="510" spans="2:3">
      <c r="B510" s="46"/>
      <c r="C510" s="46"/>
    </row>
    <row r="511" spans="2:3">
      <c r="B511" s="46"/>
      <c r="C511" s="46"/>
    </row>
    <row r="512" spans="2:3">
      <c r="B512" s="46"/>
      <c r="C512" s="46"/>
    </row>
    <row r="513" spans="2:3">
      <c r="B513" s="46"/>
      <c r="C513" s="46"/>
    </row>
    <row r="514" spans="2:3">
      <c r="B514" s="46"/>
      <c r="C514" s="46"/>
    </row>
    <row r="515" spans="2:3">
      <c r="B515" s="46"/>
      <c r="C515" s="46"/>
    </row>
    <row r="516" spans="2:3">
      <c r="B516" s="46"/>
      <c r="C516" s="46"/>
    </row>
    <row r="517" spans="2:3">
      <c r="B517" s="46"/>
      <c r="C517" s="46"/>
    </row>
    <row r="518" spans="2:3">
      <c r="B518" s="46"/>
      <c r="C518" s="46"/>
    </row>
    <row r="519" spans="2:3">
      <c r="B519" s="46"/>
      <c r="C519" s="46"/>
    </row>
    <row r="520" spans="2:3">
      <c r="B520" s="46"/>
      <c r="C520" s="46"/>
    </row>
    <row r="521" spans="2:3">
      <c r="B521" s="46"/>
      <c r="C521" s="46"/>
    </row>
    <row r="522" spans="2:3">
      <c r="B522" s="46"/>
      <c r="C522" s="46"/>
    </row>
    <row r="523" spans="2:3">
      <c r="B523" s="46"/>
      <c r="C523" s="46"/>
    </row>
    <row r="524" spans="2:3">
      <c r="B524" s="46"/>
      <c r="C524" s="46"/>
    </row>
    <row r="525" spans="2:3">
      <c r="B525" s="46"/>
      <c r="C525" s="46"/>
    </row>
    <row r="526" spans="2:3">
      <c r="B526" s="46"/>
      <c r="C526" s="46"/>
    </row>
    <row r="527" spans="2:3">
      <c r="B527" s="46"/>
      <c r="C527" s="46"/>
    </row>
    <row r="528" spans="2:3">
      <c r="B528" s="46"/>
      <c r="C528" s="46"/>
    </row>
    <row r="529" spans="2:3">
      <c r="B529" s="46"/>
      <c r="C529" s="46"/>
    </row>
    <row r="530" spans="2:3">
      <c r="B530" s="46"/>
      <c r="C530" s="46"/>
    </row>
    <row r="531" spans="2:3">
      <c r="B531" s="46"/>
      <c r="C531" s="46"/>
    </row>
    <row r="532" spans="2:3">
      <c r="B532" s="46"/>
      <c r="C532" s="46"/>
    </row>
    <row r="533" spans="2:3">
      <c r="B533" s="46"/>
      <c r="C533" s="46"/>
    </row>
    <row r="534" spans="2:3">
      <c r="B534" s="46"/>
      <c r="C534" s="46"/>
    </row>
    <row r="535" spans="2:3">
      <c r="B535" s="46"/>
      <c r="C535" s="46"/>
    </row>
    <row r="536" spans="2:3">
      <c r="B536" s="46"/>
      <c r="C536" s="46"/>
    </row>
    <row r="537" spans="2:3">
      <c r="B537" s="46"/>
      <c r="C537" s="46"/>
    </row>
    <row r="538" spans="2:3">
      <c r="B538" s="46"/>
      <c r="C538" s="46"/>
    </row>
    <row r="539" spans="2:3">
      <c r="B539" s="46"/>
      <c r="C539" s="46"/>
    </row>
    <row r="540" spans="2:3">
      <c r="B540" s="46"/>
      <c r="C540" s="46"/>
    </row>
    <row r="541" spans="2:3">
      <c r="B541" s="46"/>
      <c r="C541" s="46"/>
    </row>
    <row r="542" spans="2:3">
      <c r="B542" s="46"/>
      <c r="C542" s="46"/>
    </row>
    <row r="543" spans="2:3">
      <c r="B543" s="46"/>
      <c r="C543" s="46"/>
    </row>
    <row r="544" spans="2:3">
      <c r="B544" s="46"/>
      <c r="C544" s="46"/>
    </row>
    <row r="545" spans="2:3">
      <c r="B545" s="46"/>
      <c r="C545" s="46"/>
    </row>
    <row r="546" spans="2:3">
      <c r="B546" s="46"/>
      <c r="C546" s="46"/>
    </row>
    <row r="547" spans="2:3">
      <c r="B547" s="46"/>
      <c r="C547" s="46"/>
    </row>
    <row r="548" spans="2:3">
      <c r="B548" s="46"/>
      <c r="C548" s="46"/>
    </row>
    <row r="549" spans="2:3">
      <c r="B549" s="46"/>
      <c r="C549" s="46"/>
    </row>
    <row r="550" spans="2:3">
      <c r="B550" s="46"/>
      <c r="C550" s="46"/>
    </row>
    <row r="551" spans="2:3">
      <c r="B551" s="46"/>
      <c r="C551" s="46"/>
    </row>
    <row r="552" spans="2:3">
      <c r="B552" s="46"/>
      <c r="C552" s="46"/>
    </row>
    <row r="553" spans="2:3">
      <c r="B553" s="46"/>
      <c r="C553" s="46"/>
    </row>
    <row r="554" spans="2:3">
      <c r="B554" s="46"/>
      <c r="C554" s="46"/>
    </row>
    <row r="555" spans="2:3">
      <c r="B555" s="46"/>
      <c r="C555" s="46"/>
    </row>
    <row r="556" spans="2:3">
      <c r="B556" s="46"/>
      <c r="C556" s="46"/>
    </row>
    <row r="557" spans="2:3">
      <c r="B557" s="46"/>
      <c r="C557" s="46"/>
    </row>
    <row r="558" spans="2:3">
      <c r="B558" s="46"/>
      <c r="C558" s="46"/>
    </row>
    <row r="559" spans="2:3">
      <c r="B559" s="46"/>
      <c r="C559" s="46"/>
    </row>
    <row r="560" spans="2:3">
      <c r="B560" s="46"/>
      <c r="C560" s="46"/>
    </row>
    <row r="561" spans="2:3">
      <c r="B561" s="46"/>
      <c r="C561" s="46"/>
    </row>
    <row r="562" spans="2:3">
      <c r="B562" s="46"/>
      <c r="C562" s="46"/>
    </row>
    <row r="563" spans="2:3">
      <c r="B563" s="46"/>
      <c r="C563" s="46"/>
    </row>
    <row r="564" spans="2:3">
      <c r="B564" s="46"/>
      <c r="C564" s="46"/>
    </row>
    <row r="565" spans="2:3">
      <c r="B565" s="46"/>
      <c r="C565" s="46"/>
    </row>
    <row r="566" spans="2:3">
      <c r="B566" s="46"/>
      <c r="C566" s="46"/>
    </row>
    <row r="567" spans="2:3">
      <c r="B567" s="46"/>
      <c r="C567" s="46"/>
    </row>
    <row r="568" spans="2:3">
      <c r="B568" s="46"/>
      <c r="C568" s="46"/>
    </row>
    <row r="569" spans="2:3">
      <c r="B569" s="46"/>
      <c r="C569" s="46"/>
    </row>
    <row r="570" spans="2:3">
      <c r="B570" s="46"/>
      <c r="C570" s="46"/>
    </row>
    <row r="571" spans="2:3">
      <c r="B571" s="46"/>
      <c r="C571" s="46"/>
    </row>
    <row r="572" spans="2:3">
      <c r="B572" s="46"/>
      <c r="C572" s="46"/>
    </row>
    <row r="573" spans="2:3">
      <c r="B573" s="46"/>
      <c r="C573" s="46"/>
    </row>
    <row r="574" spans="2:3">
      <c r="B574" s="46"/>
      <c r="C574" s="46"/>
    </row>
    <row r="575" spans="2:3">
      <c r="B575" s="46"/>
      <c r="C575" s="46"/>
    </row>
    <row r="576" spans="2:3">
      <c r="B576" s="46"/>
      <c r="C576" s="46"/>
    </row>
    <row r="577" spans="2:3">
      <c r="B577" s="46"/>
      <c r="C577" s="46"/>
    </row>
    <row r="578" spans="2:3">
      <c r="B578" s="46"/>
      <c r="C578" s="46"/>
    </row>
  </sheetData>
  <phoneticPr fontId="4"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2"/>
  <sheetViews>
    <sheetView zoomScaleNormal="100" zoomScaleSheetLayoutView="90" workbookViewId="0"/>
  </sheetViews>
  <sheetFormatPr defaultColWidth="9" defaultRowHeight="14"/>
  <cols>
    <col min="1" max="1" width="7.08984375" style="138" customWidth="1"/>
    <col min="2" max="2" width="80.453125" style="53" customWidth="1"/>
    <col min="3" max="3" width="2.453125" style="53" customWidth="1"/>
    <col min="4" max="4" width="96.453125" style="47" customWidth="1"/>
    <col min="5" max="16384" width="9" style="47"/>
  </cols>
  <sheetData>
    <row r="1" spans="1:4">
      <c r="A1" s="120">
        <v>7</v>
      </c>
      <c r="B1" s="463" t="s">
        <v>1797</v>
      </c>
      <c r="C1" s="52"/>
      <c r="D1" s="463" t="s">
        <v>1828</v>
      </c>
    </row>
    <row r="2" spans="1:4">
      <c r="A2" s="122">
        <v>7.1</v>
      </c>
      <c r="B2" s="463" t="s">
        <v>106</v>
      </c>
      <c r="C2" s="52"/>
      <c r="D2" s="463" t="s">
        <v>1653</v>
      </c>
    </row>
    <row r="3" spans="1:4">
      <c r="A3" s="122"/>
      <c r="B3" s="337" t="s">
        <v>1829</v>
      </c>
      <c r="D3" s="337" t="s">
        <v>1829</v>
      </c>
    </row>
    <row r="4" spans="1:4">
      <c r="A4" s="122"/>
      <c r="B4" s="128"/>
      <c r="D4" s="128"/>
    </row>
    <row r="5" spans="1:4">
      <c r="A5" s="122"/>
      <c r="B5" s="129" t="s">
        <v>513</v>
      </c>
      <c r="D5" s="457" t="s">
        <v>1255</v>
      </c>
    </row>
    <row r="6" spans="1:4">
      <c r="A6" s="122"/>
      <c r="B6" s="458" t="s">
        <v>1830</v>
      </c>
      <c r="D6" s="458" t="s">
        <v>1835</v>
      </c>
    </row>
    <row r="7" spans="1:4" ht="28">
      <c r="A7" s="122"/>
      <c r="B7" s="458" t="s">
        <v>1831</v>
      </c>
      <c r="D7" s="458" t="s">
        <v>1836</v>
      </c>
    </row>
    <row r="8" spans="1:4" ht="28">
      <c r="A8" s="122"/>
      <c r="B8" s="313" t="s">
        <v>1832</v>
      </c>
      <c r="D8" s="313" t="s">
        <v>2096</v>
      </c>
    </row>
    <row r="9" spans="1:4" ht="28">
      <c r="A9" s="122"/>
      <c r="B9" s="458" t="s">
        <v>1833</v>
      </c>
      <c r="D9" s="458" t="s">
        <v>1837</v>
      </c>
    </row>
    <row r="10" spans="1:4">
      <c r="A10" s="122"/>
      <c r="B10" s="458" t="s">
        <v>1834</v>
      </c>
      <c r="D10" s="458" t="s">
        <v>1838</v>
      </c>
    </row>
    <row r="11" spans="1:4">
      <c r="A11" s="122"/>
      <c r="B11" s="170"/>
      <c r="D11" s="462"/>
    </row>
    <row r="12" spans="1:4">
      <c r="A12" s="122" t="s">
        <v>545</v>
      </c>
      <c r="B12" s="462" t="s">
        <v>1875</v>
      </c>
      <c r="D12" s="128" t="s">
        <v>1706</v>
      </c>
    </row>
    <row r="13" spans="1:4">
      <c r="A13" s="122"/>
      <c r="B13" s="462"/>
      <c r="D13" s="128"/>
    </row>
    <row r="14" spans="1:4">
      <c r="A14" s="122" t="s">
        <v>546</v>
      </c>
      <c r="B14" s="462" t="s">
        <v>1876</v>
      </c>
      <c r="D14" s="128" t="s">
        <v>1673</v>
      </c>
    </row>
    <row r="15" spans="1:4">
      <c r="A15" s="122"/>
      <c r="B15" s="125"/>
      <c r="D15" s="461"/>
    </row>
    <row r="16" spans="1:4">
      <c r="A16" s="122">
        <v>7.2</v>
      </c>
      <c r="B16" s="463" t="s">
        <v>107</v>
      </c>
      <c r="C16" s="52"/>
      <c r="D16" s="463" t="s">
        <v>1654</v>
      </c>
    </row>
    <row r="17" spans="1:4" ht="28">
      <c r="A17" s="122"/>
      <c r="B17" s="459" t="s">
        <v>1840</v>
      </c>
      <c r="D17" s="459" t="s">
        <v>1839</v>
      </c>
    </row>
    <row r="18" spans="1:4">
      <c r="A18" s="122"/>
      <c r="B18" s="125"/>
      <c r="D18" s="461"/>
    </row>
    <row r="19" spans="1:4">
      <c r="A19" s="122">
        <v>7.3</v>
      </c>
      <c r="B19" s="463" t="s">
        <v>108</v>
      </c>
      <c r="C19" s="52"/>
      <c r="D19" s="463" t="s">
        <v>1654</v>
      </c>
    </row>
    <row r="20" spans="1:4">
      <c r="A20" s="122"/>
      <c r="B20" s="465" t="s">
        <v>150</v>
      </c>
      <c r="C20" s="52"/>
      <c r="D20" s="394" t="s">
        <v>1656</v>
      </c>
    </row>
    <row r="21" spans="1:4" ht="56">
      <c r="A21" s="122"/>
      <c r="B21" s="458" t="s">
        <v>1841</v>
      </c>
      <c r="C21" s="107"/>
      <c r="D21" s="458" t="s">
        <v>1842</v>
      </c>
    </row>
    <row r="22" spans="1:4" ht="56">
      <c r="A22" s="122"/>
      <c r="B22" s="458" t="s">
        <v>1843</v>
      </c>
      <c r="C22" s="107"/>
      <c r="D22" s="458" t="s">
        <v>1881</v>
      </c>
    </row>
    <row r="23" spans="1:4" ht="56">
      <c r="A23" s="122"/>
      <c r="B23" s="458" t="s">
        <v>1844</v>
      </c>
      <c r="C23" s="513"/>
      <c r="D23" s="458" t="s">
        <v>1960</v>
      </c>
    </row>
    <row r="24" spans="1:4">
      <c r="A24" s="122"/>
      <c r="B24" s="128" t="s">
        <v>109</v>
      </c>
      <c r="D24" s="313" t="s">
        <v>1260</v>
      </c>
    </row>
    <row r="25" spans="1:4">
      <c r="A25" s="122"/>
      <c r="B25" s="128"/>
      <c r="D25" s="313"/>
    </row>
    <row r="26" spans="1:4">
      <c r="A26" s="122" t="s">
        <v>36</v>
      </c>
      <c r="B26" s="129" t="s">
        <v>33</v>
      </c>
      <c r="C26" s="52"/>
      <c r="D26" s="460" t="s">
        <v>1266</v>
      </c>
    </row>
    <row r="27" spans="1:4">
      <c r="A27" s="122"/>
      <c r="B27" s="458" t="s">
        <v>1790</v>
      </c>
      <c r="D27" s="128" t="s">
        <v>1790</v>
      </c>
    </row>
    <row r="28" spans="1:4">
      <c r="A28" s="122"/>
      <c r="B28" s="125"/>
      <c r="D28" s="461"/>
    </row>
    <row r="29" spans="1:4">
      <c r="A29" s="122">
        <v>7.4</v>
      </c>
      <c r="B29" s="463" t="s">
        <v>552</v>
      </c>
      <c r="C29" s="52"/>
      <c r="D29" s="463" t="s">
        <v>1657</v>
      </c>
    </row>
    <row r="30" spans="1:4" ht="154">
      <c r="A30" s="122" t="s">
        <v>188</v>
      </c>
      <c r="B30" s="471" t="s">
        <v>551</v>
      </c>
      <c r="C30" s="54"/>
      <c r="D30" s="471" t="s">
        <v>1709</v>
      </c>
    </row>
    <row r="31" spans="1:4" ht="42">
      <c r="A31" s="122" t="s">
        <v>558</v>
      </c>
      <c r="B31" s="472" t="s">
        <v>553</v>
      </c>
      <c r="C31" s="140"/>
      <c r="D31" s="472" t="s">
        <v>1710</v>
      </c>
    </row>
    <row r="32" spans="1:4">
      <c r="A32" s="122"/>
      <c r="B32" s="129"/>
      <c r="C32" s="54"/>
      <c r="D32" s="462"/>
    </row>
    <row r="33" spans="1:4">
      <c r="A33" s="122"/>
      <c r="B33" s="131" t="s">
        <v>120</v>
      </c>
      <c r="C33" s="52"/>
      <c r="D33" s="395" t="s">
        <v>1658</v>
      </c>
    </row>
    <row r="34" spans="1:4">
      <c r="A34" s="122"/>
      <c r="B34" s="130"/>
      <c r="D34" s="128"/>
    </row>
    <row r="35" spans="1:4" ht="56">
      <c r="A35" s="122"/>
      <c r="B35" s="389" t="s">
        <v>1628</v>
      </c>
      <c r="D35" s="128" t="s">
        <v>1705</v>
      </c>
    </row>
    <row r="36" spans="1:4">
      <c r="A36" s="122"/>
      <c r="B36" s="128" t="s">
        <v>1877</v>
      </c>
      <c r="D36" s="128" t="s">
        <v>1878</v>
      </c>
    </row>
    <row r="37" spans="1:4">
      <c r="A37" s="122"/>
      <c r="B37" s="133"/>
      <c r="D37" s="462"/>
    </row>
    <row r="38" spans="1:4">
      <c r="A38" s="122" t="s">
        <v>559</v>
      </c>
      <c r="B38" s="129" t="s">
        <v>557</v>
      </c>
      <c r="D38" s="129" t="s">
        <v>1657</v>
      </c>
    </row>
    <row r="39" spans="1:4" ht="98">
      <c r="A39" s="122"/>
      <c r="B39" s="458" t="s">
        <v>1846</v>
      </c>
      <c r="C39" s="107"/>
      <c r="D39" s="473" t="s">
        <v>1847</v>
      </c>
    </row>
    <row r="40" spans="1:4">
      <c r="A40" s="122"/>
      <c r="B40" s="125"/>
      <c r="C40" s="55"/>
      <c r="D40" s="461"/>
    </row>
    <row r="41" spans="1:4">
      <c r="A41" s="122">
        <v>7.5</v>
      </c>
      <c r="B41" s="463" t="s">
        <v>110</v>
      </c>
      <c r="C41" s="52"/>
      <c r="D41" s="463" t="s">
        <v>1659</v>
      </c>
    </row>
    <row r="42" spans="1:4">
      <c r="A42" s="122"/>
      <c r="B42" s="337" t="s">
        <v>1848</v>
      </c>
      <c r="D42" s="459" t="s">
        <v>1849</v>
      </c>
    </row>
    <row r="43" spans="1:4">
      <c r="A43" s="122"/>
      <c r="B43" s="128" t="s">
        <v>1850</v>
      </c>
      <c r="D43" s="458" t="s">
        <v>1851</v>
      </c>
    </row>
    <row r="44" spans="1:4">
      <c r="A44" s="122"/>
      <c r="B44" s="128" t="s">
        <v>1852</v>
      </c>
      <c r="D44" s="458" t="s">
        <v>1853</v>
      </c>
    </row>
    <row r="45" spans="1:4">
      <c r="A45" s="122"/>
      <c r="B45" s="128" t="s">
        <v>1854</v>
      </c>
      <c r="D45" s="458" t="s">
        <v>1855</v>
      </c>
    </row>
    <row r="46" spans="1:4">
      <c r="A46" s="122"/>
      <c r="B46" s="128" t="s">
        <v>488</v>
      </c>
      <c r="D46" s="458" t="s">
        <v>1856</v>
      </c>
    </row>
    <row r="47" spans="1:4">
      <c r="A47" s="122"/>
      <c r="B47" s="125"/>
      <c r="D47" s="467"/>
    </row>
    <row r="48" spans="1:4">
      <c r="A48" s="122">
        <v>7.6</v>
      </c>
      <c r="B48" s="463" t="s">
        <v>112</v>
      </c>
      <c r="D48" s="463" t="s">
        <v>1660</v>
      </c>
    </row>
    <row r="49" spans="1:4" ht="28">
      <c r="A49" s="122"/>
      <c r="B49" s="337" t="s">
        <v>181</v>
      </c>
      <c r="D49" s="459" t="s">
        <v>1857</v>
      </c>
    </row>
    <row r="50" spans="1:4">
      <c r="A50" s="122"/>
      <c r="B50" s="125"/>
      <c r="D50" s="461"/>
    </row>
    <row r="51" spans="1:4">
      <c r="A51" s="122">
        <v>7.7</v>
      </c>
      <c r="B51" s="463" t="s">
        <v>245</v>
      </c>
      <c r="D51" s="463" t="s">
        <v>1661</v>
      </c>
    </row>
    <row r="52" spans="1:4">
      <c r="A52" s="122"/>
      <c r="B52" s="463" t="s">
        <v>391</v>
      </c>
      <c r="D52" s="463" t="s">
        <v>1662</v>
      </c>
    </row>
    <row r="53" spans="1:4">
      <c r="A53" s="122"/>
      <c r="B53" s="468" t="s">
        <v>1858</v>
      </c>
      <c r="D53" s="468" t="s">
        <v>1858</v>
      </c>
    </row>
    <row r="54" spans="1:4" ht="42">
      <c r="A54" s="122"/>
      <c r="B54" s="313" t="s">
        <v>1859</v>
      </c>
      <c r="D54" s="458" t="s">
        <v>1961</v>
      </c>
    </row>
    <row r="55" spans="1:4" ht="28">
      <c r="A55" s="122"/>
      <c r="B55" s="313" t="s">
        <v>1860</v>
      </c>
      <c r="D55" s="458" t="s">
        <v>1962</v>
      </c>
    </row>
    <row r="56" spans="1:4" ht="28">
      <c r="A56" s="122"/>
      <c r="B56" s="313" t="s">
        <v>1861</v>
      </c>
      <c r="D56" s="458" t="s">
        <v>1963</v>
      </c>
    </row>
    <row r="57" spans="1:4" ht="56">
      <c r="A57" s="122"/>
      <c r="B57" s="313" t="s">
        <v>1862</v>
      </c>
      <c r="D57" s="458" t="s">
        <v>1964</v>
      </c>
    </row>
    <row r="58" spans="1:4" ht="28">
      <c r="A58" s="122"/>
      <c r="B58" s="313" t="s">
        <v>1863</v>
      </c>
      <c r="D58" s="458" t="s">
        <v>1965</v>
      </c>
    </row>
    <row r="59" spans="1:4" ht="42">
      <c r="A59" s="122"/>
      <c r="B59" s="313" t="s">
        <v>1864</v>
      </c>
      <c r="D59" s="458" t="s">
        <v>1966</v>
      </c>
    </row>
    <row r="60" spans="1:4">
      <c r="A60" s="122"/>
      <c r="B60" s="313" t="s">
        <v>1865</v>
      </c>
      <c r="D60" s="458" t="s">
        <v>1967</v>
      </c>
    </row>
    <row r="61" spans="1:4">
      <c r="A61" s="122"/>
      <c r="B61" s="313" t="s">
        <v>1866</v>
      </c>
      <c r="D61" s="458" t="s">
        <v>1968</v>
      </c>
    </row>
    <row r="62" spans="1:4" ht="56">
      <c r="A62" s="122"/>
      <c r="B62" s="313" t="s">
        <v>1867</v>
      </c>
      <c r="D62" s="458" t="s">
        <v>1969</v>
      </c>
    </row>
    <row r="63" spans="1:4">
      <c r="A63" s="122"/>
      <c r="B63" s="457" t="s">
        <v>1110</v>
      </c>
      <c r="D63" s="457" t="s">
        <v>1110</v>
      </c>
    </row>
    <row r="64" spans="1:4" ht="70">
      <c r="A64" s="122"/>
      <c r="B64" s="469" t="s">
        <v>1868</v>
      </c>
      <c r="D64" s="458" t="s">
        <v>1970</v>
      </c>
    </row>
    <row r="65" spans="1:4" ht="84">
      <c r="A65" s="122"/>
      <c r="B65" s="469" t="s">
        <v>1869</v>
      </c>
      <c r="D65" s="458" t="s">
        <v>1971</v>
      </c>
    </row>
    <row r="66" spans="1:4" ht="28">
      <c r="A66" s="122"/>
      <c r="B66" s="469" t="s">
        <v>1870</v>
      </c>
      <c r="D66" s="458" t="s">
        <v>1870</v>
      </c>
    </row>
    <row r="67" spans="1:4" ht="28">
      <c r="A67" s="122"/>
      <c r="B67" s="469" t="s">
        <v>1871</v>
      </c>
      <c r="D67" s="458" t="s">
        <v>1972</v>
      </c>
    </row>
    <row r="68" spans="1:4">
      <c r="A68" s="122"/>
      <c r="B68" s="125"/>
      <c r="D68" s="461"/>
    </row>
    <row r="69" spans="1:4">
      <c r="A69" s="141" t="s">
        <v>393</v>
      </c>
      <c r="B69" s="463" t="s">
        <v>113</v>
      </c>
      <c r="D69" s="463" t="s">
        <v>1874</v>
      </c>
    </row>
    <row r="70" spans="1:4" ht="42">
      <c r="A70" s="122"/>
      <c r="B70" s="337" t="s">
        <v>1873</v>
      </c>
      <c r="C70" s="107"/>
      <c r="D70" s="337" t="s">
        <v>509</v>
      </c>
    </row>
    <row r="71" spans="1:4">
      <c r="A71" s="122"/>
      <c r="B71" s="125"/>
      <c r="D71" s="461"/>
    </row>
    <row r="72" spans="1:4" ht="42">
      <c r="A72" s="122">
        <v>7.9</v>
      </c>
      <c r="B72" s="463" t="s">
        <v>449</v>
      </c>
      <c r="D72" s="463" t="s">
        <v>1707</v>
      </c>
    </row>
    <row r="73" spans="1:4" ht="42">
      <c r="A73" s="122"/>
      <c r="B73" s="337" t="s">
        <v>1879</v>
      </c>
      <c r="C73" s="107"/>
      <c r="D73" s="470" t="s">
        <v>2097</v>
      </c>
    </row>
    <row r="74" spans="1:4">
      <c r="A74" s="122"/>
      <c r="B74" s="125"/>
      <c r="D74" s="461"/>
    </row>
    <row r="75" spans="1:4">
      <c r="A75" s="122" t="s">
        <v>394</v>
      </c>
      <c r="B75" s="463" t="s">
        <v>183</v>
      </c>
      <c r="D75" s="463" t="s">
        <v>1664</v>
      </c>
    </row>
    <row r="76" spans="1:4" ht="56">
      <c r="A76" s="122"/>
      <c r="B76" s="337" t="s">
        <v>454</v>
      </c>
      <c r="D76" s="337" t="s">
        <v>1973</v>
      </c>
    </row>
    <row r="77" spans="1:4">
      <c r="A77" s="122"/>
      <c r="B77" s="125"/>
      <c r="D77" s="461"/>
    </row>
    <row r="78" spans="1:4">
      <c r="A78" s="122">
        <v>7.11</v>
      </c>
      <c r="B78" s="463" t="s">
        <v>448</v>
      </c>
      <c r="D78" s="474" t="s">
        <v>1880</v>
      </c>
    </row>
    <row r="79" spans="1:4" ht="28">
      <c r="A79" s="122"/>
      <c r="B79" s="337" t="s">
        <v>184</v>
      </c>
      <c r="D79" s="470" t="s">
        <v>1696</v>
      </c>
    </row>
    <row r="80" spans="1:4">
      <c r="A80" s="122" t="s">
        <v>12</v>
      </c>
      <c r="B80" s="129" t="s">
        <v>249</v>
      </c>
      <c r="D80" s="398" t="s">
        <v>1665</v>
      </c>
    </row>
    <row r="81" spans="1:4">
      <c r="A81" s="136"/>
      <c r="B81" s="128" t="s">
        <v>1007</v>
      </c>
      <c r="C81" s="107"/>
      <c r="D81" s="458" t="s">
        <v>1872</v>
      </c>
    </row>
    <row r="82" spans="1:4">
      <c r="A82" s="136"/>
      <c r="B82" s="125"/>
      <c r="D82" s="461"/>
    </row>
  </sheetData>
  <phoneticPr fontId="4" type="noConversion"/>
  <pageMargins left="0.75" right="0.75" top="1" bottom="1" header="0.5" footer="0.5"/>
  <pageSetup paperSize="9" scale="45"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9"/>
  <sheetViews>
    <sheetView view="pageBreakPreview" zoomScaleNormal="100" zoomScaleSheetLayoutView="100" workbookViewId="0"/>
  </sheetViews>
  <sheetFormatPr defaultColWidth="9" defaultRowHeight="14"/>
  <cols>
    <col min="1" max="1" width="6.81640625" style="138" bestFit="1" customWidth="1"/>
    <col min="2" max="2" width="80.81640625" style="53" customWidth="1"/>
    <col min="3" max="3" width="2" style="53" customWidth="1"/>
    <col min="4" max="4" width="80.81640625" style="47" customWidth="1"/>
    <col min="5" max="16384" width="9" style="47"/>
  </cols>
  <sheetData>
    <row r="1" spans="1:4">
      <c r="A1" s="120">
        <v>8</v>
      </c>
      <c r="B1" s="463" t="s">
        <v>2115</v>
      </c>
      <c r="C1" s="107"/>
      <c r="D1" s="463" t="s">
        <v>2116</v>
      </c>
    </row>
    <row r="2" spans="1:4">
      <c r="A2" s="122">
        <v>8.1</v>
      </c>
      <c r="B2" s="463" t="s">
        <v>106</v>
      </c>
      <c r="C2" s="107"/>
      <c r="D2" s="463" t="s">
        <v>1653</v>
      </c>
    </row>
    <row r="3" spans="1:4">
      <c r="A3" s="122"/>
      <c r="B3" s="548" t="s">
        <v>2104</v>
      </c>
      <c r="C3" s="112"/>
      <c r="D3" s="548" t="s">
        <v>2104</v>
      </c>
    </row>
    <row r="4" spans="1:4">
      <c r="A4" s="122"/>
      <c r="B4" s="549"/>
      <c r="C4" s="112"/>
      <c r="D4" s="462"/>
    </row>
    <row r="5" spans="1:4">
      <c r="A5" s="122"/>
      <c r="B5" s="129" t="s">
        <v>513</v>
      </c>
      <c r="C5" s="112"/>
      <c r="D5" s="457" t="s">
        <v>1255</v>
      </c>
    </row>
    <row r="6" spans="1:4">
      <c r="A6" s="122"/>
      <c r="B6" s="458" t="s">
        <v>2117</v>
      </c>
      <c r="C6" s="112"/>
      <c r="D6" s="458" t="s">
        <v>2118</v>
      </c>
    </row>
    <row r="7" spans="1:4" ht="28">
      <c r="A7" s="122"/>
      <c r="B7" s="458" t="s">
        <v>2119</v>
      </c>
      <c r="C7" s="112"/>
      <c r="D7" s="458" t="s">
        <v>2120</v>
      </c>
    </row>
    <row r="8" spans="1:4" ht="28">
      <c r="A8" s="122"/>
      <c r="B8" s="313" t="s">
        <v>2124</v>
      </c>
      <c r="C8" s="112"/>
      <c r="D8" s="313" t="s">
        <v>2122</v>
      </c>
    </row>
    <row r="9" spans="1:4" ht="28">
      <c r="A9" s="122"/>
      <c r="B9" s="458" t="s">
        <v>2123</v>
      </c>
      <c r="C9" s="112"/>
      <c r="D9" s="458" t="s">
        <v>2128</v>
      </c>
    </row>
    <row r="10" spans="1:4" ht="28">
      <c r="A10" s="122"/>
      <c r="B10" s="458" t="s">
        <v>2125</v>
      </c>
      <c r="C10" s="112"/>
      <c r="D10" s="458" t="s">
        <v>2127</v>
      </c>
    </row>
    <row r="11" spans="1:4" ht="28">
      <c r="A11" s="122"/>
      <c r="B11" s="458" t="s">
        <v>2121</v>
      </c>
      <c r="C11" s="112"/>
      <c r="D11" s="458" t="s">
        <v>2126</v>
      </c>
    </row>
    <row r="12" spans="1:4">
      <c r="A12" s="122"/>
      <c r="B12" s="458"/>
      <c r="C12" s="112"/>
      <c r="D12" s="458"/>
    </row>
    <row r="13" spans="1:4">
      <c r="A13" s="122" t="s">
        <v>547</v>
      </c>
      <c r="B13" s="128" t="s">
        <v>2129</v>
      </c>
      <c r="C13" s="112"/>
      <c r="D13" s="128" t="s">
        <v>1706</v>
      </c>
    </row>
    <row r="14" spans="1:4">
      <c r="A14" s="122"/>
      <c r="B14" s="550"/>
      <c r="C14" s="112"/>
      <c r="D14" s="128"/>
    </row>
    <row r="15" spans="1:4">
      <c r="A15" s="122" t="s">
        <v>548</v>
      </c>
      <c r="B15" s="128" t="s">
        <v>2130</v>
      </c>
      <c r="C15" s="112"/>
      <c r="D15" s="128" t="s">
        <v>1673</v>
      </c>
    </row>
    <row r="16" spans="1:4">
      <c r="A16" s="122"/>
      <c r="B16" s="125"/>
      <c r="C16" s="112"/>
      <c r="D16" s="461"/>
    </row>
    <row r="17" spans="1:4">
      <c r="A17" s="122">
        <v>8.1999999999999993</v>
      </c>
      <c r="B17" s="463" t="s">
        <v>107</v>
      </c>
      <c r="C17" s="112"/>
      <c r="D17" s="463" t="s">
        <v>1654</v>
      </c>
    </row>
    <row r="18" spans="1:4" ht="42">
      <c r="A18" s="122"/>
      <c r="B18" s="337" t="s">
        <v>2131</v>
      </c>
      <c r="C18" s="112"/>
      <c r="D18" s="459" t="s">
        <v>2132</v>
      </c>
    </row>
    <row r="19" spans="1:4">
      <c r="A19" s="122"/>
      <c r="B19" s="125"/>
      <c r="C19" s="112"/>
      <c r="D19" s="461"/>
    </row>
    <row r="20" spans="1:4">
      <c r="A20" s="122">
        <v>8.3000000000000007</v>
      </c>
      <c r="B20" s="463" t="s">
        <v>108</v>
      </c>
      <c r="C20" s="107"/>
      <c r="D20" s="463" t="s">
        <v>1654</v>
      </c>
    </row>
    <row r="21" spans="1:4">
      <c r="A21" s="122"/>
      <c r="B21" s="465" t="s">
        <v>150</v>
      </c>
      <c r="C21" s="112"/>
      <c r="D21" s="394" t="s">
        <v>1656</v>
      </c>
    </row>
    <row r="22" spans="1:4" ht="56">
      <c r="A22" s="122"/>
      <c r="B22" s="128" t="s">
        <v>1841</v>
      </c>
      <c r="C22" s="112"/>
      <c r="D22" s="458" t="s">
        <v>1842</v>
      </c>
    </row>
    <row r="23" spans="1:4" ht="42">
      <c r="A23" s="122"/>
      <c r="B23" s="128" t="s">
        <v>2133</v>
      </c>
      <c r="C23" s="112"/>
      <c r="D23" s="458" t="s">
        <v>2134</v>
      </c>
    </row>
    <row r="24" spans="1:4">
      <c r="A24" s="122"/>
      <c r="B24" s="128" t="s">
        <v>109</v>
      </c>
      <c r="C24" s="107"/>
      <c r="D24" s="313" t="s">
        <v>1260</v>
      </c>
    </row>
    <row r="25" spans="1:4">
      <c r="A25" s="122"/>
      <c r="B25" s="128"/>
      <c r="C25" s="112"/>
      <c r="D25" s="313"/>
    </row>
    <row r="26" spans="1:4">
      <c r="A26" s="122" t="s">
        <v>248</v>
      </c>
      <c r="B26" s="129" t="s">
        <v>33</v>
      </c>
      <c r="C26" s="112"/>
      <c r="D26" s="460" t="s">
        <v>1266</v>
      </c>
    </row>
    <row r="27" spans="1:4">
      <c r="A27" s="122"/>
      <c r="B27" s="128" t="s">
        <v>1790</v>
      </c>
      <c r="C27" s="112"/>
      <c r="D27" s="128" t="s">
        <v>1790</v>
      </c>
    </row>
    <row r="28" spans="1:4">
      <c r="A28" s="122"/>
      <c r="B28" s="125"/>
      <c r="C28" s="112"/>
      <c r="D28" s="461"/>
    </row>
    <row r="29" spans="1:4">
      <c r="A29" s="122">
        <v>8.4</v>
      </c>
      <c r="B29" s="463" t="s">
        <v>552</v>
      </c>
      <c r="C29" s="112"/>
      <c r="D29" s="463" t="s">
        <v>1657</v>
      </c>
    </row>
    <row r="30" spans="1:4" ht="154">
      <c r="A30" s="122" t="s">
        <v>200</v>
      </c>
      <c r="B30" s="337" t="s">
        <v>551</v>
      </c>
      <c r="C30" s="107"/>
      <c r="D30" s="471" t="s">
        <v>1709</v>
      </c>
    </row>
    <row r="31" spans="1:4" ht="42">
      <c r="A31" s="122" t="s">
        <v>560</v>
      </c>
      <c r="B31" s="128" t="s">
        <v>553</v>
      </c>
      <c r="C31" s="112"/>
      <c r="D31" s="472" t="s">
        <v>1710</v>
      </c>
    </row>
    <row r="32" spans="1:4">
      <c r="A32" s="122"/>
      <c r="B32" s="129"/>
      <c r="C32" s="112"/>
      <c r="D32" s="462"/>
    </row>
    <row r="33" spans="1:4">
      <c r="A33" s="122"/>
      <c r="B33" s="131" t="s">
        <v>120</v>
      </c>
      <c r="C33" s="117"/>
      <c r="D33" s="395" t="s">
        <v>1658</v>
      </c>
    </row>
    <row r="34" spans="1:4" ht="56">
      <c r="A34" s="122"/>
      <c r="B34" s="389" t="s">
        <v>2135</v>
      </c>
      <c r="C34" s="117"/>
      <c r="D34" s="128" t="s">
        <v>1845</v>
      </c>
    </row>
    <row r="35" spans="1:4">
      <c r="A35" s="122"/>
      <c r="B35" s="128" t="s">
        <v>2136</v>
      </c>
      <c r="C35" s="117"/>
      <c r="D35" s="128" t="s">
        <v>2137</v>
      </c>
    </row>
    <row r="36" spans="1:4">
      <c r="A36" s="122"/>
      <c r="B36" s="133"/>
      <c r="C36" s="118"/>
      <c r="D36" s="462"/>
    </row>
    <row r="37" spans="1:4">
      <c r="A37" s="122" t="s">
        <v>561</v>
      </c>
      <c r="B37" s="129" t="s">
        <v>557</v>
      </c>
      <c r="C37" s="112"/>
      <c r="D37" s="129" t="s">
        <v>1657</v>
      </c>
    </row>
    <row r="38" spans="1:4" ht="98">
      <c r="A38" s="122"/>
      <c r="B38" s="128" t="s">
        <v>2138</v>
      </c>
      <c r="C38" s="107"/>
      <c r="D38" s="473" t="s">
        <v>1847</v>
      </c>
    </row>
    <row r="39" spans="1:4">
      <c r="A39" s="122"/>
      <c r="B39" s="125"/>
      <c r="C39" s="112"/>
      <c r="D39" s="461"/>
    </row>
    <row r="40" spans="1:4">
      <c r="A40" s="122">
        <v>8.5</v>
      </c>
      <c r="B40" s="463" t="s">
        <v>110</v>
      </c>
      <c r="C40" s="112"/>
      <c r="D40" s="463" t="s">
        <v>1659</v>
      </c>
    </row>
    <row r="41" spans="1:4">
      <c r="A41" s="122"/>
      <c r="B41" s="337" t="s">
        <v>2140</v>
      </c>
      <c r="C41" s="112"/>
      <c r="D41" s="459" t="s">
        <v>2139</v>
      </c>
    </row>
    <row r="42" spans="1:4">
      <c r="A42" s="122"/>
      <c r="B42" s="128" t="s">
        <v>2144</v>
      </c>
      <c r="C42" s="112"/>
      <c r="D42" s="458" t="s">
        <v>2141</v>
      </c>
    </row>
    <row r="43" spans="1:4">
      <c r="A43" s="122"/>
      <c r="B43" s="128" t="s">
        <v>2145</v>
      </c>
      <c r="C43" s="107"/>
      <c r="D43" s="458" t="s">
        <v>2142</v>
      </c>
    </row>
    <row r="44" spans="1:4">
      <c r="A44" s="122"/>
      <c r="B44" s="128" t="s">
        <v>2146</v>
      </c>
      <c r="C44" s="118"/>
      <c r="D44" s="458" t="s">
        <v>2143</v>
      </c>
    </row>
    <row r="45" spans="1:4">
      <c r="A45" s="122"/>
      <c r="B45" s="128" t="s">
        <v>2147</v>
      </c>
      <c r="C45" s="112"/>
      <c r="D45" s="458" t="s">
        <v>1856</v>
      </c>
    </row>
    <row r="46" spans="1:4">
      <c r="A46" s="122"/>
      <c r="B46" s="125"/>
      <c r="C46" s="107"/>
      <c r="D46" s="467"/>
    </row>
    <row r="47" spans="1:4">
      <c r="A47" s="122">
        <v>8.6</v>
      </c>
      <c r="B47" s="463" t="s">
        <v>112</v>
      </c>
      <c r="C47" s="118"/>
      <c r="D47" s="463" t="s">
        <v>1660</v>
      </c>
    </row>
    <row r="48" spans="1:4" ht="28">
      <c r="A48" s="122"/>
      <c r="B48" s="337" t="s">
        <v>181</v>
      </c>
      <c r="C48" s="112"/>
      <c r="D48" s="459" t="s">
        <v>1857</v>
      </c>
    </row>
    <row r="49" spans="1:4">
      <c r="A49" s="122"/>
      <c r="B49" s="125"/>
      <c r="C49" s="107"/>
      <c r="D49" s="461"/>
    </row>
    <row r="50" spans="1:4">
      <c r="A50" s="122">
        <v>8.6999999999999993</v>
      </c>
      <c r="B50" s="463" t="s">
        <v>245</v>
      </c>
      <c r="C50" s="112"/>
      <c r="D50" s="463" t="s">
        <v>1661</v>
      </c>
    </row>
    <row r="51" spans="1:4">
      <c r="A51" s="122"/>
      <c r="B51" s="463" t="s">
        <v>391</v>
      </c>
      <c r="C51" s="112"/>
      <c r="D51" s="463" t="s">
        <v>1662</v>
      </c>
    </row>
    <row r="52" spans="1:4">
      <c r="A52" s="122"/>
      <c r="B52" s="394" t="s">
        <v>1111</v>
      </c>
      <c r="C52" s="107"/>
      <c r="D52" s="394" t="s">
        <v>1111</v>
      </c>
    </row>
    <row r="53" spans="1:4" ht="28">
      <c r="A53" s="122"/>
      <c r="B53" s="313" t="s">
        <v>2148</v>
      </c>
      <c r="C53" s="112"/>
      <c r="D53" s="313" t="s">
        <v>2274</v>
      </c>
    </row>
    <row r="54" spans="1:4" ht="70">
      <c r="A54" s="122"/>
      <c r="B54" s="313" t="s">
        <v>2164</v>
      </c>
      <c r="C54" s="107"/>
      <c r="D54" s="313" t="s">
        <v>2280</v>
      </c>
    </row>
    <row r="55" spans="1:4" ht="28">
      <c r="A55" s="122"/>
      <c r="B55" s="313" t="s">
        <v>2149</v>
      </c>
      <c r="C55" s="112"/>
      <c r="D55" s="313" t="s">
        <v>2275</v>
      </c>
    </row>
    <row r="56" spans="1:4" ht="28">
      <c r="A56" s="122"/>
      <c r="B56" s="313" t="s">
        <v>2150</v>
      </c>
      <c r="C56" s="112"/>
      <c r="D56" s="313" t="s">
        <v>2276</v>
      </c>
    </row>
    <row r="57" spans="1:4" ht="28">
      <c r="A57" s="122"/>
      <c r="B57" s="313" t="s">
        <v>2151</v>
      </c>
      <c r="C57" s="112"/>
      <c r="D57" s="313" t="s">
        <v>2277</v>
      </c>
    </row>
    <row r="58" spans="1:4" ht="42">
      <c r="A58" s="122"/>
      <c r="B58" s="313" t="s">
        <v>2152</v>
      </c>
      <c r="C58" s="112"/>
      <c r="D58" s="313" t="s">
        <v>2278</v>
      </c>
    </row>
    <row r="59" spans="1:4">
      <c r="A59" s="122"/>
      <c r="B59" s="313" t="s">
        <v>2153</v>
      </c>
      <c r="C59" s="112"/>
      <c r="D59" s="313" t="s">
        <v>2279</v>
      </c>
    </row>
    <row r="60" spans="1:4">
      <c r="A60" s="122"/>
      <c r="B60" s="313"/>
      <c r="C60" s="112"/>
      <c r="D60" s="551"/>
    </row>
    <row r="61" spans="1:4">
      <c r="A61" s="122"/>
      <c r="B61" s="398" t="s">
        <v>1414</v>
      </c>
      <c r="C61" s="112"/>
      <c r="D61" s="398" t="s">
        <v>1414</v>
      </c>
    </row>
    <row r="62" spans="1:4" ht="42">
      <c r="A62" s="122"/>
      <c r="B62" s="313" t="s">
        <v>2154</v>
      </c>
      <c r="C62" s="112"/>
      <c r="D62" s="458" t="s">
        <v>2281</v>
      </c>
    </row>
    <row r="63" spans="1:4" ht="28">
      <c r="A63" s="122"/>
      <c r="B63" s="313" t="s">
        <v>2155</v>
      </c>
      <c r="C63" s="112"/>
      <c r="D63" s="458" t="s">
        <v>2282</v>
      </c>
    </row>
    <row r="64" spans="1:4" ht="28">
      <c r="A64" s="122"/>
      <c r="B64" s="313" t="s">
        <v>2156</v>
      </c>
      <c r="C64" s="112"/>
      <c r="D64" s="458" t="s">
        <v>2283</v>
      </c>
    </row>
    <row r="65" spans="1:4" ht="42">
      <c r="A65" s="122"/>
      <c r="B65" s="313" t="s">
        <v>2157</v>
      </c>
      <c r="C65" s="112"/>
      <c r="D65" s="458" t="s">
        <v>2284</v>
      </c>
    </row>
    <row r="66" spans="1:4" ht="112">
      <c r="A66" s="122"/>
      <c r="B66" s="458" t="s">
        <v>2166</v>
      </c>
      <c r="C66" s="112"/>
      <c r="D66" s="458" t="s">
        <v>2291</v>
      </c>
    </row>
    <row r="67" spans="1:4" ht="84">
      <c r="A67" s="122"/>
      <c r="B67" s="458" t="s">
        <v>2165</v>
      </c>
      <c r="C67" s="112"/>
      <c r="D67" s="458" t="s">
        <v>2292</v>
      </c>
    </row>
    <row r="68" spans="1:4">
      <c r="A68" s="122"/>
      <c r="B68" s="458" t="s">
        <v>2158</v>
      </c>
      <c r="C68" s="112"/>
      <c r="D68" s="458" t="s">
        <v>2285</v>
      </c>
    </row>
    <row r="69" spans="1:4" ht="28">
      <c r="A69" s="122"/>
      <c r="B69" s="458" t="s">
        <v>2159</v>
      </c>
      <c r="D69" s="458" t="s">
        <v>2286</v>
      </c>
    </row>
    <row r="70" spans="1:4">
      <c r="A70" s="122"/>
      <c r="B70" s="458" t="s">
        <v>2160</v>
      </c>
      <c r="D70" s="458" t="s">
        <v>2287</v>
      </c>
    </row>
    <row r="71" spans="1:4">
      <c r="A71" s="122"/>
      <c r="B71" s="458" t="s">
        <v>2161</v>
      </c>
      <c r="D71" s="458" t="s">
        <v>2288</v>
      </c>
    </row>
    <row r="72" spans="1:4" ht="42">
      <c r="A72" s="122"/>
      <c r="B72" s="458" t="s">
        <v>2162</v>
      </c>
      <c r="D72" s="458" t="s">
        <v>2289</v>
      </c>
    </row>
    <row r="73" spans="1:4" ht="56">
      <c r="A73" s="122"/>
      <c r="B73" s="458" t="s">
        <v>2163</v>
      </c>
      <c r="D73" s="458" t="s">
        <v>2290</v>
      </c>
    </row>
    <row r="74" spans="1:4">
      <c r="A74" s="122"/>
      <c r="B74" s="467"/>
      <c r="D74" s="461"/>
    </row>
    <row r="75" spans="1:4">
      <c r="A75" s="135" t="s">
        <v>395</v>
      </c>
      <c r="B75" s="463" t="s">
        <v>113</v>
      </c>
      <c r="D75" s="463" t="s">
        <v>1874</v>
      </c>
    </row>
    <row r="76" spans="1:4" ht="42">
      <c r="A76" s="122"/>
      <c r="B76" s="337" t="s">
        <v>509</v>
      </c>
      <c r="D76" s="337" t="s">
        <v>509</v>
      </c>
    </row>
    <row r="77" spans="1:4">
      <c r="A77" s="122"/>
      <c r="B77" s="125"/>
      <c r="D77" s="461"/>
    </row>
    <row r="78" spans="1:4">
      <c r="A78" s="122" t="s">
        <v>396</v>
      </c>
      <c r="B78" s="463" t="s">
        <v>2168</v>
      </c>
      <c r="D78" s="463" t="s">
        <v>2169</v>
      </c>
    </row>
    <row r="79" spans="1:4" ht="28">
      <c r="A79" s="122"/>
      <c r="B79" s="337" t="s">
        <v>182</v>
      </c>
      <c r="D79" s="470" t="s">
        <v>2167</v>
      </c>
    </row>
    <row r="80" spans="1:4">
      <c r="A80" s="122"/>
      <c r="B80" s="125"/>
      <c r="D80" s="461"/>
    </row>
    <row r="81" spans="1:4">
      <c r="A81" s="122" t="s">
        <v>397</v>
      </c>
      <c r="B81" s="463" t="s">
        <v>183</v>
      </c>
      <c r="D81" s="463" t="s">
        <v>1664</v>
      </c>
    </row>
    <row r="82" spans="1:4" ht="56">
      <c r="A82" s="122"/>
      <c r="B82" s="337" t="s">
        <v>454</v>
      </c>
      <c r="D82" s="337" t="s">
        <v>1973</v>
      </c>
    </row>
    <row r="83" spans="1:4">
      <c r="A83" s="122"/>
      <c r="B83" s="125"/>
      <c r="D83" s="461"/>
    </row>
    <row r="84" spans="1:4">
      <c r="A84" s="122">
        <v>8.11</v>
      </c>
      <c r="B84" s="463" t="s">
        <v>448</v>
      </c>
      <c r="D84" s="474" t="s">
        <v>1880</v>
      </c>
    </row>
    <row r="85" spans="1:4" ht="28">
      <c r="A85" s="122"/>
      <c r="B85" s="337" t="s">
        <v>184</v>
      </c>
      <c r="D85" s="470" t="s">
        <v>1696</v>
      </c>
    </row>
    <row r="86" spans="1:4">
      <c r="A86" s="122" t="s">
        <v>12</v>
      </c>
      <c r="B86" s="129" t="s">
        <v>249</v>
      </c>
      <c r="D86" s="398" t="s">
        <v>1665</v>
      </c>
    </row>
    <row r="87" spans="1:4">
      <c r="A87" s="136"/>
      <c r="B87" s="128" t="s">
        <v>1007</v>
      </c>
      <c r="D87" s="458" t="s">
        <v>1872</v>
      </c>
    </row>
    <row r="88" spans="1:4">
      <c r="A88" s="136"/>
      <c r="B88" s="125"/>
      <c r="D88" s="461"/>
    </row>
    <row r="89" spans="1:4">
      <c r="A89" s="136"/>
      <c r="B89" s="46"/>
    </row>
  </sheetData>
  <phoneticPr fontId="4" type="noConversion"/>
  <pageMargins left="0.75" right="0.75" top="1" bottom="1" header="0.5" footer="0.5"/>
  <pageSetup paperSize="9" scale="47"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heetViews>
  <sheetFormatPr defaultColWidth="9" defaultRowHeight="14"/>
  <cols>
    <col min="1" max="1" width="7.08984375" style="138" customWidth="1"/>
    <col min="2" max="2" width="80.453125" style="53" customWidth="1"/>
    <col min="3" max="3" width="2" style="53" customWidth="1"/>
    <col min="4" max="16384" width="9" style="47"/>
  </cols>
  <sheetData>
    <row r="1" spans="1:3" ht="28">
      <c r="A1" s="120">
        <v>9</v>
      </c>
      <c r="B1" s="121" t="s">
        <v>398</v>
      </c>
      <c r="C1" s="52"/>
    </row>
    <row r="2" spans="1:3">
      <c r="A2" s="122">
        <v>9.1</v>
      </c>
      <c r="B2" s="123" t="s">
        <v>106</v>
      </c>
      <c r="C2" s="52"/>
    </row>
    <row r="3" spans="1:3">
      <c r="A3" s="122"/>
      <c r="B3" s="124"/>
    </row>
    <row r="4" spans="1:3">
      <c r="A4" s="122"/>
      <c r="B4" s="111" t="s">
        <v>513</v>
      </c>
    </row>
    <row r="5" spans="1:3">
      <c r="A5" s="122"/>
      <c r="B5" s="113" t="s">
        <v>566</v>
      </c>
    </row>
    <row r="6" spans="1:3">
      <c r="A6" s="122"/>
      <c r="B6" s="113" t="s">
        <v>514</v>
      </c>
    </row>
    <row r="7" spans="1:3">
      <c r="A7" s="122"/>
      <c r="B7" s="113" t="s">
        <v>515</v>
      </c>
    </row>
    <row r="8" spans="1:3">
      <c r="A8" s="122"/>
      <c r="B8" s="113" t="s">
        <v>516</v>
      </c>
    </row>
    <row r="9" spans="1:3">
      <c r="A9" s="122"/>
      <c r="B9" s="113" t="s">
        <v>516</v>
      </c>
    </row>
    <row r="10" spans="1:3">
      <c r="A10" s="122"/>
      <c r="B10" s="113" t="s">
        <v>517</v>
      </c>
    </row>
    <row r="11" spans="1:3">
      <c r="A11" s="122"/>
      <c r="B11" s="113" t="s">
        <v>518</v>
      </c>
    </row>
    <row r="12" spans="1:3">
      <c r="A12" s="122"/>
      <c r="B12" s="113" t="s">
        <v>565</v>
      </c>
    </row>
    <row r="13" spans="1:3">
      <c r="A13" s="122"/>
      <c r="B13" s="113"/>
    </row>
    <row r="14" spans="1:3">
      <c r="A14" s="122" t="s">
        <v>549</v>
      </c>
      <c r="B14" s="47" t="s">
        <v>542</v>
      </c>
    </row>
    <row r="15" spans="1:3">
      <c r="A15" s="122"/>
      <c r="B15" s="47"/>
    </row>
    <row r="16" spans="1:3">
      <c r="A16" s="122" t="s">
        <v>550</v>
      </c>
      <c r="B16" s="47" t="s">
        <v>541</v>
      </c>
    </row>
    <row r="17" spans="1:3">
      <c r="A17" s="122"/>
      <c r="B17" s="125"/>
    </row>
    <row r="18" spans="1:3">
      <c r="A18" s="122">
        <v>9.1999999999999993</v>
      </c>
      <c r="B18" s="126" t="s">
        <v>107</v>
      </c>
      <c r="C18" s="52"/>
    </row>
    <row r="19" spans="1:3" ht="56.25" customHeight="1">
      <c r="A19" s="122"/>
      <c r="B19" s="139" t="s">
        <v>502</v>
      </c>
    </row>
    <row r="20" spans="1:3" ht="15.75" customHeight="1">
      <c r="A20" s="122"/>
      <c r="B20" s="170"/>
    </row>
    <row r="21" spans="1:3">
      <c r="A21" s="122"/>
      <c r="B21" s="125"/>
    </row>
    <row r="22" spans="1:3">
      <c r="A22" s="122">
        <v>9.3000000000000007</v>
      </c>
      <c r="B22" s="126" t="s">
        <v>108</v>
      </c>
      <c r="C22" s="52"/>
    </row>
    <row r="23" spans="1:3">
      <c r="A23" s="122"/>
      <c r="B23" s="127" t="s">
        <v>150</v>
      </c>
      <c r="C23" s="52"/>
    </row>
    <row r="24" spans="1:3">
      <c r="A24" s="122"/>
      <c r="B24" s="128" t="s">
        <v>387</v>
      </c>
    </row>
    <row r="25" spans="1:3">
      <c r="A25" s="122"/>
      <c r="B25" s="128" t="s">
        <v>388</v>
      </c>
    </row>
    <row r="26" spans="1:3">
      <c r="A26" s="122"/>
      <c r="B26" s="128" t="s">
        <v>389</v>
      </c>
    </row>
    <row r="27" spans="1:3">
      <c r="A27" s="122"/>
      <c r="B27" s="128" t="s">
        <v>109</v>
      </c>
    </row>
    <row r="28" spans="1:3">
      <c r="A28" s="122"/>
      <c r="B28" s="128"/>
    </row>
    <row r="29" spans="1:3">
      <c r="A29" s="122" t="s">
        <v>15</v>
      </c>
      <c r="B29" s="129" t="s">
        <v>33</v>
      </c>
      <c r="C29" s="52"/>
    </row>
    <row r="30" spans="1:3">
      <c r="A30" s="122"/>
      <c r="B30" s="128"/>
    </row>
    <row r="31" spans="1:3">
      <c r="A31" s="122"/>
      <c r="B31" s="125"/>
    </row>
    <row r="32" spans="1:3">
      <c r="A32" s="122">
        <v>9.4</v>
      </c>
      <c r="B32" s="126" t="s">
        <v>552</v>
      </c>
      <c r="C32" s="54"/>
    </row>
    <row r="33" spans="1:3" ht="154">
      <c r="A33" s="122" t="s">
        <v>244</v>
      </c>
      <c r="B33" s="111" t="s">
        <v>551</v>
      </c>
      <c r="C33" s="140"/>
    </row>
    <row r="34" spans="1:3" ht="56">
      <c r="A34" s="122" t="s">
        <v>562</v>
      </c>
      <c r="B34" s="48" t="s">
        <v>553</v>
      </c>
      <c r="C34" s="54"/>
    </row>
    <row r="35" spans="1:3">
      <c r="A35" s="122"/>
      <c r="B35" s="111"/>
      <c r="C35" s="54"/>
    </row>
    <row r="36" spans="1:3">
      <c r="A36" s="122"/>
      <c r="B36" s="131" t="s">
        <v>120</v>
      </c>
      <c r="C36" s="55"/>
    </row>
    <row r="37" spans="1:3">
      <c r="A37" s="122"/>
      <c r="B37" s="130"/>
    </row>
    <row r="38" spans="1:3" ht="84">
      <c r="A38" s="122"/>
      <c r="B38" s="130" t="s">
        <v>134</v>
      </c>
      <c r="C38" s="52"/>
    </row>
    <row r="39" spans="1:3">
      <c r="A39" s="122"/>
      <c r="B39" s="133" t="s">
        <v>135</v>
      </c>
    </row>
    <row r="40" spans="1:3">
      <c r="A40" s="122"/>
      <c r="B40" s="133"/>
    </row>
    <row r="41" spans="1:3">
      <c r="A41" s="122" t="s">
        <v>563</v>
      </c>
      <c r="B41" s="129" t="s">
        <v>557</v>
      </c>
    </row>
    <row r="42" spans="1:3" ht="84">
      <c r="A42" s="122"/>
      <c r="B42" s="195" t="s">
        <v>487</v>
      </c>
    </row>
    <row r="43" spans="1:3">
      <c r="A43" s="122"/>
      <c r="B43" s="125"/>
      <c r="C43" s="52"/>
    </row>
    <row r="44" spans="1:3">
      <c r="A44" s="122">
        <v>9.5</v>
      </c>
      <c r="B44" s="126" t="s">
        <v>110</v>
      </c>
      <c r="C44" s="55"/>
    </row>
    <row r="45" spans="1:3">
      <c r="A45" s="122"/>
      <c r="B45" s="134" t="s">
        <v>123</v>
      </c>
      <c r="C45" s="55"/>
    </row>
    <row r="46" spans="1:3">
      <c r="A46" s="122"/>
      <c r="B46" s="133" t="s">
        <v>124</v>
      </c>
      <c r="C46" s="55"/>
    </row>
    <row r="47" spans="1:3">
      <c r="A47" s="122"/>
      <c r="B47" s="133" t="s">
        <v>125</v>
      </c>
      <c r="C47" s="46"/>
    </row>
    <row r="48" spans="1:3">
      <c r="A48" s="122"/>
      <c r="B48" s="133" t="s">
        <v>390</v>
      </c>
      <c r="C48" s="48"/>
    </row>
    <row r="49" spans="1:3">
      <c r="A49" s="122"/>
      <c r="B49" s="133" t="s">
        <v>488</v>
      </c>
      <c r="C49" s="49"/>
    </row>
    <row r="50" spans="1:3">
      <c r="A50" s="122"/>
      <c r="B50" s="128"/>
      <c r="C50" s="46"/>
    </row>
    <row r="51" spans="1:3">
      <c r="A51" s="122"/>
      <c r="B51" s="125"/>
      <c r="C51" s="52"/>
    </row>
    <row r="52" spans="1:3">
      <c r="A52" s="122">
        <v>9.6</v>
      </c>
      <c r="B52" s="126" t="s">
        <v>112</v>
      </c>
      <c r="C52" s="55"/>
    </row>
    <row r="53" spans="1:3" ht="28">
      <c r="A53" s="122"/>
      <c r="B53" s="124" t="s">
        <v>181</v>
      </c>
      <c r="C53" s="112"/>
    </row>
    <row r="54" spans="1:3">
      <c r="A54" s="122"/>
      <c r="B54" s="125"/>
      <c r="C54" s="107"/>
    </row>
    <row r="55" spans="1:3">
      <c r="A55" s="122">
        <v>9.6999999999999993</v>
      </c>
      <c r="B55" s="126" t="s">
        <v>245</v>
      </c>
      <c r="C55" s="112"/>
    </row>
    <row r="56" spans="1:3" ht="28">
      <c r="A56" s="122"/>
      <c r="B56" s="134" t="s">
        <v>115</v>
      </c>
      <c r="C56" s="112"/>
    </row>
    <row r="57" spans="1:3" ht="28">
      <c r="A57" s="122"/>
      <c r="B57" s="133" t="s">
        <v>59</v>
      </c>
      <c r="C57" s="107"/>
    </row>
    <row r="58" spans="1:3">
      <c r="A58" s="122"/>
      <c r="B58" s="133" t="s">
        <v>116</v>
      </c>
      <c r="C58" s="112"/>
    </row>
    <row r="59" spans="1:3">
      <c r="A59" s="122"/>
      <c r="B59" s="128"/>
      <c r="C59" s="107"/>
    </row>
    <row r="60" spans="1:3">
      <c r="A60" s="135" t="s">
        <v>399</v>
      </c>
      <c r="B60" s="126" t="s">
        <v>113</v>
      </c>
      <c r="C60" s="112"/>
    </row>
    <row r="61" spans="1:3" ht="42">
      <c r="A61" s="122"/>
      <c r="B61" s="134" t="s">
        <v>509</v>
      </c>
      <c r="C61" s="112"/>
    </row>
    <row r="62" spans="1:3">
      <c r="A62" s="122"/>
      <c r="B62" s="125"/>
      <c r="C62" s="112"/>
    </row>
    <row r="63" spans="1:3" ht="42">
      <c r="A63" s="122" t="s">
        <v>400</v>
      </c>
      <c r="B63" s="126" t="s">
        <v>449</v>
      </c>
      <c r="C63" s="112"/>
    </row>
    <row r="64" spans="1:3" ht="28">
      <c r="A64" s="122"/>
      <c r="B64" s="134" t="s">
        <v>182</v>
      </c>
    </row>
    <row r="65" spans="1:2">
      <c r="A65" s="122"/>
      <c r="B65" s="125"/>
    </row>
    <row r="66" spans="1:2">
      <c r="A66" s="122" t="s">
        <v>272</v>
      </c>
      <c r="B66" s="126" t="s">
        <v>183</v>
      </c>
    </row>
    <row r="67" spans="1:2" ht="56">
      <c r="A67" s="122"/>
      <c r="B67" s="124" t="s">
        <v>454</v>
      </c>
    </row>
    <row r="68" spans="1:2">
      <c r="A68" s="122"/>
      <c r="B68" s="125"/>
    </row>
    <row r="69" spans="1:2">
      <c r="A69" s="122">
        <v>9.11</v>
      </c>
      <c r="B69" s="126" t="s">
        <v>448</v>
      </c>
    </row>
    <row r="70" spans="1:2" ht="28">
      <c r="A70" s="122"/>
      <c r="B70" s="124" t="s">
        <v>184</v>
      </c>
    </row>
    <row r="71" spans="1:2">
      <c r="A71" s="122" t="s">
        <v>12</v>
      </c>
      <c r="B71" s="129" t="s">
        <v>249</v>
      </c>
    </row>
    <row r="72" spans="1:2" ht="25">
      <c r="A72" s="136" t="s">
        <v>43</v>
      </c>
      <c r="B72" s="128"/>
    </row>
    <row r="73" spans="1:2">
      <c r="A73" s="136"/>
      <c r="B73" s="128"/>
    </row>
    <row r="74" spans="1:2" ht="25">
      <c r="A74" s="136" t="s">
        <v>386</v>
      </c>
      <c r="B74" s="128"/>
    </row>
    <row r="75" spans="1:2">
      <c r="A75" s="137" t="s">
        <v>149</v>
      </c>
      <c r="B75" s="125"/>
    </row>
  </sheetData>
  <phoneticPr fontId="4"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Cover</vt:lpstr>
      <vt:lpstr>1 Basic info</vt:lpstr>
      <vt:lpstr>2 Findings</vt:lpstr>
      <vt:lpstr>3 MA Cert process</vt:lpstr>
      <vt:lpstr>5 MA Org Structure+Management</vt:lpstr>
      <vt:lpstr>6 S1</vt:lpstr>
      <vt:lpstr>7 S2</vt:lpstr>
      <vt:lpstr>8 S3</vt:lpstr>
      <vt:lpstr>9 S4</vt:lpstr>
      <vt:lpstr>A1 Checklist</vt:lpstr>
      <vt:lpstr>Audit Programme</vt:lpstr>
      <vt:lpstr>A2 Stakeholder Summary</vt:lpstr>
      <vt:lpstr>A3 Species list</vt:lpstr>
      <vt:lpstr>A6a Multisite checklist</vt:lpstr>
      <vt:lpstr>A7 Members &amp; FMUs</vt:lpstr>
      <vt:lpstr>A8 Sampling </vt:lpstr>
      <vt:lpstr>A11a Cert Decsn</vt:lpstr>
      <vt:lpstr>A12a Product schedule</vt:lpstr>
      <vt:lpstr>A14a Product Codes</vt:lpstr>
      <vt:lpstr>A15 Opening and Closing Meeting</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'A12a Product schedule'!Print_Area</vt:lpstr>
      <vt:lpstr>'A2 Stakeholder Summary'!Print_Area</vt:lpstr>
      <vt:lpstr>'A7 Members &amp; FMUs'!Print_Area</vt:lpstr>
      <vt:lpstr>Cover!Print_Area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Dennis Curnow</cp:lastModifiedBy>
  <cp:lastPrinted>2023-03-01T14:56:26Z</cp:lastPrinted>
  <dcterms:created xsi:type="dcterms:W3CDTF">2005-01-24T17:03:19Z</dcterms:created>
  <dcterms:modified xsi:type="dcterms:W3CDTF">2024-03-20T15:01:45Z</dcterms:modified>
</cp:coreProperties>
</file>