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mc:AlternateContent xmlns:mc="http://schemas.openxmlformats.org/markup-compatibility/2006">
    <mc:Choice Requires="x15">
      <x15ac:absPath xmlns:x15ac="http://schemas.microsoft.com/office/spreadsheetml/2010/11/ac" url="W:\Forestry\Masters\Certification Records\CURRENT LICENSEES\006865 HD Forest SIA (Transfer)\2022 RA\"/>
    </mc:Choice>
  </mc:AlternateContent>
  <xr:revisionPtr revIDLastSave="0" documentId="13_ncr:40009_{C13669CF-FA39-44E9-9A95-A6FBE994EC65}" xr6:coauthVersionLast="47" xr6:coauthVersionMax="47" xr10:uidLastSave="{00000000-0000-0000-0000-000000000000}"/>
  <bookViews>
    <workbookView xWindow="-120" yWindow="-16320" windowWidth="29040" windowHeight="15840" tabRatio="949"/>
  </bookViews>
  <sheets>
    <sheet name="Cover" sheetId="1" r:id="rId1"/>
    <sheet name="1 Basic info" sheetId="74" r:id="rId2"/>
    <sheet name="2 Findings" sheetId="65" r:id="rId3"/>
    <sheet name="3 MA Cert process" sheetId="3" r:id="rId4"/>
    <sheet name="5 MA Org Structure+Manageme" sheetId="75" r:id="rId5"/>
    <sheet name="A1 PEFC FM Checklist LV" sheetId="76" r:id="rId6"/>
    <sheet name="Audit Programme" sheetId="73" r:id="rId7"/>
    <sheet name="A2 Stakeholder Summary" sheetId="59" r:id="rId8"/>
    <sheet name="A3 Species list" sheetId="16" r:id="rId9"/>
    <sheet name="A6 Group checklist" sheetId="77" r:id="rId10"/>
    <sheet name="A7 Members &amp; FMUs" sheetId="34" r:id="rId11"/>
    <sheet name="A8a sampling" sheetId="78" r:id="rId12"/>
    <sheet name="A11a Cert Decsn" sheetId="42" r:id="rId13"/>
    <sheet name="A12a Product schedule" sheetId="53" r:id="rId14"/>
    <sheet name="A14a Product Codes" sheetId="58" r:id="rId15"/>
    <sheet name="A15 Opening and Closing Meeting" sheetId="67" r:id="rId16"/>
  </sheets>
  <definedNames>
    <definedName name="_xlnm._FilterDatabase" localSheetId="1" hidden="1">'1 Basic info'!$K$1:$K$111</definedName>
    <definedName name="_xlnm._FilterDatabase" localSheetId="2" hidden="1">'2 Findings'!$A$5:$K$12</definedName>
    <definedName name="_xlnm._FilterDatabase" localSheetId="5" hidden="1">'A1 PEFC FM Checklist LV'!$A$1:$A$551</definedName>
    <definedName name="_xlnm._FilterDatabase" localSheetId="9" hidden="1">'A6 Group checklist'!$A$1:$A$454</definedName>
    <definedName name="_xlnm._FilterDatabase" localSheetId="10" hidden="1">'A7 Members &amp; FMUs'!$A$2:$K$2</definedName>
    <definedName name="_xlnm.Print_Area" localSheetId="1">'1 Basic info'!$A$1:$D$93</definedName>
    <definedName name="_xlnm.Print_Area" localSheetId="2">'2 Findings'!$A$2:$K$13</definedName>
    <definedName name="_xlnm.Print_Area" localSheetId="3">'3 MA Cert process'!$A$1:$B$84</definedName>
    <definedName name="_xlnm.Print_Area" localSheetId="4">'5 MA Org Structure+Manageme'!$A$1:$B$20</definedName>
    <definedName name="_xlnm.Print_Area" localSheetId="13">'A12a Product schedule'!$A$1:$D$32</definedName>
    <definedName name="_xlnm.Print_Area" localSheetId="10">'A7 Members &amp; FMUs'!$A$1:$X$40</definedName>
    <definedName name="_xlnm.Print_Area" localSheetId="0" xml:space="preserve">            Cover!$A$1:$F$32,Cover!$G:$G</definedName>
    <definedName name="Process">"process, label, store"</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53" l="1"/>
  <c r="B9" i="53"/>
  <c r="B8" i="53"/>
  <c r="B7" i="53"/>
  <c r="B7" i="42"/>
  <c r="B6" i="42"/>
  <c r="B5" i="42"/>
  <c r="C3" i="74"/>
  <c r="C89" i="74"/>
  <c r="C90" i="74"/>
  <c r="C88" i="74"/>
  <c r="R38" i="34"/>
  <c r="D90" i="74"/>
  <c r="R37" i="34"/>
  <c r="D89" i="74"/>
  <c r="R36" i="34"/>
  <c r="D88" i="74"/>
  <c r="E28" i="78"/>
  <c r="D28" i="78"/>
  <c r="C28" i="78"/>
  <c r="E25" i="78"/>
  <c r="D25" i="78"/>
  <c r="C25" i="78"/>
  <c r="E22" i="78"/>
  <c r="D22" i="78"/>
  <c r="C22" i="78"/>
  <c r="S39" i="34"/>
  <c r="Q17" i="34"/>
  <c r="D4" i="65"/>
  <c r="C57" i="74"/>
  <c r="C21" i="74"/>
  <c r="B10" i="53"/>
  <c r="B12" i="53"/>
  <c r="D12" i="53"/>
  <c r="B3" i="42"/>
  <c r="B4" i="42"/>
  <c r="B34" i="42"/>
  <c r="I4" i="65"/>
  <c r="D92" i="74"/>
  <c r="C92" i="74"/>
  <c r="R39" i="34"/>
</calcChain>
</file>

<file path=xl/comments1.xml><?xml version="1.0" encoding="utf-8"?>
<comments xmlns="http://schemas.openxmlformats.org/spreadsheetml/2006/main">
  <authors>
    <author>Alison Pilling</author>
  </authors>
  <commentList>
    <comment ref="B5" authorId="0" shapeId="0">
      <text>
        <r>
          <rPr>
            <b/>
            <sz val="9"/>
            <color indexed="81"/>
            <rFont val="Tahoma"/>
            <family val="2"/>
          </rPr>
          <t>Alison Pilling:</t>
        </r>
        <r>
          <rPr>
            <sz val="9"/>
            <color indexed="81"/>
            <rFont val="Tahoma"/>
            <family val="2"/>
          </rPr>
          <t xml:space="preserve">
drop down data in rows 1-3 column J.</t>
        </r>
      </text>
    </comment>
    <comment ref="J5" authorId="0" shapeId="0">
      <text>
        <r>
          <rPr>
            <b/>
            <sz val="9"/>
            <color indexed="81"/>
            <rFont val="Tahoma"/>
            <family val="2"/>
          </rPr>
          <t>Alison Pilling:</t>
        </r>
        <r>
          <rPr>
            <sz val="9"/>
            <color indexed="81"/>
            <rFont val="Tahoma"/>
            <family val="2"/>
          </rPr>
          <t xml:space="preserve">
Use Open or Closed</t>
        </r>
      </text>
    </comment>
  </commentList>
</comments>
</file>

<file path=xl/comments2.xml><?xml version="1.0" encoding="utf-8"?>
<comments xmlns="http://schemas.openxmlformats.org/spreadsheetml/2006/main">
  <authors>
    <author>Rob Shaw</author>
    <author>Gus Hellier</author>
    <author>Meriel Robson</author>
    <author>KAKI - Karina S. Kitnæs</author>
  </authors>
  <commentList>
    <comment ref="B3" authorId="0" shapeId="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text>
        <r>
          <rPr>
            <b/>
            <sz val="9"/>
            <color indexed="81"/>
            <rFont val="Tahoma"/>
            <family val="2"/>
          </rPr>
          <t>Rob Shaw:</t>
        </r>
        <r>
          <rPr>
            <sz val="9"/>
            <color indexed="81"/>
            <rFont val="Tahoma"/>
            <family val="2"/>
          </rPr>
          <t xml:space="preserve">
See Note in Basic Info about adding PEFC FM in UK to existing FSC Certificates.</t>
        </r>
      </text>
    </comment>
    <comment ref="B26" authorId="1" shapeId="0">
      <text>
        <r>
          <rPr>
            <sz val="8"/>
            <color indexed="81"/>
            <rFont val="Tahoma"/>
            <family val="2"/>
          </rPr>
          <t>Name, 3 line description of key qualifications and experience</t>
        </r>
      </text>
    </comment>
    <comment ref="B32" authorId="2" shapeId="0">
      <text>
        <r>
          <rPr>
            <b/>
            <sz val="9"/>
            <color indexed="81"/>
            <rFont val="Tahoma"/>
            <family val="2"/>
          </rPr>
          <t>Not required for PEFC in Latvia, Sweden, Denmark, or Norway</t>
        </r>
        <r>
          <rPr>
            <sz val="9"/>
            <color indexed="81"/>
            <rFont val="Tahoma"/>
            <family val="2"/>
          </rPr>
          <t xml:space="preserve">
</t>
        </r>
      </text>
    </comment>
    <comment ref="B34" authorId="1" shapeId="0">
      <text>
        <r>
          <rPr>
            <sz val="8"/>
            <color indexed="81"/>
            <rFont val="Tahoma"/>
            <family val="2"/>
          </rPr>
          <t>Name, 3 line description of key qualifications and experience</t>
        </r>
      </text>
    </comment>
    <comment ref="B44" authorId="1" shapeId="0">
      <text>
        <r>
          <rPr>
            <sz val="8"/>
            <color indexed="81"/>
            <rFont val="Tahoma"/>
            <family val="2"/>
          </rPr>
          <t>include name of site visited, items seen and issues discussed</t>
        </r>
      </text>
    </comment>
    <comment ref="B50" authorId="1" shapeId="0">
      <text>
        <r>
          <rPr>
            <sz val="8"/>
            <color indexed="81"/>
            <rFont val="Tahoma"/>
            <family val="2"/>
          </rPr>
          <t xml:space="preserve">Edit this section to name standard used, version of standard (e.g. draft number), date standard finalised. </t>
        </r>
      </text>
    </comment>
    <comment ref="B56" authorId="1" shapeId="0">
      <text>
        <r>
          <rPr>
            <sz val="8"/>
            <color indexed="81"/>
            <rFont val="Tahoma"/>
            <family val="2"/>
          </rPr>
          <t>Describe process of adaptation</t>
        </r>
      </text>
    </comment>
    <comment ref="B67" authorId="3" shapeId="0">
      <text>
        <r>
          <rPr>
            <b/>
            <sz val="9"/>
            <color indexed="81"/>
            <rFont val="Tahoma"/>
            <family val="2"/>
          </rPr>
          <t>Specific PEFC requirement for Norway and Sweden</t>
        </r>
        <r>
          <rPr>
            <sz val="9"/>
            <color indexed="81"/>
            <rFont val="Tahoma"/>
            <family val="2"/>
          </rPr>
          <t xml:space="preserve">
</t>
        </r>
      </text>
    </comment>
  </commentList>
</comments>
</file>

<file path=xl/comments3.xml><?xml version="1.0" encoding="utf-8"?>
<comments xmlns="http://schemas.openxmlformats.org/spreadsheetml/2006/main">
  <authors>
    <author>Meriel Robson</author>
    <author>Emily Blackwell</author>
  </authors>
  <commentList>
    <comment ref="E10" authorId="0" shapeId="0">
      <text>
        <r>
          <rPr>
            <b/>
            <sz val="9"/>
            <color indexed="81"/>
            <rFont val="Tahoma"/>
            <family val="2"/>
          </rPr>
          <t>date member left group (where applicable). Please also grey out member line.</t>
        </r>
        <r>
          <rPr>
            <sz val="9"/>
            <color indexed="81"/>
            <rFont val="Tahoma"/>
            <family val="2"/>
          </rPr>
          <t xml:space="preserve">
</t>
        </r>
      </text>
    </comment>
    <comment ref="U10" authorId="1" shapeId="0">
      <text>
        <r>
          <rPr>
            <b/>
            <sz val="9"/>
            <color indexed="81"/>
            <rFont val="Tahoma"/>
            <family val="2"/>
          </rPr>
          <t>Private, State or Community</t>
        </r>
        <r>
          <rPr>
            <sz val="9"/>
            <color indexed="81"/>
            <rFont val="Tahoma"/>
            <family val="2"/>
          </rPr>
          <t xml:space="preserve">
</t>
        </r>
      </text>
    </comment>
    <comment ref="W10" authorId="0" shapeId="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4.xml><?xml version="1.0" encoding="utf-8"?>
<comments xmlns="http://schemas.openxmlformats.org/spreadsheetml/2006/main">
  <authors>
    <author>Gus Hellier</author>
  </authors>
  <commentList>
    <comment ref="A11" authorId="0" shapeId="0">
      <text>
        <r>
          <rPr>
            <b/>
            <sz val="8"/>
            <color indexed="81"/>
            <rFont val="Tahoma"/>
            <family val="2"/>
          </rPr>
          <t>MA/S1/S2/S3/S4/RA</t>
        </r>
      </text>
    </comment>
  </commentList>
</comments>
</file>

<file path=xl/comments5.xml><?xml version="1.0" encoding="utf-8"?>
<comments xmlns="http://schemas.openxmlformats.org/spreadsheetml/2006/main">
  <authors>
    <author xml:space="preserve"> SA</author>
    <author>Soil Association</author>
  </authors>
  <commentList>
    <comment ref="A15" authorId="0" shapeId="0">
      <text/>
    </comment>
    <comment ref="B15" authorId="0" shapeId="0">
      <text>
        <r>
          <rPr>
            <b/>
            <sz val="8"/>
            <color indexed="81"/>
            <rFont val="Tahoma"/>
            <family val="2"/>
          </rPr>
          <t xml:space="preserve">SA: </t>
        </r>
        <r>
          <rPr>
            <sz val="8"/>
            <color indexed="81"/>
            <rFont val="Tahoma"/>
            <family val="2"/>
          </rPr>
          <t>See Tab A14 for Product Type categories</t>
        </r>
      </text>
    </comment>
    <comment ref="C15" authorId="1" shapeId="0">
      <text>
        <r>
          <rPr>
            <b/>
            <sz val="8"/>
            <color indexed="81"/>
            <rFont val="Tahoma"/>
            <family val="2"/>
          </rPr>
          <t xml:space="preserve">SA: </t>
        </r>
        <r>
          <rPr>
            <sz val="8"/>
            <color indexed="81"/>
            <rFont val="Tahoma"/>
            <family val="2"/>
          </rPr>
          <t>See Tab A14 for Product Codes</t>
        </r>
      </text>
    </comment>
    <comment ref="D15" authorId="1" shapeId="0">
      <text>
        <r>
          <rPr>
            <b/>
            <sz val="8"/>
            <color indexed="81"/>
            <rFont val="Tahoma"/>
            <family val="2"/>
          </rPr>
          <t xml:space="preserve">SA: </t>
        </r>
        <r>
          <rPr>
            <sz val="8"/>
            <color indexed="81"/>
            <rFont val="Tahoma"/>
            <family val="2"/>
          </rPr>
          <t>Use full species name. See Tab A3</t>
        </r>
      </text>
    </comment>
  </commentList>
</comments>
</file>

<file path=xl/sharedStrings.xml><?xml version="1.0" encoding="utf-8"?>
<sst xmlns="http://schemas.openxmlformats.org/spreadsheetml/2006/main" count="2523" uniqueCount="1332">
  <si>
    <t>Common/English oak</t>
  </si>
  <si>
    <t>Quercus robur</t>
  </si>
  <si>
    <t>Sessile oak (and hybrids)</t>
  </si>
  <si>
    <t>Quercus petraea</t>
  </si>
  <si>
    <t>Willow</t>
  </si>
  <si>
    <t>Salix spp.</t>
  </si>
  <si>
    <t>Elm spp.</t>
  </si>
  <si>
    <t>Ulmus spp.</t>
  </si>
  <si>
    <t>Group</t>
  </si>
  <si>
    <t>S2</t>
  </si>
  <si>
    <t>S3</t>
  </si>
  <si>
    <t>S4</t>
  </si>
  <si>
    <t>Ref</t>
  </si>
  <si>
    <t>Tree species – list or see Annex 3</t>
  </si>
  <si>
    <t>web page address</t>
  </si>
  <si>
    <t>1.2.7</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</si>
  <si>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</si>
  <si>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</si>
  <si>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</si>
  <si>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</si>
  <si>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</si>
  <si>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</si>
  <si>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</si>
  <si>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</si>
  <si>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</si>
  <si>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</si>
  <si>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</si>
  <si>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</si>
  <si>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</si>
  <si>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</si>
  <si>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</si>
  <si>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</si>
  <si>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t>
  </si>
  <si>
    <t>Report author</t>
  </si>
  <si>
    <t>Round wood / Treated roundwood / Firewood / Sawn timber/ Charcoal / Non timber products – specify / Other - specify</t>
  </si>
  <si>
    <t>Description of client / certificate holder</t>
  </si>
  <si>
    <t>Name:</t>
  </si>
  <si>
    <t>Code:</t>
  </si>
  <si>
    <t># of sites:</t>
  </si>
  <si>
    <t># of ha:</t>
  </si>
  <si>
    <t>Where an issue was difficult to assess or contradictory evidence was identified this is discussed in the section below and the conclusions drawn given.</t>
  </si>
  <si>
    <t>Deadline</t>
  </si>
  <si>
    <t>Pre-assessment dates</t>
  </si>
  <si>
    <t>The assessment team consisted of: (give names and organisation)</t>
  </si>
  <si>
    <t>Summary of stakeholder process</t>
  </si>
  <si>
    <t>ANNEX 3 Species list</t>
  </si>
  <si>
    <t>1.3.10</t>
  </si>
  <si>
    <t>Forest management</t>
  </si>
  <si>
    <t>Date of certificate issue:</t>
  </si>
  <si>
    <t>Date of expiry of certificate:</t>
  </si>
  <si>
    <t>Please note that the main text of this report is publicly available on request</t>
  </si>
  <si>
    <t>Soil Association Certification Ltd • Company Registration No. 726903</t>
  </si>
  <si>
    <t>A wholly-owned subsidiary of the Soil Association Charity No. 20686</t>
  </si>
  <si>
    <t>Grade</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</si>
  <si>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</si>
  <si>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</si>
  <si>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</si>
  <si>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</si>
  <si>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</si>
  <si>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</si>
  <si>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</si>
  <si>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</si>
  <si>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</si>
  <si>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</si>
  <si>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</si>
  <si>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</si>
  <si>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</si>
  <si>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</si>
  <si>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</si>
  <si>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</si>
  <si>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</si>
  <si>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</si>
  <si>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</si>
  <si>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</si>
  <si>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</si>
  <si>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</si>
  <si>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</si>
  <si>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</si>
  <si>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</si>
  <si>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</si>
  <si>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</si>
  <si>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</si>
  <si>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</si>
  <si>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</si>
  <si>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</si>
  <si>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</si>
  <si>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</si>
  <si>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</si>
  <si>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</si>
  <si>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</si>
  <si>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</si>
  <si>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</si>
  <si>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</si>
  <si>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</si>
  <si>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</si>
  <si>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</si>
  <si>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</si>
  <si>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</si>
  <si>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</si>
  <si>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</si>
  <si>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Observations</t>
  </si>
  <si>
    <t>Number male/female</t>
  </si>
  <si>
    <t>Actual Annual Cut (cu.m.yr)</t>
  </si>
  <si>
    <t>Report Peer review</t>
  </si>
  <si>
    <t>Certification decision</t>
  </si>
  <si>
    <t>1.2.6</t>
  </si>
  <si>
    <t>Application information completed by duly authorised representative</t>
  </si>
  <si>
    <t>Insert electronic signature or name as equivalent here</t>
  </si>
  <si>
    <t>3.8.1</t>
  </si>
  <si>
    <t>MA</t>
  </si>
  <si>
    <t>Address:</t>
  </si>
  <si>
    <t>Date of issue:</t>
  </si>
  <si>
    <t>Date of expiry:</t>
  </si>
  <si>
    <t>Product Groups available from this certificate holder include:</t>
  </si>
  <si>
    <t>Product code</t>
  </si>
  <si>
    <t>Species</t>
  </si>
  <si>
    <t>Annual allowable cut (cu.m.yr)</t>
  </si>
  <si>
    <t>Product categories</t>
  </si>
  <si>
    <t xml:space="preserve">Point of sale </t>
  </si>
  <si>
    <t xml:space="preserve">Standing / Roadside / Delivered </t>
  </si>
  <si>
    <t>Pilot Project</t>
  </si>
  <si>
    <t xml:space="preserve">Division of FMUs </t>
  </si>
  <si>
    <t>Number</t>
  </si>
  <si>
    <t>Area</t>
  </si>
  <si>
    <t>Less than 100 ha</t>
  </si>
  <si>
    <t>100 ha – 1000 ha</t>
  </si>
  <si>
    <t>1000 ha – 10,000 ha</t>
  </si>
  <si>
    <t xml:space="preserve">More than 10,000 ha </t>
  </si>
  <si>
    <t>Total</t>
  </si>
  <si>
    <t>Assessment dates</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</si>
  <si>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</si>
  <si>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</si>
  <si>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</si>
  <si>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</si>
  <si>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</si>
  <si>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</si>
  <si>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</si>
  <si>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</si>
  <si>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</si>
  <si>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</si>
  <si>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</si>
  <si>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</si>
  <si>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Certification decision:</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</si>
  <si>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</si>
  <si>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</si>
  <si>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</si>
  <si>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</si>
  <si>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</si>
  <si>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</si>
  <si>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</si>
  <si>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</si>
  <si>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</si>
  <si>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</si>
  <si>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</si>
  <si>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</si>
  <si>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</si>
  <si>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</si>
  <si>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1.2.8</t>
  </si>
  <si>
    <t>1.2.9</t>
  </si>
  <si>
    <t>For groups see Annex 7</t>
  </si>
  <si>
    <t>Estimate of person days to implement assessment</t>
  </si>
  <si>
    <t>Rationale for approach to assessment</t>
  </si>
  <si>
    <t>1.4.11</t>
  </si>
  <si>
    <t>Tenure management</t>
  </si>
  <si>
    <t>Ownership</t>
  </si>
  <si>
    <t>ISSUES</t>
  </si>
  <si>
    <t>Std ref</t>
  </si>
  <si>
    <t>Minor</t>
  </si>
  <si>
    <t>Open</t>
  </si>
  <si>
    <t>CARs from S1</t>
  </si>
  <si>
    <t>See annex 11</t>
  </si>
  <si>
    <t xml:space="preserve">Standard: </t>
  </si>
  <si>
    <t>Report Reviewer</t>
  </si>
  <si>
    <t>S1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</si>
  <si>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</si>
  <si>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</si>
  <si>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</si>
  <si>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</si>
  <si>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</si>
  <si>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</si>
  <si>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</si>
  <si>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</si>
  <si>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</si>
  <si>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</si>
  <si>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</si>
  <si>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</si>
  <si>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</si>
  <si>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</si>
  <si>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</si>
  <si>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</si>
  <si>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</si>
  <si>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</si>
  <si>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</si>
  <si>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</si>
  <si>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</si>
  <si>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</si>
  <si>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</si>
  <si>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</si>
  <si>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</si>
  <si>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</si>
  <si>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</si>
  <si>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</si>
  <si>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</si>
  <si>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</si>
  <si>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</si>
  <si>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</si>
  <si>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</si>
  <si>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</si>
  <si>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</si>
  <si>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</si>
  <si>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</si>
  <si>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</si>
  <si>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</si>
  <si>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</si>
  <si>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</si>
  <si>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</si>
  <si>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</si>
  <si>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Justification for selection of items and places inspected</t>
  </si>
  <si>
    <t>3.2.1</t>
  </si>
  <si>
    <t xml:space="preserve">Stakeholder consultation process </t>
  </si>
  <si>
    <t>Other (specify)</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</si>
  <si>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</si>
  <si>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</si>
  <si>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</si>
  <si>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</si>
  <si>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</si>
  <si>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</si>
  <si>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</si>
  <si>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</si>
  <si>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</si>
  <si>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</si>
  <si>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</si>
  <si>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</si>
  <si>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</si>
  <si>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</si>
  <si>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</si>
  <si>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</si>
  <si>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</si>
  <si>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</si>
  <si>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</si>
  <si>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</si>
  <si>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PEFC Notification Fee:</t>
  </si>
  <si>
    <t>A certificate has been issued for the period given on the cover page and will be maintained  subject to successful performance at surveillance assessments.</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</si>
  <si>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</si>
  <si>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</si>
  <si>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</si>
  <si>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</si>
  <si>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</si>
  <si>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</si>
  <si>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</si>
  <si>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</si>
  <si>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</si>
  <si>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</si>
  <si>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</si>
  <si>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</si>
  <si>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</si>
  <si>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</si>
  <si>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</si>
  <si>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</si>
  <si>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</si>
  <si>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</si>
  <si>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</si>
  <si>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</si>
  <si>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</si>
  <si>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</si>
  <si>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</si>
  <si>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</si>
  <si>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</si>
  <si>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</si>
  <si>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</si>
  <si>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</si>
  <si>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</si>
  <si>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</si>
  <si>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</si>
  <si>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</si>
  <si>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</si>
  <si>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</si>
  <si>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</si>
  <si>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</si>
  <si>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</si>
  <si>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</si>
  <si>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</si>
  <si>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</si>
  <si>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</si>
  <si>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</si>
  <si>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</si>
  <si>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</si>
  <si>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</si>
  <si>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</si>
  <si>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</si>
  <si>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</si>
  <si>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</si>
  <si>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</si>
  <si>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</si>
  <si>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</si>
  <si>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</si>
  <si>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</si>
  <si>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</si>
  <si>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</si>
  <si>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</si>
  <si>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</si>
  <si>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</si>
  <si>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</si>
  <si>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</si>
  <si>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</si>
  <si>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</si>
  <si>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</si>
  <si>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</si>
  <si>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</si>
  <si>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</si>
  <si>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</si>
  <si>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</si>
  <si>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</si>
  <si>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</si>
  <si>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</si>
  <si>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</si>
  <si>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</si>
  <si>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</si>
  <si>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</si>
  <si>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</si>
  <si>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</si>
  <si>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</si>
  <si>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</si>
  <si>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</si>
  <si>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</si>
  <si>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</si>
  <si>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</si>
  <si>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</si>
  <si>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</si>
  <si>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</si>
  <si>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</si>
  <si>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</si>
  <si>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</si>
  <si>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</si>
  <si>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</si>
  <si>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</si>
  <si>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</si>
  <si>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Issue summary</t>
  </si>
  <si>
    <t>Annex D.  PEFC Product Codes</t>
  </si>
  <si>
    <t>PEFC Licence Code PEFC / 16-44-917</t>
  </si>
  <si>
    <t>Region/Country:</t>
  </si>
  <si>
    <t>A</t>
  </si>
  <si>
    <t>n/a no trademark use to date.</t>
  </si>
  <si>
    <t>n/a</t>
  </si>
  <si>
    <t>Standard version:</t>
  </si>
  <si>
    <t xml:space="preserve">All on-product trademark designs seen during audit meet PEFC Trademark requirements 
</t>
  </si>
  <si>
    <t xml:space="preserve">All promotional trademark designs seen during audit meet PEFC Trademark requirements.
</t>
  </si>
  <si>
    <t xml:space="preserve">Certificate scope including products and certified sites may also be checked on the PEFC database www.pefc.org </t>
  </si>
  <si>
    <t>Product Category</t>
  </si>
  <si>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</si>
  <si>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</si>
  <si>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</si>
  <si>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</si>
  <si>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</si>
  <si>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</si>
  <si>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</si>
  <si>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</si>
  <si>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</si>
  <si>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</si>
  <si>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</si>
  <si>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t>3.7.1</t>
  </si>
  <si>
    <t>Adaptations/Modifications to standard</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</si>
  <si>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</si>
  <si>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Y/N</t>
  </si>
  <si>
    <t>N/A</t>
  </si>
  <si>
    <t xml:space="preserve">Exit date </t>
  </si>
  <si>
    <t>SLIMF</t>
  </si>
  <si>
    <t>Signed on behalf of Soil Association Certification Ltd:</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</si>
  <si>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</si>
  <si>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</si>
  <si>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</si>
  <si>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</si>
  <si>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</si>
  <si>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</si>
  <si>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</si>
  <si>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</si>
  <si>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</si>
  <si>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</si>
  <si>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</si>
  <si>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</si>
  <si>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</si>
  <si>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</si>
  <si>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</si>
  <si>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</si>
  <si>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</si>
  <si>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</si>
  <si>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DO NOT DELETE - contains drop down data</t>
  </si>
  <si>
    <t>Obs</t>
  </si>
  <si>
    <t>Date Closed</t>
  </si>
  <si>
    <t># of pre-conditions</t>
  </si>
  <si>
    <t># of MAJOR conditions</t>
  </si>
  <si>
    <t># of Minor conditions</t>
  </si>
  <si>
    <t>Management objectives</t>
  </si>
  <si>
    <t>Description of Management System</t>
  </si>
  <si>
    <t>5.3.2</t>
  </si>
  <si>
    <t>3.8.2</t>
  </si>
  <si>
    <t>Information gathered from external government agencies such as agencies responsible for forest, nature protection and working environment, and national webbased data portals)</t>
  </si>
  <si>
    <t>PEFC License Code:</t>
  </si>
  <si>
    <t>PA</t>
  </si>
  <si>
    <t>Single</t>
  </si>
  <si>
    <t>1.3.1.a</t>
  </si>
  <si>
    <t>Type of operation</t>
  </si>
  <si>
    <t>1.1.2</t>
  </si>
  <si>
    <t>Type of certification</t>
  </si>
  <si>
    <t>Description of System</t>
  </si>
  <si>
    <t>5.4.1</t>
  </si>
  <si>
    <t>5.5</t>
  </si>
  <si>
    <t>5.5.1</t>
  </si>
  <si>
    <t>5.3.1</t>
  </si>
  <si>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</si>
  <si>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</si>
  <si>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</si>
  <si>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</si>
  <si>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</si>
  <si>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</si>
  <si>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</si>
  <si>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</si>
  <si>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</si>
  <si>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</si>
  <si>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</si>
  <si>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</si>
  <si>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</si>
  <si>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</si>
  <si>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</si>
  <si>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</si>
  <si>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</si>
  <si>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</si>
  <si>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</si>
  <si>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</si>
  <si>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</si>
  <si>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</si>
  <si>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</si>
  <si>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</si>
  <si>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</si>
  <si>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</si>
  <si>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</si>
  <si>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</si>
  <si>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</si>
  <si>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</si>
  <si>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</si>
  <si>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</si>
  <si>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</si>
  <si>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</si>
  <si>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</si>
  <si>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</si>
  <si>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t>See A2 for summary of issues raised by stakeholders and SA response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</si>
  <si>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</si>
  <si>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</si>
  <si>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</si>
  <si>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</si>
  <si>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</si>
  <si>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</si>
  <si>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</si>
  <si>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</si>
  <si>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</si>
  <si>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</si>
  <si>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</si>
  <si>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</si>
  <si>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Applicable for groups only</t>
  </si>
  <si>
    <t>1.3.2a</t>
  </si>
  <si>
    <t>Soil Association Certification Ltd • United Kingdom</t>
  </si>
  <si>
    <t>Soil Association Certification •  United Kingdom</t>
  </si>
  <si>
    <t xml:space="preserve">Telephone (+44) (0) 117 914 2435 </t>
  </si>
  <si>
    <t>Changes to PEFC Band</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</si>
  <si>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</si>
  <si>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</si>
  <si>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1.1.3</t>
  </si>
  <si>
    <t>Any particular logistics for travel arrangements to the site or between the sites?</t>
  </si>
  <si>
    <t>Itinerary</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</si>
  <si>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</si>
  <si>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</si>
  <si>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</si>
  <si>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</si>
  <si>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</si>
  <si>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</si>
  <si>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</si>
  <si>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</si>
  <si>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</si>
  <si>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</si>
  <si>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</si>
  <si>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</si>
  <si>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</si>
  <si>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</si>
  <si>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</si>
  <si>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Private</t>
  </si>
  <si>
    <t>No</t>
  </si>
  <si>
    <t>Year visited by SA</t>
  </si>
  <si>
    <t>Disclaimer: auditing is based on a sampling process of the available information.</t>
  </si>
  <si>
    <t>3.1a</t>
  </si>
  <si>
    <t>3.1b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</si>
  <si>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</si>
  <si>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</si>
  <si>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</si>
  <si>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3.7.2</t>
  </si>
  <si>
    <t>RT-FM-001a-06 April 2020. ©  Produced by Soil Association Certification Limited</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</si>
  <si>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</si>
  <si>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</si>
  <si>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</si>
  <si>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</si>
  <si>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</si>
  <si>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</si>
  <si>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</si>
  <si>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Soil Association Certification Ltd</t>
  </si>
  <si>
    <t>To be completed by SA Certification on issue of certificate</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</si>
  <si>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</si>
  <si>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</si>
  <si>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</si>
  <si>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</si>
  <si>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</si>
  <si>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</si>
  <si>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</si>
  <si>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</si>
  <si>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</si>
  <si>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</si>
  <si>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</si>
  <si>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</si>
  <si>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</si>
  <si>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</si>
  <si>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</si>
  <si>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</si>
  <si>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</si>
  <si>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</si>
  <si>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</si>
  <si>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</si>
  <si>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</si>
  <si>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</si>
  <si>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</si>
  <si>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</si>
  <si>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</si>
  <si>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</si>
  <si>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</si>
  <si>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</si>
  <si>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</si>
  <si>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</si>
  <si>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</si>
  <si>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</si>
  <si>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</si>
  <si>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</si>
  <si>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</si>
  <si>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</si>
  <si>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</si>
  <si>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</si>
  <si>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</si>
  <si>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</si>
  <si>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</si>
  <si>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</si>
  <si>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</si>
  <si>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</si>
  <si>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</si>
  <si>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</si>
  <si>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</si>
  <si>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</si>
  <si>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</si>
  <si>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</si>
  <si>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</si>
  <si>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</si>
  <si>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</si>
  <si>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</si>
  <si>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</si>
  <si>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</si>
  <si>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</si>
  <si>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</si>
  <si>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</si>
  <si>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</si>
  <si>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</si>
  <si>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</si>
  <si>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</si>
  <si>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</si>
  <si>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</si>
  <si>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</si>
  <si>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</si>
  <si>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</si>
  <si>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</si>
  <si>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</si>
  <si>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</si>
  <si>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</si>
  <si>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</si>
  <si>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</si>
  <si>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</si>
  <si>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</si>
  <si>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</si>
  <si>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</si>
  <si>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</si>
  <si>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</si>
  <si>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</si>
  <si>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</si>
  <si>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</si>
  <si>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</si>
  <si>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</si>
  <si>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r>
      <t>Forest Manager/Owner</t>
    </r>
    <r>
      <rPr>
        <sz val="12"/>
        <rFont val="Cambria"/>
        <family val="1"/>
      </rPr>
      <t>/ Organisation (Certificate Holder):</t>
    </r>
  </si>
  <si>
    <t>HD Forest SIA</t>
  </si>
  <si>
    <r>
      <t>Forest Name</t>
    </r>
    <r>
      <rPr>
        <sz val="12"/>
        <rFont val="Cambria"/>
        <family val="1"/>
      </rPr>
      <t xml:space="preserve">/Group Name: </t>
    </r>
  </si>
  <si>
    <t>HD Forest SIA group scheme</t>
  </si>
  <si>
    <t>Latvia</t>
  </si>
  <si>
    <t>PEFC FM Standard for Latvia, 2015
PEFC LV 04 Guidelines for FM certification</t>
  </si>
  <si>
    <t>PEFC/12-23-010</t>
  </si>
  <si>
    <t>02.12.2022</t>
  </si>
  <si>
    <t>01.12.2027</t>
  </si>
  <si>
    <t>RA</t>
  </si>
  <si>
    <t>11-14.10.2022</t>
  </si>
  <si>
    <t>Karina S. Kitnaes</t>
  </si>
  <si>
    <t>PEFC FM</t>
  </si>
  <si>
    <r>
      <t>Details of forest manager/owner/</t>
    </r>
    <r>
      <rPr>
        <b/>
        <sz val="10"/>
        <rFont val="Cambria"/>
        <family val="1"/>
      </rPr>
      <t>contractor/wood procurement organisation (Certificate holder)</t>
    </r>
  </si>
  <si>
    <r>
      <t>Name(s) of the forest</t>
    </r>
    <r>
      <rPr>
        <sz val="10"/>
        <rFont val="Cambria"/>
        <family val="1"/>
      </rPr>
      <t>/organisations covered by the certificate</t>
    </r>
  </si>
  <si>
    <t xml:space="preserve"> Juris Klušs</t>
  </si>
  <si>
    <t>Unity Center, 109 Vienibas Street,  Riga LV-1058</t>
  </si>
  <si>
    <t xml:space="preserve"> +371 67811476</t>
  </si>
  <si>
    <t xml:space="preserve"> - </t>
  </si>
  <si>
    <t>jukl@hdforest.com</t>
  </si>
  <si>
    <t>www.hdforest.com</t>
  </si>
  <si>
    <t>None, Group entity main office is in Riga.</t>
  </si>
  <si>
    <t>See A7</t>
  </si>
  <si>
    <t>All regions</t>
  </si>
  <si>
    <t xml:space="preserve">North </t>
  </si>
  <si>
    <t xml:space="preserve">Boreal </t>
  </si>
  <si>
    <t>Invoiced the CH directly by PEFC Latvia</t>
  </si>
  <si>
    <r>
      <t xml:space="preserve">List these </t>
    </r>
    <r>
      <rPr>
        <i/>
        <sz val="8"/>
        <color indexed="10"/>
        <rFont val="Cambria"/>
        <family val="1"/>
      </rPr>
      <t>(definition of HCV is not a PEFC requirement in all countries, so listing nature values is more precise)</t>
    </r>
  </si>
  <si>
    <t>Resource Manager for group of private forest owners (companies, such as investment companies, pension schemes, etc.)</t>
  </si>
  <si>
    <t xml:space="preserve">All forest management activities are outsourced to the Ressource Manager (forest managers, group entity). The group entity uses contractors for the forest operations. </t>
  </si>
  <si>
    <t>Broad-leaved/Coniferous</t>
  </si>
  <si>
    <t xml:space="preserve">Latvian system for key biotopes including old growth forest, habitats for redlist species, endangered species. Natura 2000 species and habitat types. Latvian system of protected areas (national parks, nature reserces, natural monuments, etc. </t>
  </si>
  <si>
    <t>Not applicable</t>
  </si>
  <si>
    <t xml:space="preserve">This is specific for each group member (=forest owner). There is no fixed annual allowable cut. This is calculated in the forest management plan for each group member based on age, tree species, diameter and bonity.  </t>
  </si>
  <si>
    <t>This is specific for each group member (=forest owner). Calculated in the annual harvesting plan for each group member based on forest data and agreed in an annual budget for each group member. The actual annual cut is always below the increment and according to national legislation.</t>
  </si>
  <si>
    <t>Round wood; firewood; wood chips</t>
  </si>
  <si>
    <t>Standing / Roadside</t>
  </si>
  <si>
    <t>Total of 9 staff members (5 females, 4 men)</t>
  </si>
  <si>
    <t>Total of 56 contractor companies</t>
  </si>
  <si>
    <t>CARs from S5</t>
  </si>
  <si>
    <t>2021.1</t>
  </si>
  <si>
    <t xml:space="preserve">The group manager has systematic system for Internal audits. The group manager has performed internal audits, with completion of audit report and checklist, for all group members in May each year. Internal audit checklists and reports for the sampled four group member and results of audits seen. The reports and checklists showed that all requirements are met and no non-compliances identified at all. This observation is raised to remind the internal auditor at the group manager to note down any observations or non-compliances identified. </t>
  </si>
  <si>
    <t>Grp std. 5.2.2</t>
  </si>
  <si>
    <t>The Group Manager should in the annual internal audit reports and checklists of all group members record any required improvement and/or preventive actions identified to ensure forest management planning and forest management conformity with the PEFC Forest management standard for Latvia</t>
  </si>
  <si>
    <t>Will be checked at next audit</t>
  </si>
  <si>
    <t>2021.2</t>
  </si>
  <si>
    <t>The descriptive indicators 1-3 listed under 2.2.3 are recorded in the documents: 04 plantprotreg.xlsx. Only one has used some small volume of plant protection agents. No fertilizers used. However, the excel sheet does not give sufficient details on 2. precise name and effective substance of the plant protection agent used.</t>
  </si>
  <si>
    <t>When using plant protection agents and/or fertilizers, the group manager shall record:
2. Name of the plant protection agent and its effective substance and the amount used (kg, l).</t>
  </si>
  <si>
    <t>Format for recording has turned out not to be sufficiently detailed to record this</t>
  </si>
  <si>
    <t>Update format to include name and effective substance.</t>
  </si>
  <si>
    <t>12 months after receipt of the report, will be checked at the next audit</t>
  </si>
  <si>
    <t>2021.3</t>
  </si>
  <si>
    <t xml:space="preserve">In case a forest holding (of each group member) comprises no protection categories under 4.2.1.1, the group manager should in the PEFC objectives and management plan describe this and the measures taken to promote forest biodiversity. </t>
  </si>
  <si>
    <t>CARs from RA</t>
  </si>
  <si>
    <t>CARs from S2</t>
  </si>
  <si>
    <t>CARs from S3</t>
  </si>
  <si>
    <t>CARs from S4</t>
  </si>
  <si>
    <r>
      <t xml:space="preserve">Assessment team </t>
    </r>
    <r>
      <rPr>
        <sz val="10"/>
        <rFont val="Cambria"/>
        <family val="1"/>
      </rPr>
      <t>- See also A15 Checklist for Opening and Closing Meeting</t>
    </r>
  </si>
  <si>
    <t xml:space="preserve">THE CERTIFICATION ASSESSMENT PROCESS </t>
  </si>
  <si>
    <t>1) Karina Seeberg Kitnaes, WSP Danmark A/S, biologist, M.Sc. and Auditor (Lead) for Soil Association Certification. Specialised in forest biodiversity and Natura 2000 with 26 years of international experience, lead auditor since 2001 with experiences worldwide.</t>
  </si>
  <si>
    <t>Karina Seeberg Kitnaes</t>
  </si>
  <si>
    <t>N/A. This is an Re-Assessment</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</si>
  <si>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</si>
  <si>
    <r>
      <t xml:space="preserve">Any deviation from the audit plan and their reasons? </t>
    </r>
    <r>
      <rPr>
        <sz val="10"/>
        <rFont val="Cambria"/>
        <family val="1"/>
      </rPr>
      <t xml:space="preserve">N </t>
    </r>
  </si>
  <si>
    <r>
      <t xml:space="preserve">Any significant issues impacting on the audit programme </t>
    </r>
    <r>
      <rPr>
        <sz val="10"/>
        <rFont val="Cambria"/>
        <family val="1"/>
      </rPr>
      <t xml:space="preserve">N </t>
    </r>
  </si>
  <si>
    <t>The forest management was evaluated against the PEFC-endorsed national standard for Latvia, entitled PEFC FM Standard for Latvia, 2015. A copy of the standard is available at www.pefc.org</t>
  </si>
  <si>
    <r>
      <t xml:space="preserve">The group system was evaluated against the relevant parts of </t>
    </r>
    <r>
      <rPr>
        <sz val="10"/>
        <rFont val="Cambria"/>
        <family val="1"/>
      </rPr>
      <t>the PEFC-endorsed PEFC LV 04 Guidelines for FM certification.</t>
    </r>
  </si>
  <si>
    <t>None</t>
  </si>
  <si>
    <t>Each non-compliance with the forestry standard and group standard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</si>
  <si>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N/A. This is in Latvia</t>
  </si>
  <si>
    <t>0 responses were received</t>
  </si>
  <si>
    <t>THE FOREST</t>
  </si>
  <si>
    <t xml:space="preserve">N/A. This is not a requirement in Latvia </t>
  </si>
  <si>
    <r>
      <t>SUMMARY OF FOREST MANAGEMENT</t>
    </r>
    <r>
      <rPr>
        <b/>
        <i/>
        <sz val="10"/>
        <rFont val="Cambria"/>
        <family val="1"/>
      </rPr>
      <t xml:space="preserve"> </t>
    </r>
  </si>
  <si>
    <r>
      <t xml:space="preserve">SUMMARY OF ORANISATIONAL STRUCTURE AND MANAGEMENT </t>
    </r>
    <r>
      <rPr>
        <b/>
        <i/>
        <sz val="10"/>
        <rFont val="Cambria"/>
        <family val="1"/>
      </rPr>
      <t>(this is a specific requirement for Sweden for single-sites and groups of forest contractors or wood procurement organisations, but also relevant for all under ISO 17021).</t>
    </r>
  </si>
  <si>
    <r>
      <t xml:space="preserve">SUMMARY OF ISO 14001 BASED SYSTEM </t>
    </r>
    <r>
      <rPr>
        <b/>
        <i/>
        <sz val="10"/>
        <rFont val="Cambria"/>
        <family val="1"/>
      </rPr>
      <t xml:space="preserve"> (this is a specific requirement for Sweden for groups and for Norway for both single-sites and groups, but could be useful for all).</t>
    </r>
  </si>
  <si>
    <t>Long-term plantings - “permanent crops” (excluding decorative trees, orchards, nurseries), established with specific aims and regular spacing on agriculture fields with a maximum rotation period of 15 years, after which the current crop will be re-established or the land will be used for cultivation of other agriculture crops</t>
  </si>
  <si>
    <t>Tree plantings</t>
  </si>
  <si>
    <t>Management and use of forests and forestlands in away and at a rate that maintains their biological diversity, productivity, regeneration capacity, vitality, and their potential to fulfill now and in the future relevant ecological, economic, and social functions at local, national, and global level.</t>
  </si>
  <si>
    <t>Sustainable forest management</t>
  </si>
  <si>
    <t>Wearing away of top layer of soil by water or wind, which results in bedrock exposure.</t>
  </si>
  <si>
    <t>Soil erosion</t>
  </si>
  <si>
    <t>Territory which have separate forest management plan.</t>
  </si>
  <si>
    <t>Separate territorial unit</t>
  </si>
  <si>
    <t>Forest seeding and planting as well as stimulating natural regeneration in agricultural lands.</t>
  </si>
  <si>
    <t>Reforestation</t>
  </si>
  <si>
    <t>Leisure time or other activities in the forest not related to forest product extraction for profit.</t>
  </si>
  <si>
    <t>Recreation</t>
  </si>
  <si>
    <t>Species included in Annex 1 “Specially protected animal, flowering plant, bryophyte, lichen, and fungi species, for which microreserves are established”, and in Annex 2 “Bird species, for which microreserves are established in the breeding and mating sites” of the Cabinet of Ministers Regulations No. 45 of 30.01.2001 “Regulations for Establishing, Protecting, and Managing Microreserves”.</t>
  </si>
  <si>
    <t>Rare, protected and endangered species</t>
  </si>
  <si>
    <t>System of permanent observations to assess the impact of certain processes or activities and make forecasts.</t>
  </si>
  <si>
    <t>Monitoring</t>
  </si>
  <si>
    <t>Harvesting of the final tree crop in a single or a series of cuts.</t>
  </si>
  <si>
    <t>Main felling</t>
  </si>
  <si>
    <t>Persons who permanently reside or possess real estate in the territory of the respective local municipality.</t>
  </si>
  <si>
    <t>Local communities</t>
  </si>
  <si>
    <t>In mental outlook existing complex of geomorphologic structure of interacting ecosystems, which has resulted from reciprocating biotic and abiotic factors and human impacts</t>
  </si>
  <si>
    <t>Landscape</t>
  </si>
  <si>
    <t>Introduced species, which are not local or endemic for respective territories.</t>
  </si>
  <si>
    <t>Introduced species</t>
  </si>
  <si>
    <t>Groups of legal persons and/or individuals representing their interests in a definite field of activities.</t>
  </si>
  <si>
    <t>Interest groups</t>
  </si>
  <si>
    <t>Beech Fagus sylvatica L.</t>
  </si>
  <si>
    <t>Aspen Populus tremula L.</t>
  </si>
  <si>
    <t>Ash Fraxinus excelsior L.</t>
  </si>
  <si>
    <t>Pedunculate oak Qercus robur L.</t>
  </si>
  <si>
    <t>Norway maple Acer platanoides L.</t>
  </si>
  <si>
    <t>Small-leaved lime Tilia cordata Mill.</t>
  </si>
  <si>
    <t>Grey alder Alnus incana (L.) Moench</t>
  </si>
  <si>
    <t>Common alder Alnus glutinosa (L.) Gaertn.</t>
  </si>
  <si>
    <t>Hairy birch Betula pubescens Ehrh.</t>
  </si>
  <si>
    <t>Common birch Betula pendula Roth.</t>
  </si>
  <si>
    <t>Norway spruce Picea abies (L.) Karsten</t>
  </si>
  <si>
    <t>Scots pine Pinus sylvestris L.</t>
  </si>
  <si>
    <t>Species native in the given area. The following tree species are considered indigenous for Latvia:</t>
  </si>
  <si>
    <t>Native Species</t>
  </si>
  <si>
    <t>Forest characterized by uniform site conditions, tree species composition and age.</t>
  </si>
  <si>
    <t>Forest stand</t>
  </si>
  <si>
    <t>Forest seeding and planting as well as stimulating natural regeneration in forestlands.</t>
  </si>
  <si>
    <t>Forest regeneration</t>
  </si>
  <si>
    <t>Stands established in non-forest lands by seeding, planting, or using the methods of natural regeneration. As provided by law, similar areas are registered as plantations for cultivating specific wood and/or non-wood crops, harvested at the technical maturity of the respective product.</t>
  </si>
  <si>
    <t>Forest plantations</t>
  </si>
  <si>
    <t>Person who has a land title to the respective forest area, accordingly registered in the Land Registry.</t>
  </si>
  <si>
    <t>Forest owner</t>
  </si>
  <si>
    <t>Products of biological origin other than wood, which are derived from forests, except subsoil resources.</t>
  </si>
  <si>
    <t>Forest non-wood products</t>
  </si>
  <si>
    <t>A document specifying the forest management goals and management activities for the particular forest property/holding. Fully corresponds to the forest management plan.</t>
  </si>
  <si>
    <t>Forest management plan</t>
  </si>
  <si>
    <t>Management and utilization of forestlands to derive economic, social, and ecological benefits from it.</t>
  </si>
  <si>
    <t>Land comprising forest, land under forest infrastructure facilities, as well as gaps, overflowing clearings, and bogs inside and contiguous to forest.</t>
  </si>
  <si>
    <t>Forest land</t>
  </si>
  <si>
    <t>Obtaining and documenting information, which describes forest.</t>
  </si>
  <si>
    <t>Forest inventory</t>
  </si>
  <si>
    <t>Partial or complete loss of stand growth potential caused by forest pests, diseases, wildlife, human activities, wind, snow, forest fires, etc.</t>
  </si>
  <si>
    <t>Forest damage</t>
  </si>
  <si>
    <t> Orchards, parks, graveyards, and forest tree seed orchards</t>
  </si>
  <si>
    <t> Tree rows of natural or artificial origin of the width less than 20 m</t>
  </si>
  <si>
    <t> Individual detached clumps of trees of the area less than 0.1ha</t>
  </si>
  <si>
    <t>The land categories not considered as forest:</t>
  </si>
  <si>
    <t>Ecosystem in all its development stages dominated by trees the height of which in the particular forest site is at least 7 m and the present or potential tree crown cover accounts for at least 20 % of the stand area.</t>
  </si>
  <si>
    <t>Forest</t>
  </si>
  <si>
    <t>Changes in the environment directly or indirectly caused by management activities</t>
  </si>
  <si>
    <t>Environmental impact</t>
  </si>
  <si>
    <t>Functionally interrelated complex of plants, animals, and microorganisms and the environment they occupy.</t>
  </si>
  <si>
    <t>Ecosystem</t>
  </si>
  <si>
    <t>Fertilizers and chemical plant protection agents used in forest management.</t>
  </si>
  <si>
    <t>Chemicals</t>
  </si>
  <si>
    <t>Movement of forest products from the place of origin to the end user.</t>
  </si>
  <si>
    <t>Chain of custody</t>
  </si>
  <si>
    <t>Diversity of the forms of living organisms in different environments. Biological diversity is analyzed on the genetic, species, and ecosystem level. Sometimes the fourth level is identified – the level of ecological processes.</t>
  </si>
  <si>
    <t>Biological diversity</t>
  </si>
  <si>
    <t>Terminu vārdnīca</t>
  </si>
  <si>
    <t>Terms and Definitions</t>
  </si>
  <si>
    <t>Annex</t>
  </si>
  <si>
    <t>Y</t>
  </si>
  <si>
    <t>2.30. 02.05.2012. MK noteikumi Nr. 310 „Darba aizsardzības prasības mežsaimniecībā”
2.31. 04.08.1998. MK noteikumi Nr.284 "Ūdenstilpju un ūdensteču aizsargjoslu noteikšanas metodika".</t>
  </si>
  <si>
    <t>2.30. 02.05.2012. MK noteikumi Nr. 310 „Darba aizsardzības prasības mežsaimniecībā” /Health Protection Regulations in Forestry/
2.31. 04.08.1998. MK noteikumi Nr.284 "Ūdenstilpju un ūdensteču aizsargjoslu noteikšanas metodika" /Regulations on Protection belt establishment Methodology for Water Courses/</t>
  </si>
  <si>
    <t>2.23. 02.04.2013. MK noteikumi Nr. 177 „Ģenētisko resursu mežaudžu izveidošanas un apsaimniekošanas kārtība”
2.24. 26.03.2013. MK noteikumi Nr. 159 „Noteikumi par meža reproduktīvo materiālu”
2.25. 04.02.2014. MK noteikumi Nr. 67 „Noteikumi par meža apsaimniekošanas plānu”
2.26. 16.03.2010. MK noteikumi Nr. 264 “Īpaši aizsargājamo dabas teritoriju vispārējie aizsardzības un izmantošanas noteikumi”
2.27. 05.12.2000. MK noteikumi Nr. 421”Noteikumi par īpaši aizsargājamo biotopu veidu sarakstu”
2.28. 18.12.2012. MK noteikumi Nr. 940 “ Noteikumi par mikroliegumu izveidošanas un apsaimniekošanas kārtību, to aizsardzību, kā arī mikroliegumu un to buferzonu noteikšanu”
2.29. 22.07.2014. MK noteikumi Nr. 421 “Medību noteikumi”</t>
  </si>
  <si>
    <t>2.23. 02.04.2013. MK noteikumi Nr. 177 „Ģenētisko resursu mežaudžu izveidošanas un apsaimniekošanas kārtība” /Regulations For Establishment and management of Genetic Resource Forest Stands/
2.24. 26.03.2013. MK noteikumi Nr. 159 „Noteikumi par meža reproduktīvo materiālu” /Regulations on Ferest Reproductive Material/
2.25. 04.02.2014. MK noteikumi Nr. 67 „Noteikumi par meža apsaimniekošanas plānu” /Regulations for Forest Management Plan/
2.26. 16.03.2010. MK noteikumi Nr. 264 “Īpaši aizsargājamo dabas teritoriju vispārējie aizsardzības un izmantošanas noteikumi” /Regulations on the General Protection and Use of Specially Protected Nature Territories/
2.27. 05.12.2000. MK noteikumi Nr. 421 ”Noteikumi par īpaši aizsargājamo biotopu veidu sarakstu” /Regulations for the List of Specially Protected Habitats/
2.28. 18.12.2012. MK noteikumi Nr. 940 “ Noteikumi par mikroliegumu izveidošanas un apsaimniekošanas kārtību, to aizsardzību, kā arī mikroliegumu un to buferzonu noteikšanu” /Regulations for Microreserve Establishment, Protection and Management/
2.29. 23.12.2003. MK noteikumi Nr.760 “Medību noteikumi” /Hunting Regulations/</t>
  </si>
  <si>
    <t>2.15. 26.01.2006. Mēslošanas līdzekļu aprites likums
2.16. 02.05.2012. MK noteikumi Nr. 308 “ Meža atjaunošanas, meža ieaudzēšanas un plantāciju meža noteikumi”
2.17. 18.12.2012. MK noteikumi Nr. 935 „Noteikumi par koku ciršanu mežā”
2.18. 18.12.2012. MK noteikumi Nr. 936 „Dabas aizsardzības noteikumi meža apsaimniekošanā”
2.19. 07.02.2012. MK noteikumi Nr. 98 „Noteikumi par meža apsaimniekošanu iežogotā meža platībā, kas izveidota dzīvnieku turēšanai nebrīvē”
2.20. 18.12.2012. MK noteikumi Nr. 889 „Noteikumi par atmežošanas kompensācijas noteikšanas kritērijiem, aprēķināšanas un atlīdzināšanas kārtību”
2.21. 18.12.2012. MK noteikumi Nr. 947 „Noteikumi par meža aizsardzības pasākumiem un ārkārtējās situācijas izsludināšanu mežā”
2.22. 12.02.2013. MK noteikumi Nr. 88 „Meža inventarizācijas un Meža valsts reģistra informācijas aprites noteikumi”</t>
  </si>
  <si>
    <t>2.15. 26.01.2006. Mēslošanas līdzekļu aprites likums /Law On Circulation of Fertilisers/
2.16. 02.05.2012. MK noteikumi Nr. 308 “ Meža atjaunošanas, meža ieaudzēšanas un plantāciju meža noteikumi” /Forest Regeneration Regulations/
2.17. 18.12.2012. MK noteikumi Nr. 935 „Noteikumi par koku ciršanu mežā” /Regulation on Tree Felling in Forest/
2.18. 18.12.2012. MK noteikumi Nr. 936 „Dabas aizsardzības noteikumi meža apsaimniekošanā” /Nature Protection Regulation in Forest management/
2.19. 07.02.2012. MK noteikumi Nr. 98 „Noteikumi par meža apsaimniekošanu iežogotā meža platībā, kas izveidota dzīvnieku turēšanai nebrīvē” /Regulation on Forest Management in Fenced Forest Territory For Animals/
2.20. 18.12.2012. MK noteikumi Nr. 889 „Noteikumi par atmežošanas kompensācijas noteikšanas kritērijiem, aprēķināšanas un atlīdzināšanas kārtību”
2.21. 18.12.2012. MK noteikumi Nr. 947 „Noteikumi par meža aizsardzības pasākumiem un ārkārtējās situācijas izsludināšanu mežā” /Regulation on Forest Protection and Announcement of Emergency Situation in Forest/
2.22. 28.08.2007. MK noteikumi Nr. 371 “ Meža inventarizācijas un Meža valsts reģistra informācijas aprites noteikumi” /Regulation Forest inventory and Circulation of State Forest Register Information/</t>
  </si>
  <si>
    <t>Latvijas Republikas likumdošanu:
2.1. 24.02.2000. Meža likums
2.2. 14.10.1998. Likums „Par ietekmes uz vidi novērtējumu”
2.3. 02.11.2006. Likums „Vides aizsardzības likums”
2.4. 02.03.1993. Likums „Par īpaši aizsargājamām dabas teritorijām”
2.5. 16.03.2000. Sugu un biotopu aizsardzības likums
2.6. 05.02.1997. Aizsargjoslu likums
2.7. 17.12.1998. Augu aizsardzības likums
2.8. 20.06.2001. Darba likums
2.9. 08.07.2003. Medību likums
2.10. 11.12.1997. Likums „Par Ziemeļvidzemes biosfēras rezervātu”
2.11. 30.04.2009. Likums "Gaujas nacionālā parka likums"
2.12. 16.03.2000. Likums "Slīteres nacionālā parka likums"
2.13. 02.11.2006. Likums "Rāznas nacionālā parka likums"
2.14. 30.05.2001. Likums "Ķemeru nacionālā parka likums"</t>
  </si>
  <si>
    <t xml:space="preserve">Legislation - Latvian legislation
2.1. 24.02.2000. Meža likums /Law on Forests/
2.2. 14.10.1998. Likums „Par ietekmes uz vidi novērtējumu” /Law on Environmental Impact Assessment/
2.3. 02.11.2006. Likums „Vides aizsardzības likums” / Environmental Protection Law/
2.4. 02.03.1993. Likums „Par īpaši aizsargājamām dabas teritorijām” /The Law on Specially Protected Nature Areas/
2.5. 16.03.2000. Sugu un biotopu aizsardzības likums /The Law on species and habitat protection/
2.6. 05.02.1997. Aizsargjoslu likums /The Law on the Protection Belts/
2.7. 17.12.1998. Augu aizsardzības likums /Plant Protection Law/
2.8. 20.06.2002. Darba likums /Labour Law/
2.9. 08.07.2003. Medību likums /The Hunting Law/
2.10. 11.12.1997. Likums „Par Ziemeļvidzemes biosfēras rezervātu” /The Law on North Vidzeme Biosphere Reserve/
2.11. 30.04.2009. Likums "Gaujas nacionālā parka likums" /The Law on Gauja National Park/
2.12. 16.03.2000. Likums "Slīteres nacionālā parka likums" /The Law on Slitere National Park/
2.13. 02.11.2006. Likums "Rāznas nacionālā parka likums" /The Law on Razna National Park/
2.14. 30.05.2001. Likums "Ķemeru nacionālā parka likums" /The Law on Kemeri National Park/
</t>
  </si>
  <si>
    <t>Annex B</t>
  </si>
  <si>
    <t xml:space="preserve">1.9. Ramsāres 1971. gada Konvencija par starptautiskas nozīmes mitrājiem, īpaši kā ūdensputnu dzīves vidi (Latvijā spēkā no 25.11.1995.).
1.10. CITES (Vašingtonas) 1973. gada Konvencija par starptautisko tirdzniecību ar
apdraudētajām savvaļas dzīvnieku un augu sugām (Latvijā spēkā no 12.05.1997.).
1.11. Helsinku 1974.gada un 1992. gada Konvencija par Baltijas jūras reģiona jūras vides aizsardzību (Latvijā spēkā no 12.05.1994.).
1.12. ANO 1992. gada Vispārējā Konvencija par klimata pārmaiņām Kioto protokols (Latvijā spēkā no 16.03.2005.).
1.13. Riodežaneiro 1992. gada 5. jūnija Konvencija par bioloģisko daudzveidību (Latvijā spēkā no 13.03.1996.).
1.14. 1951.gada Starptautiskā augu aizsardzības konvencija (Latvijā spēkā no 05.06.2003.)
1.15. Stokholmas 1998.gada Konvencija par noturīgajiem organiskajiem piesārņotājiem (Latvijā spēkā no 22.05.2001.)
</t>
  </si>
  <si>
    <t>1.9. Ramsāres 1971. gada Konvencija par starptautiskas nozīmes mitrājiem, īpaši kā ūdensputnu dzīves vidi (Latvijā spēkā no 25.11.1995.). /Ramsar Convention on Wetlands of International Importance especially as Waterfowl Habitat/
1.10. CITES (Vašingtonas) 1973. gada Konvencija par starptautisko tirdzniecību ar apdraudētajām savvaļas dzīvnieku un augu sugām (Latvijā spēkā no 12.05.1997.). /Convention on International Trade in Endangered Species of Wild Fauna and Flora (CITES) Washington/
1.11. Helsinku 1974.gada un 1992. gada Konvencija par Baltijas jūras reģiona jūras vides aizsardzību (Latvijā spēkā no 12.05.1994.). /Convention on the Protection of Marine Environment of the Baltic Sea Area/
1.12. ANO 1992. gada Vispārējā Konvencija par klimata pārmaiņām Kioto protokols (Latvijā spēkā no 16.03.2005.). /The United Nations Framework Convention on Climate Change/
1.13. Riodežaneiro 1992. gada 5. jūnija Konvencija par bioloģisko daudzveidību (Latvijā spēkā no 13.03.1996.). /Convention on Biological Diversity, Rio de Janeiro/
1.14. 1951.gada Starptautiskā augu aizsardzības konvencija (Latvijā spēkā no 05.06.2003.). /International Plant Protection Convention/
1.15. Stokholmas 1998.gada Konvencija par noturīgajiem organiskajiem piesārņotājiem (Latvijā spēkā no 22.05.2001.). /Stockholm Covention on Persistent Organic Pollutants/</t>
  </si>
  <si>
    <t xml:space="preserve">Spēkā esošie Starptautiskie līgumi:
1.1. ILO Konvencija Nr. 29 „Piespiedu darba konvencija”, pieņemta 1930. gadā, Ženēvā (Latvijā spēkā no 02.06.2007).
1.2. Konvencija Nr. 87 „Par asociāciju Brīvību un tiesību aizsardzību, apvienojoties
organizācijās”, pieņemta 1948. gadā, Ženēvā (Latvijā spēkā no 27.01.1993.).
1.3. Konvencija Nr. 98 „Par tiesībām uz apvienošanos organizācijās un kolektīvo līgumu slēgšanu” , pieņemta 1949. gadā, Ženēvā (Latvijā spēkā no 27.01.1993.).
1.4. Konvencija Nr. 100 „Konvencija par vienlīdzīgu atlīdzību” , pieņemta 1951. gadā, Ženēvā (Latvijā spēkā no 27.01.1993.).
1.5. Konvencija Nr. 105 „Konvencija par piespiedu darba atcelšanu” , pieņemta 1957. gadā, Ženēvā.
1.6. Konvencija Nr. 111 „Konvencija par diskrimināciju nodarbinātībā un profesijā”, pieņemta 1958. gadā, Ženēvā.
1.7. Konvencija Nr. 182 „Bērnu darba ļaunāko formu konvenciju” , pieņemta 1999. gadā, Ženēvā (Latvijā spēkā no 02.06.2007.).
1.8. Konvencija Nr. 138 „Minimālā vecuma konvencija” , pieņemta 1973. gadā, (Latvijā spēkā no 02.06.2006.)
</t>
  </si>
  <si>
    <t>Legislation - International Conventions
1.1. ILO Konvencija Nr. 29 „Piespiedu darba konvencija”, pieņemta 1930. gadā, Ženēvā (Latvijā spēkā no 02.06.2007). /Forced Labor/
1.2. Konvencija Nr. 87 „Par asociāciju Brīvību un tiesību aizsardzību, apvienojoties organizācijās”, pieņemta 1948. gadā, Ženēvā (Latvijā spēkā no 27.01.1993.). /Freedom of Associations and Protection of the Right to Organize/
1.3. Konvencija Nr. 98 „Par tiesībām uz apvienošanos organizācijās un kolektīvo līgumu slēgšanu” , pieņemta 1949. gadā, Ženēvā (Latvijā spēkā no 27.01.1993.). /Right to Organize and Collective Bargaining/
1.4. Konvencija Nr. 100 „Konvencija par vienlīdzīgu atlīdzību” , pieņemta 1951. gadā, Ženēvā (Latvijā spēkā no 27.01.1993.). /Equal Remuneration.
1.5. Konvencija Nr. 105 „Konvencija par piespiedu darba atcelšanu” , pieņemta 1957. gadā, Ženēvā. /Aboilition of Forced Labour/
1.6. Konvencija Nr. 111 „Konvencija par diskrimināciju nodarbinātībā un profesijā”, pieņemta 1958. gadā, Ženēvā. /Discrimination (Employment and Occupation/
1.7. Konvencija Nr. 182 „Bērnu darba ļaunāko formu konvenciju” , pieņemta 1999. gadā, Ženēvā (Latvijā spēkā no 02.06.2007.). /Worst Forms of Child Labour/
1.8. Konvencija Nr. 138 „Minimālā vecuma konvencija” , pieņemta 1973. gadā, (Latvijā spēkā no 02.06.2006.). /Minimum Age/</t>
  </si>
  <si>
    <t>Annex A</t>
  </si>
  <si>
    <t>N</t>
  </si>
  <si>
    <r>
      <t xml:space="preserve">Publiskā līdzdalība
1. Informācijas apmaiņa ar sabiedrību, ieinteresētajām pusēm un/vai nevalstiskajām organizācijām tiek dokumentēta un saglabāta, par pēdējiem 5 gadiem.
</t>
    </r>
    <r>
      <rPr>
        <b/>
        <sz val="11"/>
        <rFont val="Calibri"/>
        <family val="2"/>
      </rPr>
      <t>2. Sabiedrības, ieinteresēto pušu un/vai nevalstisko organizāciju iesniegtās sūdzības un/vai priekšlikumi mežu apsaimniekošanas plānošanas un/vai prakses uzlabošanai tiek izvērtēti un sniegta atbilde. Sūdzību un/vai strīdu atrisināšanai jānotiek saskaņā ar likumdošanu.</t>
    </r>
  </si>
  <si>
    <r>
      <t xml:space="preserve">1. The information exchange with local people, interest groups and/or NGOs are documented and kept for the last 5 years.
</t>
    </r>
    <r>
      <rPr>
        <b/>
        <sz val="11"/>
        <rFont val="Calibri"/>
        <family val="2"/>
      </rPr>
      <t>2. The complains and/or proposals for improving forest management practices and/or planning, submitted by general public, interest groups and NGOs, are duly considered and responded constructively. Complains and disputes resolution process shall be in compliance with legislation.</t>
    </r>
  </si>
  <si>
    <t>6.2.5</t>
  </si>
  <si>
    <t>Meža kultūrvēsturiskās funkcijas
1. Teritorijas ar kultūrvēsturisko nozīmi (skaits), izmaiņas.
2. Izveidota kārtība kultūrvēsturisko teritoriju apsaimniekošanai.</t>
  </si>
  <si>
    <t>Forest cultural and historical functions
1. Number of sites of cultural and historical significance changes.
2. Existence of procedures for managing cultural and historical sites.</t>
  </si>
  <si>
    <t>6.2.4</t>
  </si>
  <si>
    <r>
      <t xml:space="preserve">Meža sociālās funkcijas:
1. Kopējais darbinieku skaits (skaits), izmaiņas.
2. Meţa apsaimniekošanā notikušo nelaimes gadījumu skaits (skaits), pēdējos 5 gados.
3. Izveidota darba aizsardzības sistēma.
4. Tiek veikta darbinieku profesionālā apmācība.
5. Iespēju robeţās jāveicina sabiedrības izglītošana par meţu un vidi.
</t>
    </r>
    <r>
      <rPr>
        <b/>
        <sz val="11"/>
        <rFont val="Calibri"/>
        <family val="2"/>
      </rPr>
      <t>6. Plānojot meža apsaimniekošanas darbus pilsētu un/vai ciemu teritorijās, vai tiešā to tuvumā, atbilstoši plānotās darbības apmēram, novērtē iespējamo ietekmi uz vietējiem iedzīvotājiem un nosaka nepieciešamos pasākumus iespējamās negatīvās ietekmes samazināšanai.
7. Konstatējot nelikumīgas darbības, nekavējoties jāveic atbilstoši pasākumi to
novēršanai.</t>
    </r>
  </si>
  <si>
    <r>
      <t xml:space="preserve">Forest social functions
1. Total number of persons employed (number), changes.
2. Number of accidents in forest operations in last 5 years.
3. Existence of the system of health protection and labor safety.
4. Employee vocational training system is in place.
5. Awareness raising and education of general public in forest and environment matters is within possibilities promoted.
</t>
    </r>
    <r>
      <rPr>
        <b/>
        <sz val="11"/>
        <rFont val="Calibri"/>
        <family val="2"/>
      </rPr>
      <t>6. Existing system for possible impact assessment and possible negative impact reduction to local community, according with the scale of planned activity, when planning the forest management works in populated territories or by the side,.
7. Immediate action to prevent the damage is taken, when illegal or unauthorized activities are identified.</t>
    </r>
  </si>
  <si>
    <t>6.2.3</t>
  </si>
  <si>
    <t>Meža rekreācijas funkcijas:
1. Kopējais labiekārtoto un uzturēto atpūtas vietu un tūrisma taku/laipu skaits (skaits), izmaiņas.
2. Atpūtas vietas, kas paredzētas vienlaicīgai liela skaita (vairāk kā 30) cilvēku piesaistīšanai (skaits), izmaiņas.
3. Izveidotās labiekārtotās atpūtas vietas tiek uzturētas.
4. Meţa apsaimniekošanas rezultātā radušies un citi meţos esošie neorganisko atkritumu regulāri jāsavāc un jāutilizē.</t>
  </si>
  <si>
    <t>Forest recreational functions
1. Total number of recreational objects with improved amenities as tourist trails, foot-bridges, etc., changes
2. Number of recreational sites with a potential to cater for a large number of visitors (more than 30 persons), changes
3. Existing system for maintaining the recreational sites.
4. Inorganic waste resulting from forest operations and other activities are regularly collected for recycling.</t>
  </si>
  <si>
    <t>6.2.2</t>
  </si>
  <si>
    <t>Meža ekonomiskās funkcijas
1. Ieņēmumu – izdevumu salīdzinājums. (LVL), izmaiņas.
2. Izvērtēta iespēja ilgtermiņā pamatotu pētniecisko rezultātu ieviešanai meţa apsaimniekošanā ar mērķi palielināt meţa vērtību.</t>
  </si>
  <si>
    <t>Forest economic functions
1. Income and expenses compared (LVL), changes.
2. To increase the value of forest, evaluated with a view to long-term perspective is the potential for implementing research results in forest management.</t>
  </si>
  <si>
    <t>6.2.1</t>
  </si>
  <si>
    <t>Aprakstošie indikatori:</t>
  </si>
  <si>
    <t>Descriptive Indicators</t>
  </si>
  <si>
    <t>6.2</t>
  </si>
  <si>
    <t xml:space="preserve">The group manager has included this indicator in the Procedure 3: Planning and Implementation of Forest management activities, added under "Existing legislation in Latvia", and under 1.3.3 Planning of forest management activities. No recordings of any illegal or unauthorized activities by the group manager for the group members. </t>
  </si>
  <si>
    <t>Meža apsaimniekošanā jāveic pasākumi, lai aizsargātu meža teritoriju pret nelikumīgām darbībām (nelikumīga koku ciršana, būvniecība u.c.).</t>
  </si>
  <si>
    <t>Reasonable measures should be taken in forest management to ensure adequate protection of forest territories from illegal or unauthorized activities (illegal logging, constructions etc.)</t>
  </si>
  <si>
    <t>6.1.8</t>
  </si>
  <si>
    <t>Plānojot un īstenojot meţa apsaimniekošanu jāizvērtē iespējas veidot apsaimniekojamo teritoriju pievilcīgu tūrismam un rekreācijai, palielinot sugu un ainavu daudzveidību, tai pat laikā neradot riskus meţa ekosistēmas stabilitātei, veselībai un vitalitātei.</t>
  </si>
  <si>
    <t>In forest management planning and practical forestry evaluated is a potential for making, by landscaping and species diversification, the respective area attractive for tourism and recreation while avoiding the risks for forest ecosystem stability, health and vitality.</t>
  </si>
  <si>
    <t>6.1.7</t>
  </si>
  <si>
    <t>Meţa apsaimniekošanā iesaistītajiem darbiniekiem un līgumpartneriem jābūt atbilstoši apmācītiem un informētiem. Jārada droši darba apstākļi, veicot darbinieku apmācības un/vai informējot līgumpartnerus par drošiem darba paņēmieniem un metodēm.</t>
  </si>
  <si>
    <t>The personnel and contractors involved in forest management are well-informed and accordingly trained. In training and awareness raising campaigns the staff is instructed on labor safety and the measures are taken to ensure safe work environment.</t>
  </si>
  <si>
    <t>6.1.6</t>
  </si>
  <si>
    <t>Ilgtspējīgas meţa apsaimniekošanas prakses nodrošināšanai jāizvērtē iespējas ilgtermiņā pamatotu zinātnisko atziņu un labākās meţsaimnieciskās prakses izmantošanai meţa apsaimniekošanas plānošanā un apsaimniekošanā.</t>
  </si>
  <si>
    <t>For achieving sustainable forest management, in forest management planning and management shall be evaluated the potential for using the long-term justified scientific results and best silvicultural practice.</t>
  </si>
  <si>
    <t>6.1.5</t>
  </si>
  <si>
    <t>Meţa teritoriju ar vēsturisku un kultūrvēsturisku vērtību apsaimniekošanas plānošanā un apsaimniekošanā jānodrošina šo vērtību saglabāšana.</t>
  </si>
  <si>
    <t>Forest areas of special historical or cultural significance are protected or managed in a way that ensures proper maintenance and protection of that heritage.</t>
  </si>
  <si>
    <t>6.1.4</t>
  </si>
  <si>
    <t>Meţa apsaimniekošanā tiek respektētas sabiedrības tiesības brīvi uzturēties meţā un netiek noteikti nepamatoti ierobeţojumi brīvai pieejai meţam un nekoksnes resursu ieguvei personīgām vajadzībām.</t>
  </si>
  <si>
    <t>In forest management the public rights to free access to forests are respected with no groundless restrictions for uncommercial utilization of non-wood resources.</t>
  </si>
  <si>
    <t>6.1.3</t>
  </si>
  <si>
    <t>Zemes un meţa resursu īpašuma un/vai apsaimniekošanas tiesībām jābūt skaidri noteiktām un apliecinātām ar atbilstošiem dokumentiem.</t>
  </si>
  <si>
    <t>The property, land tenure and/or resource utilization rights are clearly defined and accordingly documented.</t>
  </si>
  <si>
    <t>6.1.2</t>
  </si>
  <si>
    <t>Meţa apsaimniekošanas plānošanā un meţa apsaimniekošanā jāizvērtē un jāņem vērā meţa daţādās sociālekonomiski nozīmīgās funkcijas, īpaši attiecībā uz vietējo iedzīvotāju nodarbinātību un lauku reģionālo attīstību.</t>
  </si>
  <si>
    <t>Forest management planning and forest management aims to evaluate the multiple socio-economic functions of forests, especially regarding the local employment and regional development.</t>
  </si>
  <si>
    <t>6.1.1</t>
  </si>
  <si>
    <t>Operatīvā līmeņa vadlīnijas:</t>
  </si>
  <si>
    <t>Operational level guidelines</t>
  </si>
  <si>
    <t>6.1</t>
  </si>
  <si>
    <t>Citu sociāli ekonomisku funkciju un nosacījumu uzturēšana</t>
  </si>
  <si>
    <t>Maintenance of other socio-economic functions and conditions</t>
  </si>
  <si>
    <t>6.</t>
  </si>
  <si>
    <t>Ūdeņu aizsardzība mežos:
1. Meţi, kas robeţojas ar ūdeņiem un purviem un tiek aizsargāti un/vai apsaimniekoti ar primāro mērķi ūdens kvalitātes aizsardzībai (ha), izmaiņas.
2. Plānojot meţa apsaimniekošanu meţos, kas robeţojas ar ūdeņiem un purviem, novērtē iespējamo ietekmi uz vidi un nosaka nepieciešamos pasākumus iespējamās negatīvās ietekmes samazināšanai.</t>
  </si>
  <si>
    <t>Water protection in forests
1. Forest areas next to water bodies or water courses are protected and/or managed primarily for water quality protection (ha), changes.
2. In planning forest operations next to water bodies and bogs the potential environmental impact is assessed and the required measures for mitigating it are envisaged.</t>
  </si>
  <si>
    <t>5.2.2</t>
  </si>
  <si>
    <t>Augsnes erozija un bojājumi:
1. Meţi uz slapjām augsnēm, kuros plānota un/vai veikta saimnieciskā darbība (ha), izmaiņas.
2. Plānojot meţa apsaimniekošanu meţos uz slapjām augsnēm novērtē iespējamo ietekmi uz vidi un nosaka nepieciešamos pasākumus iespējamās negatīvās ietekmes samazināšanai.</t>
  </si>
  <si>
    <t>Soil erosion and damages
1. Forest area on wetlands, where management activities are planned and performed (ha), changes.
2. In planning forest operations on wetlands the potential environmental impact is assessed and the required measures for mitigating it are envisaged.</t>
  </si>
  <si>
    <t>5.2.1</t>
  </si>
  <si>
    <t>5.2</t>
  </si>
  <si>
    <t>Veicot meţa infrastruktūras (meliorācijas sistēmas, ceļi, tilti) plānošanu, uzturēšanu un/vai būvniecību līdz minimumam jācenšas samazināt augsnes nokļūšanu ūdenstecēs, saglabājot ūdensteču un ūdenstilpju gultnēs to dabisko vidi un funkcionalitāti.</t>
  </si>
  <si>
    <t>Planning, construction or maintenance of forest infrastructure (drainage systems, roads and bridges) is carried out in a manner that minimizes soil introduction into watercourses, preserving the natural level and functionality of watercourses.</t>
  </si>
  <si>
    <t>5.1.3</t>
  </si>
  <si>
    <t>Meţu apsaimniekošana uz slapjām augsnēm tiek veikta ar tādām tehnoloģijām un meţsaimnieciskām metodēm, kā arī tādos laika apstākļos, lai iespēju robeţās mazinātu augsnes virskārtas bojāšanu un ūdeņu piesārņošanu.</t>
  </si>
  <si>
    <t>The forest management on wet soils is done in proper weather condition, by using appropriate silvicultural methods and technologies, within limits possible avoiding the soil damages and water pollution.</t>
  </si>
  <si>
    <t>5.1.2</t>
  </si>
  <si>
    <t>Meţa apsaimniekošanas plānošana un meţa apsaimniekošana jāveic ar mērķi uzturēt, saglabāt un palielināt meţa aizsargājošās funkcijas pret augsnes eroziju un ūdens resursu kvalitātes saglabāšanu.</t>
  </si>
  <si>
    <t>Forest management planning and forest management aims to maintain and enhance forest protective functions, such as protection from soil erosion and maintaining the quality of water resources.</t>
  </si>
  <si>
    <t>5.1.1</t>
  </si>
  <si>
    <t>5.1</t>
  </si>
  <si>
    <t>Aizsardzības funkciju uzturēšana un atbilstoša veicināšana mežu apsaimniekošanā (īpaši attiecībā uz augsni un ūdeni)</t>
  </si>
  <si>
    <t>Maintenance and appropriate enhancement of protective functions in forest management (notably soil and water)</t>
  </si>
  <si>
    <t>5.</t>
  </si>
  <si>
    <t xml:space="preserve">Instruction to contractors and foresters are clear. Review of task evaluation field forms confirm control of these requirements. For each group member, the group manager maintains excel sheets with the descriptive indicators 1-7 under 4.2.2 in:
01 stock reg.xlsx; 
05 wood-nonwood reg.xlsx;
06 ecobioreg.xlsx;
</t>
  </si>
  <si>
    <t>S5</t>
  </si>
  <si>
    <t>Bioloģiskā daudzveidība saimnieciskajos mežos
1. dabiskās atjaunošanas īpatsvars no kopējā atjaunoto platību apjoma (%), izmaiņas.
2. Viendabīgas egļu meţaudzes, kas vecākas par 40 gadiem (egle vairāk kā 90 % no koku sugu sastāva) (ha), izmaiņas
3. Ar introducētām koku sugām atjaunoto/ieaudzēto meţaudţu platība (ha), izmaiņas.
4. Meţa īpašumā esošo ģenētisko resursu meţaudţu platības sadalījumā pa koku sugām (ha), pēdējos 5 gados.
5. Meţa īpašumā esošo meţaudţu platības, kurās būtiski pārsniegts galvenās cirtes vecums, sadalījumā pa koku sugām (ha), izmaiņas.
6. Ir pieejami dokumenti par mākslīgi atjaunotās meţaudzēs izmantotā meţa reproduktīvā materiāla izcelsmi.
7. Tiek nodrošināta stāvošu un kritušu mirušo koku saglabāšana meţā.</t>
  </si>
  <si>
    <t>Biological diversity in production forests
1. Proportion of annual area of natural regeneration in relation to the total area regenerated (%), changes.
2. Area of homogenous spruce stands (over 90% of species composition) older then 40 years (ha), changes.
3. Area of stands regenerated/established by introduced tree species (ha), changes.
4. Genetic resource stands by tree species in the forest holding (ha), in past 5 years.
5. Area of forest stands significantly exceeding the accepted age of exploitation by tree species (ha), changes.
6. Maintaining records regarding the sources of origin of forest reproductive material.
7. Ensuring preservation of standing and fallen deadwood in forests.</t>
  </si>
  <si>
    <t>4.2.2</t>
  </si>
  <si>
    <t>Ekoloģiski nozīmīgas meža teritorijas:
1. Aizsargājamās meţu teritorijas, sadalījumā pa aizsardzības kategorijām un veidiem (bez meţsaimnieciskās darbības, ar ierobeţotu meţsaimniecisko darbību) (ha, %), pēdējos 5 gados t.sk.:
   1.1. Meţa zemes nacionālajos parkos (ha),
   1.2. Meţa zemes dabas rezervātos (ha),
   1.3. Meţa zemes dabas liegumos (ha),
   1.4. Meţa zemes dabas parkos (ha),
   1.5. Meţa zemes aizsargājamo ainavu apvidos (ha),
   1.6. Meţa zemes biosfēras rezervātā (ha),
   1.7. Meţa zemes dabas pieminekļos (ha),
   1.8. Meţa zemes mikroliegumos un to buferzonās (ha),
   1.9. Tai skaitā (1.1. – 1.8.) meţa zemes Natura 2000 teritorijās (ha),
   1.10. Meţa zemes ūdeņu un purvu aizsargjoslās (ha),
   1.11. Meţa zemes aizsargjoslās ap pilsētām (ha).
2. Ir pieejama informācija par konstatētajām aizsargājamām sugām un biotopiem.
3. Tiek papildinātas zināšanas par meţa bioloģiskās daudzveidības veicināšanu un/vai aizsargājamām sugām.
4. Gadījumos, kad meţa īpašumā nav 4.2.1.1. minētās teritorijas jāveic pasākumi meţa bioloģiskās daudzveidības veicināšanai (piem. tiek nodrošināta meţaudţu, kurās būtiski pārsniegts galvenās cirtes vecums, veidošana un/vai uzturēšana).
5. Tiek nodrošināta ekoloģiski nozīmīgo meţa teritoriju aizsardzība.</t>
  </si>
  <si>
    <t>Protective, rare and representative forest ecosystems:
1. Protected forest areas by protection categories (without management activities, with restricted management activities) (ha, %), in past 5 years int. al.:
   1.1. Forests in national parks (ha),
   1.2. Forests in strict nature reserves (ha),
   1.3. Forests in reserved areas (ha)
   1.4. Forests in nature parks (ha),
   1.5. Forests in protected landscape areas (ha),
   1.6. Forests in biosphere reserves (ha),
   1.7. Forests in nature monuments (ha),
   1.8. Forests in micro-reserves and their buffers zones (ha),
   1.9. Including (1.1. – 1.8) forests in Natura 2000 territories (ha),
   1.10. Forests in water and bog protection zones (ha),
   1.11. Forests in green zones around cities (ha).
2. Information on identified protected species and habitats is available.
3. Increasing level of knowledge on forest biodiversity and/or threatened species.
4. In case the respective holding comprises no protection categories under 4.2.1.1 measures are taken to promote forest biodiversity (e. g. retaining old-growth stands well beyond the cutting age).
5. Ensuring protection of protective, rare and representative forest ecosystems</t>
  </si>
  <si>
    <t>4.2.1</t>
  </si>
  <si>
    <t>4.2</t>
  </si>
  <si>
    <t xml:space="preserve">Review of documentation for each contract/forest operation with technical maps and monitoring for operations involving also restoration of ditches. Harvest documentation confirm measures taken to take care of water courses during forest operations, including harvest-sktech, harvest permit application, harvest permit, harvest contract, harvest evaluation. Examples seen by checking records for sampled group members and interview of forester and group manager. </t>
  </si>
  <si>
    <t>Meţizstrādes laikā jāsaglabā ūdensteces (piem. grāvji, strauti). Ja pēc meţizstrādes ir traucēta ūdens notece ūdenstecēs, jāveic nepieciešamās darbības lai ūdensteces atjaunotu iespējami tuvu to dabiskajam stāvoklim.</t>
  </si>
  <si>
    <t>In forest operations care is taken of watercourses like ditches or brooks, taking the necessary measures to restore them as much as possible close to natural condition.</t>
  </si>
  <si>
    <t>4.1.9</t>
  </si>
  <si>
    <t>Reivew of contracts and instructions to contractors and foresters show requirement and completed field forms of performed tasks confirm that leaving and retaining undergrowth, standing and fallen dead trees etc are recorded. Interview of forester and group manager confirm awareness and control of compliance in the field</t>
  </si>
  <si>
    <t>Meţizstrādes laikā jāsaglabā paauga, stāvoši un krituši mirušie koki, veci, dobumaini koki un retas koku sugas (kadiķi, meţābeles), vienlaicīgi izvērtējot to ietekmi uz nākotnes meţaudzes veselību, vitalitāti, stabilitāti un darba drošības prasībām meţa apsaimniekošanas darbos.</t>
  </si>
  <si>
    <t>In forest operations retained are undergrowth, standing and fallen dead trees, aged trees, trees with hollows, and trees of rare species (juniper, crab tree), evaluating also their impact on the health, vitality and stability of the future crop stand, including labor safety considerations in forestry.</t>
  </si>
  <si>
    <t>4.1.8</t>
  </si>
  <si>
    <t>Meţa infrastruktūras (meţa autoceļi un meţa meliorācijas sistēmas) plānošana, būvniecība un uzturēšana veicamā tā lai iespējami samazinātu negatīvo ietekmi uz ekoloģiski nozīmīgām meţu teritorijām, ģenētisko resursu meţaudzēm.</t>
  </si>
  <si>
    <t>Forest infrastructure (roads and drainage systems) are planned, constructed and maintained in a way that minimizes the negative impact and on ecologically significant forest areas as genetic resource forests and the like.</t>
  </si>
  <si>
    <t>4.1.7</t>
  </si>
  <si>
    <t>Meţa apsaimniekošanā jāveicina daţāda vecuma un daţādu koku sugu sastāva meţaudţu veidošana, tā samazinot ārējo riska faktoru negatīvo ietekmi.</t>
  </si>
  <si>
    <t>In forest management the creation of all-age multispecies stands is promoted, thus reducing the negative impact of external factors.</t>
  </si>
  <si>
    <t>4.1.6</t>
  </si>
  <si>
    <t>Only native species and approved provenienses will be planted, where planting takes place. Provenienses of plants used are documented by invoices from the nurseries. The majority of the forest regeneration is done by natural regeneration. This is documented in the record for each group member called: PEFC_group member name_year_rejuv.xlsm. Seen for the sampled four group members.</t>
  </si>
  <si>
    <t>Pieļaujama tikai tādu introducēto koku sugu izmantošana meţa atjaunošanā, kurām ir veikts ietekmes novērtējums uz vietējo koku sugu attīstību un izplatību, izstrādāta kārtība negatīvās ietekmes novēršanai vai samazināšanai un izstrādāta monitoringa veikšanas kārtība.</t>
  </si>
  <si>
    <t>As to forest regeneration by introduced tree species used are only the species whose impact on the growth and distribution of indigenous species is assessed with the procedures for mitigating or excluding negative impacts and the related monitoring in place</t>
  </si>
  <si>
    <t>4.1.5</t>
  </si>
  <si>
    <r>
      <t xml:space="preserve">Meţa mākslīgā atjaunošana veicama ar, konkrētai vietai piemērotu, provenienču reģionam atbilstošu, sertificētu, vietējo koku sugu meţa reproduktīvo materiālu. </t>
    </r>
    <r>
      <rPr>
        <b/>
        <sz val="11"/>
        <rFont val="Calibri"/>
        <family val="2"/>
      </rPr>
      <t>Meža atjaunošanā nav izmantojams ģenētiski modificēts meža reproduktīvais materiāls.</t>
    </r>
  </si>
  <si>
    <r>
      <t xml:space="preserve">In artificial forest regeneration only certified reproductive material of indigenous tree species of the appropriate provenance region and suitable for the particular forest site is used. </t>
    </r>
    <r>
      <rPr>
        <b/>
        <sz val="11"/>
        <rFont val="Calibri"/>
        <family val="2"/>
      </rPr>
      <t>Genetically modified trees shall not be used in forest regeneration.</t>
    </r>
  </si>
  <si>
    <t>4.1.4</t>
  </si>
  <si>
    <t>Dabiskā meţa atjaunošana ir piemērojama un veicināma meţa tipos un vietās, kur tā nodrošina savlaicīgu un kvalitatīvu meţa atjaunošanos.</t>
  </si>
  <si>
    <t>Natural forest regeneration is preferred and promoted in forest sites and areas, where it ensures timely and qualitative forest regeneration.</t>
  </si>
  <si>
    <t>4.1.3</t>
  </si>
  <si>
    <t>Jāveic ekoloģiski nozīmīgāko meţa teritoriju apzināšana un attēlošana meţa resursu kartēs, iekļaujot tādas ekoloģiski nozīmīgākās meţa teritorijas kā ūdenstilpņu un ūdensteču aizsargjoslas, teritorijas ar retām un/vai aizsargājamām sugām, kas iekļautas Latvijas aizsargājamo sugu un biotopu sarakstos.</t>
  </si>
  <si>
    <t>Terrestrial inventory and mapping of forest resources includes ecologically significant forest areas like protection belts along water bodies and watercourses, sites containing rare and/or protected species, which are included in the list of protected species and habitats in Latvia.</t>
  </si>
  <si>
    <t>4.1.2</t>
  </si>
  <si>
    <t xml:space="preserve">The group manager has together with each group member prepared an objectives and policy document, which specifies the aims and objectives of the forest management. The objectives include economic, social and ecological objectives in line with this requirement. Objectives and policy document reviewed for the selected group members. </t>
  </si>
  <si>
    <t>Meţa apsaimniekošanas plānošana un meţa apsaimniekošana jāveic ar mērķi uzturēt, saglabāt un palielināt bioloģisko daudzveidību sugu, ģenētiskajā un ekosistēmas līmenī, ja piemērojams izvērtējot arī ainavu līmenī.</t>
  </si>
  <si>
    <t>Forest management planning and forest management aims to maintain, conserve and enhance forest biodiversity on the genetic, species and ecosystem level and, if appropriate, on the landscape level.</t>
  </si>
  <si>
    <t>4.1.1</t>
  </si>
  <si>
    <t>4.1</t>
  </si>
  <si>
    <t>Meža ekosistēmas bioloģiskās daudzveidības uzturēšana, aizsardzība un atbilstoša veicināšana</t>
  </si>
  <si>
    <t>Maintenance, conservation and appropriate enhancement of biological diversity in forest ecosystems</t>
  </si>
  <si>
    <t>4.</t>
  </si>
  <si>
    <t>No non-wood products utilised. Not relevant.</t>
  </si>
  <si>
    <t>Nekoksnes produkti
1. Kopējais komerciāliem mērķiem realizētais nokoksnes produktu (piem. medījamie dzīvnieki, ogas, sēnes) apjoms, izmaiņas.
2. Izveidota un praksē ieviesta kārtība un/vai prasības nozīmīgāko nekoksnes produktu apsaimniekošanai.</t>
  </si>
  <si>
    <t>Non-wood products:
1. Total amount of sold non-wood products (e. g. berries, mushrooms, game animals etc.), changes.
2. The approach and/or requirements for non-wood products management are developed and implemented in practice.</t>
  </si>
  <si>
    <t>3.2.2</t>
  </si>
  <si>
    <r>
      <t xml:space="preserve">Koksnes produkti
</t>
    </r>
    <r>
      <rPr>
        <b/>
        <sz val="11"/>
        <rFont val="Calibri"/>
        <family val="2"/>
      </rPr>
      <t>1. Nocirstie apjomi, sadalījumā pa sugām pēdējo desmit gadu periodā (m3).
2. Plānotie nocērtamie apjomi, sadalījumā pa sugām nākamo desmit gadu periodam (m3).
3. Krājas izmaiņas pēdējo desmit gadu periodā un plānotās izmaiņas nākamo desmit gadu periodam (m3/ha).
4. Nocirstie ikgadējie koksnes apjomi sadalījumā pa sugām:
- Galvenajā cirtē (m3, ha), izmaiņas;
- Krājas kopšanas cirtēs (m3, ha), izmaiņas;
- Sanitārajās un cita veida cirtēs (m3, ha), pēdējo 5 gadu periodā.
5. Pievestās ciršanas atliekas – sīkkoksne, zari, celmi (m3 un/vai ha un citas mērvienības), izmaiņas.
6. Jaunaudţu kopšanas darbu izpilde (ha), izmaiņas.
7. Meţa apsaimniekošanas plānošanā un praksē tiek ņemtas vērā un/vai ieviestas jaunākās zinātniskās un praktiskās atziņas par veicamajām meţsaimnieciskajām darbībām meţaudţu augšanas gaitas uzlabošanai.
8. Izstrādāts pamatojums ilgtermiņa meţsaimniecisko investīciju ieguldīšanai.
9. Tiek nodrošināta darbinieku apmācība par ilgtspējīgu meţa apsaimniekošanu.</t>
    </r>
  </si>
  <si>
    <r>
      <t xml:space="preserve">Wood production:
1. Harvest volume by tree species over past 10 years (m3).
</t>
    </r>
    <r>
      <rPr>
        <b/>
        <sz val="11"/>
        <rFont val="Calibri"/>
        <family val="2"/>
      </rPr>
      <t>2. Planned harvest volume by tree species in next 10 years (m3)
3. Changes in growing stock over past 10 years (m3/ha) and planned in next 10 years (m3/ha).
4. Annual harvest volume by tree species :
4.1. Main felling t (m3, ha), changes;
4.2. Commercial thinning (m3, ha), changes;
4.3. Sanitary and other cuttings (m3, ha), in past 5 years.
5. Removed residues (branches, stumps)  (m3, ha), changes.
6. Pre-commercial thinning (ha), changes.
7. In forest management planning and forest management the latest research results and practical experience regarding silvicultural methods for improving stands growth are taken into consideration.
8. Basic provisions for long-term investments in forest management are worked out.
9. Employee training system about sustainable forest management is in place.</t>
    </r>
  </si>
  <si>
    <t>3.2</t>
  </si>
  <si>
    <t>Koksnes un nekoksnes meţa produktu, kā arī sociālo funkciju efektīvai izmantošanai jāizvērtē nepieciešamība plānot atbilstošas infrastruktūras (t. sk. meţa ceļi un tilti) izveidošanu un uzturēšana, vienlaicīgi samazinot negatīvo ietekmi uz vidi.</t>
  </si>
  <si>
    <t>Adequate infrastructure like forest roads and bridges, are planned, established and maintained to ensure efficient delivery of forest products and services with minimum negative impacts on the environment.</t>
  </si>
  <si>
    <t>3.1.6</t>
  </si>
  <si>
    <t>Koksnes un nekoksnes meţa produktu izmantošanas apjomiem jābūt ilgtspējīgiem un optimāliem saistībā ar barības vielu iznesi un atjaunošanos dabisku procesu rezultātā.</t>
  </si>
  <si>
    <t>Wood and non-wood products are utilized on a sustained yield basis with due account for nutrient takeoff and the processes of forest natural regeneration.</t>
  </si>
  <si>
    <t>3.1.5</t>
  </si>
  <si>
    <t>Meţa atjaunošana un meţizstrāde jāveic piemērotākajā laikā un ar atbilstošākajām tehnoloģijām un tehniku, lai nesamazinātu konkrētās teritorijas produktivitāti.</t>
  </si>
  <si>
    <t>Timber harvesting and forest regeneration is appropriately timed and carried out by using adequate forestry hardware and technologies without impairing the productive capacity of the respective site.</t>
  </si>
  <si>
    <t>3.1.4</t>
  </si>
  <si>
    <t>Meţa apsaimniekošanas plānošanā jāizvērtē apsaimniekoto meţa teritoriju funkcijas un/vai daţādie izmantošanas veidi, atbalstot iespējami plaša spektra produktu un pakalpojumu nodrošināšanu.</t>
  </si>
  <si>
    <t>In forest management planning different uses and functions of managed forest areas are taken into account, offering the potentially widest range of forest products and services.</t>
  </si>
  <si>
    <t>3.1.3</t>
  </si>
  <si>
    <t>Meţa apsaimniekošanas plānošana jāveic ar mērķi sasniegt stabilu ekonomisko rentabilitāti, izvērtējot iespējas jaunu meţa produktu, pakalpojumu tirgu un ekonomisko aktivitāšu radīšanai.</t>
  </si>
  <si>
    <t>Forest management planning aims to achieve a stable economic efficiency of forest management, evaluating the potential for developing novel and marketable forest products and services and promoting the related economic activities.</t>
  </si>
  <si>
    <t>3.1.2</t>
  </si>
  <si>
    <t>Meţa apsaimniekošanas plānošana un meţa apsaimniekošana jāveic ar mērķi nodrošināt koksnes un nekoksnes produktu, kā arī daţādu sociālo funkciju izmantošanu ilgtermiņā, tos daţādojot un nesamazinot produktu un funkciju apjomus.</t>
  </si>
  <si>
    <t>Forest management planning and forest management aims to maintain and ensure a long-term availability of a wide range of forests products and social benefits while diversifying the forestry production and intensifying the social functions inherent to forest.</t>
  </si>
  <si>
    <t>3.1.1</t>
  </si>
  <si>
    <t>3.1.</t>
  </si>
  <si>
    <t>Meža produktīvo funkciju (koksnes un nekoksnes) uzturēšana un veicināšana</t>
  </si>
  <si>
    <t>Maintenance and stimulation of forest productive functions (wood and non-wood)</t>
  </si>
  <si>
    <t>3.</t>
  </si>
  <si>
    <t>Augu aizsardzības līdzekļu un/vai minerālmēslu izmantošana:
1. Meţaudţu un vai izcirtumu platības, kurās ir pielietoti augu aizsardzības līdzekļi un/vai minerālmēsli (ha), izmaiņas.
2. Izmantoto augu aizsardzības līdzekļu nosaukums, darbīgās vielas nosaukums un izmantotais apjoms (kg, l), izmaiņas.
3. Izstrādāta kārtība augu aizsardzības līdzekļu izmantošanai, uzskaitei un nepieciešamo apmācību veikšanai personām, kuras strādā ar augu aizsardzības līdzekļiem.</t>
  </si>
  <si>
    <t>Use of plant protection agents and/or fertilizers
1. Forestland area where plant protection agents and/or fertilizers are used (ha), changes for last 5 years.
2. Name of the plant protection agent and its effective substance and the amount used (kg, l), changes in the past 5 years.
3. Procedures are in place for using and inventorying the stock of plant protection agents and the training of personnel dealing with the said substances.</t>
  </si>
  <si>
    <t>2.2.3</t>
  </si>
  <si>
    <t xml:space="preserve">For each group member, the group manager maintains excel sheets with all required registration of monitoring dta for all descriptive indicators. The four sampled group members records checked: All descriptive indicators 1-4 listed under 2.2.2 are recorded in the documents: 
03 hazardbioabioreg.xlsx
</t>
  </si>
  <si>
    <t>Abiotisko risku apdraudējums
1. Meţaudţu platības, kurās ir bijis ugunsgrēks (ha), pēdējos 5 gados.
2. Meţaudţu platības, kurās ir veiktas sanitārās cirtes vēja un/vai sniega radīto bojājumu rezultātā (ha un/vai m3), pēdējos 5 gados.
3. Cita veida bojājumi (m3 un/vai ha), pēdējos 5 gados
4. Izstrādāta kārtība abiotisko risku rezultātā radušos bojājumu kontrolei un novēršanai.</t>
  </si>
  <si>
    <t>Hazards of abiotic risk factors
1. Forest area affected by fire (ha), in past 5 years.
2. Forest area and harvest volumes in salvage operations as a result of wind and/or snow damages (ha and/or m3), in past 5 years.
4. Procedures are in place for identifying, controlling and eliminating the damages caused by abiotic risk factors.</t>
  </si>
  <si>
    <t>2.2.2</t>
  </si>
  <si>
    <t xml:space="preserve">For each group member, the group manager maintains excel sheets with all required registration of monitoring dta for all descriptive indicators. The four sampled group members records checked: All descriptive indicators 1-9 listed under 2.2.1 are recorded in the documents: 
01 stock reg.xlsx; and 05 wood-nonwood reg.xlsx
</t>
  </si>
  <si>
    <t>Part of excel sheet, plus has not yet been the case with the group member.</t>
  </si>
  <si>
    <t>Biotisko risku apdraudējums
1. Meţaudţu platības, kurās veiktas darbības aizsardzībai pret meţa kaitēkļiem (piem. astoņzobu mizgrauzis, prieţu rūsganā zāģlapsene, lielais smecernieks, u.c.) (ha), pēdējos 5 gados.
2. Meţa kaitēkļu nodarītie postījumi meţam (m3 un/vai ha), pēdējos 5 gados.
3. Meţaudţu platības, kurās ir veiktas darbības aizsardzībai pret sēņu izraisītām slimībām (sakņu trupe u.c.) (ha), pēdējos 5 gados.
4. Sēņu izraisīto slimību nodarītie postījumi meţam (m3 un/vai ha), pēdējos 5 gados.
5. Meţaudzes, kurās veiktas darbības aizsardzībai pret meţa dzīvniekiem (ha), pēdējos 5 gados.
6. Meţa dzīvnieku nodarītie postījumi meţam (m3 un/vai ha), pēdējos 5 gados.
7. Cita veida bojājumi (m3 un/vai ha), pēdējos 5 gados.
8. Valstī veikto pētījumu un/vai monitoringu (par meţa veselību un vitalitāti) rezultātu izmantošana meţa apsaimniekošanas plānošanā un apsaimniekošanā.
9. Izstrādāta kārtība biotisko risku rezultātā radušos bojājumu identificēšanai, kontrolei un novēršanai.</t>
  </si>
  <si>
    <t>Hazards of biotic risk factors
1. Forest area covered by pest control activities (e. g. spruce bark beetle Ips typographus, large pine weevil Hylobius abietis, European pine sawfly Neodiprion sertifer ) (ha), in past 5 years.
2. Volume harvested as a result of pest damages (m3 and/or ha), in past 5 years
3. Forest areas where management activities for protection against fungal diseases are carried out (ha), in past 5 years.
4. Volume harvested as a result of fungi damages (m3 and/or ha), in past 5 years.
5. Forest stands where management activities for protection against wildlife damage are carried out (ha), in past 5 years.
6. Volume harvested as a result of wildlife damage (m3 and/or ha), in past 5 years.
7. Other forest damages (m3 and/or ha), in past 5 years.
8. Use of the national research and/or monitoring data on forest health and vitality in forest management planning and forestry practices.
9. Procedures are in place for identifying, controlling and eliminating the damages caused by biotic risk factors.</t>
  </si>
  <si>
    <t>2.2.1</t>
  </si>
  <si>
    <t>2.2.</t>
  </si>
  <si>
    <t xml:space="preserve">Not used as a method. Confirmed during interview with group manager, forest manager and review of management plans. </t>
  </si>
  <si>
    <t>Meža apsaimniekošanā jāizvairās no ciršanas atlieku dedzināšanas. Pirms ciršanas atlieku dedzināšanas jāizvērtē iespējamie alternatīvie veidi nepieciešamā rezultāta sasniegšanai.</t>
  </si>
  <si>
    <t>Lighting of residues (branches, stumps) should be avoided. Before lighting of residues alternative methods for achieving the desired result are assessed.</t>
  </si>
  <si>
    <t>2.1.12</t>
  </si>
  <si>
    <t xml:space="preserve">These pesticides are not used. Confirmed during interview with group manager, forest manager and review of management plans and descriptive indicators records for selected group members by sampling. </t>
  </si>
  <si>
    <t>Meža apsaimniekošanā nav izmantojami tādi pesticīdi, kā hlorētie ogļūdeņraži, kuru sadalīšanās produkti ir bioloģiski aktīvi un uzkrājas barības ķēdē pēc to lietošanas, kā arī tādi, kuru lietošanu aizliedz starptautiskas vienošanās.</t>
  </si>
  <si>
    <t>Pesticides, such as chlorinated hydrocarbons whose derivates remain biologically active and accumulate in the food chain beyond their intended use and any pesticides banned by international agreement shall be prohibited.</t>
  </si>
  <si>
    <t>2.1.11</t>
  </si>
  <si>
    <t>Meža apsaimniekošanā nav izmantojami Pasaules Veselības organizācijas (WHO) 1A un 1B tipa pesticīdi, izņemot gadījumus, kad ir izsludināts ārkārtas stāvoklis un saņemta Valsts augu aizsardzības dienesta atļauja.</t>
  </si>
  <si>
    <t>WHO Type 1A and 1B pesticides shall be prohibited in forest management, except where no other viable alternative is available and emergency situation in forest is announced by State Forest Service and if there is permission issued by the State Plant Protection Service.</t>
  </si>
  <si>
    <t>2.1.10</t>
  </si>
  <si>
    <t>Jebkāda veida augu aizsardzības līdzekļu un/vai minerālmēslu izmantošanai meţā un meţa zemēs ir jābūt pamatotai. Pirms ķimikāliju lietošanas jāizvērtē iespējamie alternatīvie (ne-ķīmiskie) veidi vēlamā rezultāta sasniegšanai un jāveic ietekmes uz vidi (augsne, ūdeņi) izvērtēšana.</t>
  </si>
  <si>
    <t>The use of plant protection agents and/or fertilizers in forests or forest lands is in every case justified. Before the use of chemicals alternative (non-chemical) methods for achieving the desired result are assessed and environmental impact (soils, waters) assessment is done.</t>
  </si>
  <si>
    <t>2.1.9</t>
  </si>
  <si>
    <t>Meţa apsaimniekošanā iespēju robeţās jāsamazina augu aizsardzības līdzekļu lietošana, veicinot videi draudzīgu kaitēkļu ierobeţošanas līdzekļu un piemērotu meţsaimniecisko alternatīvu izmantošanu.</t>
  </si>
  <si>
    <t>The pesticide and herbicide application in forest management is minimized, promoting within limits possible the use in pest control of silvicultural alternatives, environmentally friendly and other biological measures</t>
  </si>
  <si>
    <t>2.1.8</t>
  </si>
  <si>
    <t>Veicot saimniecisko darbību meţā, nav pieļaujama eļļas un/vai degvielas noplūde (sūces no tehnikas vienībām un/vai uzglabāšanas rezervuāriem), kā arī augsnes un/vai ūdeņu piesārņojums ar neorganiskajiem atkritumiem.</t>
  </si>
  <si>
    <t>The spillage of oil or fuel in forest operations (as leakage from machinery or storage reservoirs) or an indiscriminate waste disposal on forest lands and/or waters is strictly avoided.</t>
  </si>
  <si>
    <t>2.1.7</t>
  </si>
  <si>
    <t>Meţu apsaimniekošanā jāizmanto piemērotākā tehnika un tehnoloģijas, lai iespējami samazinātu paliekošās meţaudzes koku, augsnes un/vai ūdensteču/ūdenstilpju bojājumus.</t>
  </si>
  <si>
    <t>Appropriate techniques and technologies are used in forest management to avoid or minimize the damage of retention trees, soil and/or water reservoirs or watercourses. Appropriate forest regeneration material of adequate provenance regions is used in forest regeneration.</t>
  </si>
  <si>
    <t>2.1.6</t>
  </si>
  <si>
    <t>Meţu veselības, vitalitātes, stabilitātes un pretošanās spēju kaitīgajiem riska faktoriem palielināšanai, meţu apsaimniekošanas praksē jānodrošina atbilstoša ģenētiskā, sugu un strukturālā daudzveidība.</t>
  </si>
  <si>
    <t>Adequate genetic, species and structural diversity is encouraged and/or maintained to enhance the stability, vitality and resistance capacity of forests to adverse environmental factors, including strengthening of natural regulation mechanisms.</t>
  </si>
  <si>
    <t>2.1.5</t>
  </si>
  <si>
    <t>Iespēju robeţās plānojami un veicami nepieciešamie pasākumi lai mazinātu identificēto riska faktoru radītos bojājumus meţaudzēm un meţa infrastruktūras objektiem.</t>
  </si>
  <si>
    <t>To avoid or reduce the damages from identified risk factors to forest stands and forest infrastructure objects appropriate activities are planned and implemented within limits possible</t>
  </si>
  <si>
    <t>2.1.4</t>
  </si>
  <si>
    <t>The interviewed group manager and forester confirm that they are aware and will record it, on small and local scale. On national level, there is a national surveillance system. State foresters are responsible for regional level and will contact you if there are any risks.</t>
  </si>
  <si>
    <t>Jāidentificē būtiskākie riska faktori (piem. daţādu insektu apdraudējums, patogēnās sēnes, dzīvnieki, meţu ugunsgrēki, ekstrēmi metroloģiskie un klimatiskie faktori, meţizstrādes tehnikas un/vai tehnoloģiju negatīvā ietekme) meţa ekosistēmas veselības un vitalitātes nodrošināšanai, jāveic šo riska faktoru monitorings un jācenšas mazināt šo riska faktoru ietekmi.</t>
  </si>
  <si>
    <t>Identification of high risk factors (e. g. potential damage of various forest pests, pathogenic fungi, wildlife , forest fires, extreme meteorological and climatic factors, including damage caused by negative impact of forestry hardware or technologies) for enhancing forest ecosystem health and vitality, appropriate system to monitor and reduce these risks is in place.</t>
  </si>
  <si>
    <t>2.1.3</t>
  </si>
  <si>
    <t>Cik tālu tas ir ekonomiski pamatoti, jāplāno un jāveic preventīvi bioloģiskie pasākumi meţaudţu veselības un vitalitātes nodrošināšanai.</t>
  </si>
  <si>
    <t>To ensure forest health and vitality biological measures are planned and implemented within economic feasibility limits.</t>
  </si>
  <si>
    <t>2.1.2</t>
  </si>
  <si>
    <t>Meţa apsaimniekošanas plānošana un meţa apsaimniekošana jāveic ar mērķi palielināt meţa ekosistēmas veselību un vitalitāti (tai skaitā, ja piemērojams - atjaunojot neproduktīvās meţaudzes).</t>
  </si>
  <si>
    <t>Forest management planning and forest management aims to increase forest ecosystem health and vitality and rehabilitate degraded forests (including, if appropriate, reconstruction of unproductive stands).</t>
  </si>
  <si>
    <t>2.1.1</t>
  </si>
  <si>
    <t>2.1</t>
  </si>
  <si>
    <t>Meža ekosistēmas veselības un vitalitātes uzturēšana</t>
  </si>
  <si>
    <t>Maintenance of forest ecosystem health and vitality</t>
  </si>
  <si>
    <t xml:space="preserve">For each group member, the group manager maintains excel sheets with all required registration of monitoring dta for all descriptive indicators. The four sampled group members records checked: All descriptive indicators 1-4 listed under 1.2.3 are recorded in the documents: 
01 stock reg.xlsx; and 0123 carbon cycle.xlsx.
</t>
  </si>
  <si>
    <t xml:space="preserve">For each group member, the group manager maintains excel sheets with all required registration of monitoring dta for all descriptive indicators. All criteria and their respective descriptive indicators included 1,2,4,5,6: 
01 stock reg.xlsx; 
02 hazardbioabioreg.xlsx;
04 plantprotreg.xlsx;
05 wood-nonwood reg.xlsx;
06 ecobioreg.xlsx;
07 soilwaterreg.xlsx;
08 econsocioreg.xlsx. 
Data in excel checked for all visited group members. </t>
  </si>
  <si>
    <t>Oglekļa aprite
1. Vidējais oglekļa uzkrājums meţaudzēs - aprēķināts atbilstoši Latvijas Siltumnīcas efekta gāzu inventarizācijas pārskata metodikai (Oglekļa tonnas). Metodika pieejama Biedrības „PEFC Latvijas Padome” mājas lapā www.pefc.lv.
2. Dalība informatīvos vai izglītojošos pasākumos par koksnes resursu daudzmērķu izmantošanu, tai skaitā atjaunojamai enerģijai.
3. Iespēju robeţās atbalsta sniegšana daţādu pētījumu veikšanai par koksnes produktu dzīves cikla pagarināšanu un/vai atkārtotu izmantošanu.</t>
  </si>
  <si>
    <t>Carbon cycle: 
1. Average carbon storage in forest stands (determined according to Latvia’s national greenhouse gas emission inventory methodology) (t C). Methodology is available for download on www.pefc.lv.
2. Participation in awareness raising or educational activities about multiple uses of wood resources, including bioenergy.
3. Within limits possible supporting various research activities about forest products life cycle extension and/or recycling.</t>
  </si>
  <si>
    <t xml:space="preserve">For each group member, the group manager maintains excel sheets with all required registration of monitoring dta for all descriptive indicators. The four sampled group members records checked: All descriptive indicators 1-4 listed under 1.2.2 are recorded in the documents: 
01 stock reg.xlsx; 
</t>
  </si>
  <si>
    <t>Koksnes krāja
1. Kopējā koksnes krāja (m3).
2. Vidējā koksnes krāja sadalījumā pa koku
3. Ilgtspējīgas meţa apsaimniekošanas nodrošināšana, vienlaicīgi veicot sugām un vecuma vai caurmēra grupām (m3/ha). meţsaimnieciskās darbības koksnes krājas un/vai kvalitātes palielināšanai meţa zemēs (piem. - kopšana, atzarošana).
4. Aktuālās informācijas uzturēšana par meţaudţu aprakstošajiem taksācijas rādītājiem, nepieciešamības gadījumā piesaistot zinātniskās institūcijas vai citas kompetentas organizācijas.</t>
  </si>
  <si>
    <t>Growing stock / standing volume:
1. Total growing stock (m3), changes.
2. Average standing volume by tree species and age or diameter classes (m3/ha), changes.
3. Ensuring sustainable forest management, at the same managing forests for standing volume growth and/or quality improvement of forest stands (e. g. tending, pruning).
4. Existence and capacity of institutional framework to undertake and develop regular assessment of forest resources, if necessary involving research or other competent organizations.</t>
  </si>
  <si>
    <t xml:space="preserve">For each group member, the group manager maintains excel sheets with all required registration of monitoring dta for all descriptive indicators. The four sampled group members records checked: All descriptive indicators 1-9 listed under 1.2.1 are recorded in the documents: 
01 stock reg.xlsx; 
</t>
  </si>
  <si>
    <r>
      <t xml:space="preserve">10. Meža zemju atmežošana vai zemes lietošanas veida maiņa tiek veikta:
</t>
    </r>
    <r>
      <rPr>
        <sz val="11"/>
        <rFont val="Calibri"/>
        <family val="2"/>
      </rPr>
      <t>10.1. atbilstoši likumdošanai, teritorijas attīstības un meža apsaimniekošanas
plānam, un citiem mežu apsaimniekošanas iekšējiem dokumentiem;
10.2. saskaņā ar ietekmes novērtējumu (ilgtermiņā pamatots sociālais ,
ekonomiskais un ekoloģiskais (piem. atmežojamo platību kompensējot ar meža ieaudzēšanu, jaunu dabas aizsardzības teritoriju izdalīšanu u.c.) izdevīgums);
10.3. gadījumos, kad nav negatīvas ietekmes uz ekoloģiski nozīmīgām mežu teritorijām, teritorijām ar retām un/vai aizsargājamām sugām, kā arī teritorijām ar vēsturisko un kultūrvēsturisko nozīmi;
10.4. ļoti ierobežotos apmēros no kopējās mežu teritorijas, tos atbilstoši pamatojot.</t>
    </r>
  </si>
  <si>
    <r>
      <t xml:space="preserve">10. if there are conversion of forests to other types of land use, conversion:
</t>
    </r>
    <r>
      <rPr>
        <sz val="11"/>
        <rFont val="Calibri"/>
        <family val="2"/>
      </rPr>
      <t>- shall be done according with the legislation, territorial development (land-use, forest management plans and other forest owner, legal possessor or forest manager internal documents,
- shall be done according to the impact assessment (makes a contribution to social, economical and environmental (e.g. conversed territory is compensated with forest planting in agriculture lands, establishing the new nature protection territories etc.) benefits),
- does not have negative impacts on ecologically significant forest areas, sites containing rare and/or protected species and special historically or culturally significant forest areas,
- entails a very limited portion of the forest management unit, with relevant justification.</t>
    </r>
  </si>
  <si>
    <t>Meža un zemes apsaimniekošana
1. Kopējās apsaimniekojamās teritorijas platība (ha), izmaiņas.
2. Meţa un meţa zemju platība (ha), izmaiņas.
3. Meţi sadalījumā pa meţa tipiem (% vai ha).
4. Meţi sadalījumā pa koku sugām (% vai ha) un vecuma grupām (% vai ha).
5. Izcirstās un atjaunotās platības sadalījumā pa koku sugām un atjaunošanas veidiem (mākslīgā / dabīgā) (ha), izmaiņas.
6. Ieaudzēto meţu/plantāciju meţu platības (ha),izmaiņas.
7. Jābūt dokumentiem, kas apliecina īpašuma / apsaimniekošanas tiesības.
8. Meţa apsaimniekošana tiek veikta atbilstoši likumdošanas, teritorijas attīstības un meţa apsaimniekošanas plānam.
9. Jāizvērtē iespējas meţa platību palielināšanai, ieaudzējot meţus / plantāciju meţus lauksaimniecības zemēs.</t>
  </si>
  <si>
    <t xml:space="preserve">Forest and Forest land management:
1. Total forest area managed (ha), changes.
2. Forest and forestland area (ha), changes.
3. Forest area by forest site types (% or ha).
4. Forest area by tree species (% or ha) and age classes (% or ha).
5. Harvested and regenerated forest area by tree species and regeneration method (artificial/natural) (ha), changes.
6. Established forest/plantation forest area (ha), changes.
7. Availability of documents which confirm the property/management rights.
8. Forest management is carried out in accordance with the legislation, territorial development (land-use) and forest management plans.
9. Evaluation of the potential for increasing the forest/plantation forest area in agricultural .
</t>
  </si>
  <si>
    <t>1.2</t>
  </si>
  <si>
    <t>Interview and check of documentation confirm that forest management practices in line with the requirement are described in the first four sections of the forest handbook (descriptive forest management plan and objectives and procedures document) prepared for each group member. The documents and plans for each of the selected group members checked and reviewed.</t>
  </si>
  <si>
    <t>Jāveic atbilstošas meţsaimnieciskās darbības (ekoloģiski izvērtēta, ekonomiski, meţsaimnieciski un zinātniski ilgtermiņā pamatota, kvalitatīva, konkrētajai platībai piemērota meţa atjaunošana, jaunaudţu kopšana, meţa infrastruktūras objektu uzturēšana un attīstība), lai nodrošinātu ekonomiski, ekoloģiski un sociāli vēlamos koksnes resursu apjomus.</t>
  </si>
  <si>
    <t>Appropriate forest management practices (ecologically assessed, economically, silviculturally and scientifically justified for a long-term perspective forest regeneration of high quality, thinning regimes, forest infrastructure maintenance and development) are taken to keep the volume of wood resources on a level that is economically, ecologically and socially desirable.</t>
  </si>
  <si>
    <t>1.1.6</t>
  </si>
  <si>
    <t>Veicot meţa apsaimniekošanu, jānodrošina meţa resursu apjomu un to kvalitātes saglabāšana un vēlams paaugstināšana gan īstermiņā, gan ilgtermiņā. Meţistrādes apjomiem jābūt sabalansētiem ar koksnes resursu pieaugumiem ilgtermiņā. Meţa apsaimniekošanā jāizvēlas tehnoloģijas, iespējami samazinot gan tiešos, gan netiešos bojājumus attiecībā uz paliekošo meţaudzi, augsni un ūdeņiem.</t>
  </si>
  <si>
    <t>Forest management practices safeguard the quantity and quality of forest resources, within limits possible enhancing them in the short and long term perspective. The harvest volume of and the growth rates are balanced out for a long term perspective. In forest management preference is given to the technologies and techniques that minimize direct or indirect damages to the remaining t forest, soils and water resources.</t>
  </si>
  <si>
    <t>1.1.5</t>
  </si>
  <si>
    <t>Jāveic un periodiski jāaktualizē meţa ekonomisko, ekoloģisko un sociālo vērtību monitorings. Monitoringa rezultāti jāatspoguļo meţa apsaimniekošanas plānā un jāņem vērā, veicot meţa apsaimniekošanas plānošanu.</t>
  </si>
  <si>
    <t>Monitoring of the forest resources’ economic, ecological and social values and evaluation of their management is done on a regular basis. The results of monitoring are reflected in forest management plans and fed back into the planning process.</t>
  </si>
  <si>
    <t>Jāizstrādā, periodiski jāaktualizē un jāievieš praksē meţa apsaimniekošanas plāns, atbilstoši saimnieciskās darbības mērogam un intensitātei. Meţa apsaimniekošanas plānam, vai tā kopsavilkumam jābūt publiski brīvi pieejamam.</t>
  </si>
  <si>
    <t>Forest management plans, appropriate to the scope and intensity of forest management, are elaborated and periodically updated. The forest management plan or its summary is publicly available.</t>
  </si>
  <si>
    <t>The group manager demonstrated the access to the national state forest management plan system (http://gis.vmd.gov.lv) where maps and forest management plans are downloaded and copied into the respective folder for each group member. The maps and forest management plans with data of the resources found in folder under each group member. For the four sampled group members, the documentation was reviewed.</t>
  </si>
  <si>
    <t>Jāuztur kartogrāfiskais materiāls un meţa resursu datu bāze. Meţu resursu datu bāzē iekļaujama informācija par veiktajām saimnieciskajām darbībām un/vai meţa resursu vērtību izmaiņām.</t>
  </si>
  <si>
    <t>There is a forest resources database with the related cartographic material. Information on forest management activities carried out and/or changes in the value of forest resources are recorded in the database.</t>
  </si>
  <si>
    <t>For each group member, the group manager has the public state forest management plan and has in addition prepared an Objectives and policy document and a descriptive forest management plan for each participating FMU. Examples checked by sampling of the four selected group members.</t>
  </si>
  <si>
    <t>Meţu apsaimniekošanas plānošana jāveic ar mērķi saglabāt un/vai palielināt meţu platības, nodrošinot daudzmērķu meţu apsaimniekošanu ekonomisko, ekoloģisko (t.sk. augsne un ūdeņi), sociālo (t.sk. kultūrvēsturiskās un rekreācijas) vērību saglabāšanu un, iespēju robeţās, palielināšanu.</t>
  </si>
  <si>
    <t xml:space="preserve">Forest management planning aims to maintain and/or increase the forest area, and in a system of multiple-goal management preserves and within limits possible enhances the quality of economic, ecological (including soil and water) and social (including cultural) values of forest resources. </t>
  </si>
  <si>
    <t>1.1</t>
  </si>
  <si>
    <t>Meža resursu pārvaldīšana un atbilstošu pasākumu veikšana to ieguldījuma palielināšanai globālajā oglekļa apritē</t>
  </si>
  <si>
    <t>Maintenance and appropriate enhancement of forest resources and their contribution to global carbon cycles</t>
  </si>
  <si>
    <t>Mežu īpašnieks, tiesiskais valdītājs vai apsaimniekotājs, kurš mežu apsaimniekošanai ir izveidojis atsevišķas teritoriālās vienības, var veikt Sertifikāciju sadalījumā pa teritoriālajām vienībām, izvēloties Sertifikāciju veikt visās, vai tikai daļā no meža apsaimniekošanai izveidotajām atsevišķajām
teritoriālās vienībām. Mežu īpašumā, valdījumā vai apsaimniekošanā esošā viena kadastra vienība nevar tikt sadalītas atsevišķās teritoriālajās vienībās. Teritoriālajām struktūrvienībām ir jābūt nodalītām gan uz kartes, gan identificējamām dabā. Gadījumā ja mežu īpašnieks, tiesiskais valdītājs vai
apsaimniekotājs izvēlas veikt Sertifikāciju daļā no esošajām teritoriālajām struktūrvienībām ir jāveic atsevišķa pārdoto meža resursu uzskaite, lai nodrošinātu koksnes piegāžu ķēdes standarta prasības.</t>
  </si>
  <si>
    <t xml:space="preserve">The forest owner, legal possessor or forest manager may divide the holding into individual management units, applying Certification on a per-unit basis or certifying a part of the management units. Single cadastre units in the forest holding cannot be divided. Individual management units are explicitly shown on the maps and are identifiable out in the field. In case the forest owner, legal possessor or forest manager chooses to exclude some units from Certification and certify a part of the holding, this fact ought to be accounted for in forest resource sales in order to meet the requirements of the chain-of-custody certification. </t>
  </si>
  <si>
    <t>0.2</t>
  </si>
  <si>
    <t>Šis Standarts ir piemērojams teritorijām, kas ir meža zemes, mežam piegulošiem pārplūstošiem klajumiem un laucēm, meža atjaunošanai paredzēto koku stādaudzētavām un kokaugu stādījumiem.
PEFC mežu apsaimniekošanas sertifikācijas (turpmāk tekstā – Sertifikācijas) pamatvienība ir meža īpašums.</t>
  </si>
  <si>
    <t>Standard is applicable for all lands which are counted as forestland, i. e. land comprising forest, land under forest infrastructure facilities, including gaps, overflowing clearings and bogs inside and contiguous to forest as well as the lands under forest tree nurseries and tree plantings.
Forest holding is the basic unit for PEFC certification (hereinafter Certification) following this Standard</t>
  </si>
  <si>
    <t>0.1</t>
  </si>
  <si>
    <t>Standarta darbības sfēra</t>
  </si>
  <si>
    <t>Scope of Standard (PEFC Forest Management Standard for Latvia</t>
  </si>
  <si>
    <t>0. Scope</t>
  </si>
  <si>
    <t>In place, described in group documentation.</t>
  </si>
  <si>
    <t>Forest owner Group Forest Management certification
The forest owners or managers can join together and apply for the certification as the group. In Group Forest Management certifications all participants of the group decide achieve and ensure the conformity with the PEFC Forest management standard for Latvia.
There must be clearly define the group entity (as separate legal entity) and separate the responsibilities between group entity and all group participants about ensuring the conformity with the PEFC Forest management standard for Latvia. The group entity shall sign written certification agreement with all group participants and submit the certification application to the Certification Body</t>
  </si>
  <si>
    <t>Not relevant</t>
  </si>
  <si>
    <t>Individual certification applicant obligations:
- confirm in written to ensure forest management planning and forest management in accordance with PEFC certification Scheme requirements,
- in forest management comply with PEFC Forest management standard for Latvia and take appropriate follow-up actions regarding to the certification findings,
- ensure that forest management comply with PEFC Forest management standard for Latvia also in situations when forest management operations are performed by third parties,
- provide all necessary technical assistance and render all documents and materials that are required to carry out audits available for Certification Body,
- keeping records, documentations and proofs (including communication about forest management with third parties, all externally or internally identified non compliances and any preventive and/or corrective actions taken) about forest management, contractors training, internal audits and conformity with the PEFC Forest management standard for Latvia for a minimum of five years.</t>
  </si>
  <si>
    <t>Individual certification applicant rights:
- receive the forest management certificate after positive completion of PEFC forest management audit (certification applicant comply to the requirements of PEFC Forest management standard for Latvia),
- apply and receive from Association “PEFC Latvijas Padome” the rights to use the
PEFC logo,  address to the Association “PEFC Latvijas Padome” with any objections or complains regarding procedure and/or results of PEFC certification.</t>
  </si>
  <si>
    <t>Individual Forest Management certification
Individual certification is more suitable for large forest properties. The size of the forest property are not the lead indicator for choose the certification method, but this certification method probably can be financially expensive for single forest owner.
The forest owner or manager certification application submits direct to the Certification Body and PEFC forest management certificate is issued direct to the forest owner or manager.</t>
  </si>
  <si>
    <t>Group forest management certification</t>
  </si>
  <si>
    <t>Forest Management certification forms
The Latvian PEFC Forest Management certification Scheme provides two forms of application for the certificate:
- Individual Forest Management certification;
- Forest owner Group Forest Management certification.</t>
  </si>
  <si>
    <t xml:space="preserve">5. </t>
  </si>
  <si>
    <t>Guidelines for FM cert. PEFC LV-04</t>
  </si>
  <si>
    <t xml:space="preserve">LV-04 </t>
  </si>
  <si>
    <t>CAR?</t>
  </si>
  <si>
    <t xml:space="preserve">PEFC Mežu apsaimniekošanas sertifikācijas standarts Latvijai </t>
  </si>
  <si>
    <t xml:space="preserve">PEFC Forest Management Standard for Latvia </t>
  </si>
  <si>
    <t>Signed PEFC trademark license agreement held by the group manager.</t>
  </si>
  <si>
    <t>A.2</t>
  </si>
  <si>
    <r>
      <t xml:space="preserve">SECTION A: PEFC™ TRADEMARK REQUIREMENTS 
</t>
    </r>
    <r>
      <rPr>
        <b/>
        <i/>
        <sz val="11"/>
        <rFont val="Cambria"/>
        <family val="1"/>
      </rPr>
      <t>PEFC International Standard PEFC ST 2001:2008</t>
    </r>
  </si>
  <si>
    <t>●</t>
  </si>
  <si>
    <t xml:space="preserve">2. </t>
  </si>
  <si>
    <t xml:space="preserve">1. </t>
  </si>
  <si>
    <t>PEFC Mežu apsaimniekošanas sertifikācijas standarts Latvijai, 18-08-2015</t>
  </si>
  <si>
    <t xml:space="preserve">PEFC Forest Management Standard for Latvia, dated 18-08-2015 </t>
  </si>
  <si>
    <r>
      <t xml:space="preserve">Indicative Audit Programme for Certfication Cycle
</t>
    </r>
    <r>
      <rPr>
        <i/>
        <sz val="10"/>
        <color indexed="8"/>
        <rFont val="Cambria"/>
        <family val="1"/>
      </rPr>
      <t>NOTE - This Programme will be subject to change. This programme will be updated at each audit.
Some Indicators will be audited more than once, due to CARs, presence of High Conservation Factors (High Nature Values), etc</t>
    </r>
  </si>
  <si>
    <t>NB - this checklist shall be used in conjunction with the guidance in the Latvian PEFC Standard</t>
  </si>
  <si>
    <t>In Latvia, the PEFC endorsed national standard above is used.</t>
  </si>
  <si>
    <r>
      <t>PEFC</t>
    </r>
    <r>
      <rPr>
        <b/>
        <i/>
        <sz val="10"/>
        <color indexed="30"/>
        <rFont val="Cambria"/>
        <family val="1"/>
      </rPr>
      <t xml:space="preserve"> </t>
    </r>
  </si>
  <si>
    <t>Latvija</t>
  </si>
  <si>
    <t>Standard</t>
  </si>
  <si>
    <t>PEFC Mežu apsaimniekošanas sertifikācijas standarts Latvijai</t>
  </si>
  <si>
    <t>Annex 1: PEFC FM Standard and Checklist for Latvia</t>
  </si>
  <si>
    <t>No stakeholder comments received</t>
  </si>
  <si>
    <t>X</t>
  </si>
  <si>
    <t>Betula pubescens</t>
  </si>
  <si>
    <t>Alnus incana</t>
  </si>
  <si>
    <t>Populus tremula</t>
  </si>
  <si>
    <t>Annex 6: PEFC Std and Checklist for group certification in Latvia</t>
  </si>
  <si>
    <t>Adapted Standard version:</t>
  </si>
  <si>
    <t>Forest Owner Group Forest Management Certification</t>
  </si>
  <si>
    <t>Meža īpašnieku grupas sertifikācija</t>
  </si>
  <si>
    <t>5.2.a</t>
  </si>
  <si>
    <t>The forest owners or managers can join together and apply for the certification as a group. In Group Forest Management certifications, all participants of the group decide achieve and ensure the conformity with the PEFC Forest management standard for Latvia.</t>
  </si>
  <si>
    <t xml:space="preserve">Mežu īpašnieki, tiesiskie valdītāji vai apsaimniekotāji var apvienoties un pieteikties daudzvietu sertifikācijai kā grupa, tā samazinot PEFC mežu apsaimniekošanas sertifikācijas tiešās izmaksas. </t>
  </si>
  <si>
    <t>5.2.b</t>
  </si>
  <si>
    <t xml:space="preserve">There must be clearly define group manager (as separate legal entity) and separate the responsibilities between group entity and all group participants about ensuring the conformity with the PEFC Forest Management Standard for Latvia.
</t>
  </si>
  <si>
    <t>5.2.c</t>
  </si>
  <si>
    <t xml:space="preserve">The group entity shall sign written certification agreement with all group members and submit the certification application to the Certification Body.
</t>
  </si>
  <si>
    <t>Meža īpašnieku grupas sertifikācijas gadījumā ir jābūt grupas vadītājam, kā atsevišķai juridiskai personai, kas slēdz līgumus ar visiem grupas biedriem par PEFC Mežu apsaimniekošanas sertifikācijas standarta Latvijai prasību ievērošanu meža apsaimniekošanas plānošanā un meža apsaimniekošanā, un iesniedz sertifikācijas organizācijai sertifikācijas pieteikumu.</t>
  </si>
  <si>
    <t xml:space="preserve">Y </t>
  </si>
  <si>
    <t>5.2.d</t>
  </si>
  <si>
    <t>PEFC forest management certificate is issued to the group entity. Group entity issued the attestations of participation (with reference to the group certificate) to each group participant.</t>
  </si>
  <si>
    <t>(Sertifikācijas organizācija izsniedz PEFC meža apsaimniekošanas sertifikātu grupas vadītājam). Grupas vadītājs izsniedz dalības apliecinājumu (ar atsauci uz grupas sertifikātu) katram grupas biedram.</t>
  </si>
  <si>
    <t xml:space="preserve">The group entity has issued a attestation of participation to each approved group member and kept a scanned version of the attestation in the group members folder 04 Evaluations / 01 Forest Attestation. Digital folder system seen, examples checked by sampling of four group members. Using Share Point system, with all folders. 
</t>
  </si>
  <si>
    <t>Terms and definitions for group certification</t>
  </si>
  <si>
    <t>5.2.1.1</t>
  </si>
  <si>
    <t>Certified area: 
The forest area covered by a group forest certificate representing the sum of forest areas of the participants.</t>
  </si>
  <si>
    <t xml:space="preserve">The group manager maintains full register with all group members with data recorded on forest area covered by the certificate. Received in copy. For each group member, the group manager has prepared a property list including the consolidated property list with forest area: 05 Properties list. 
</t>
  </si>
  <si>
    <t>5.2.1.2</t>
  </si>
  <si>
    <r>
      <t xml:space="preserve">Group entity: 
An entity that represents the participants, with overall responsibility for ensuring the conformity of forest management in the certified area to the sustainable forest management standard and other applicable requirements of the forest certification scheme.
</t>
    </r>
    <r>
      <rPr>
        <i/>
        <sz val="10"/>
        <rFont val="Calibri"/>
        <family val="2"/>
      </rPr>
      <t>Note 1: The term “group entity” is equivalent to the term “regional/group applicant”..
Note 2: The relationship between the terms “group organisation”, “group entity” and “participant” is shown in Figure 1.</t>
    </r>
  </si>
  <si>
    <t>5.2.1.3</t>
  </si>
  <si>
    <r>
      <t xml:space="preserve">Group forest certificate: 
A document confirming that the group organisation complies with the requirements of the sustainable forest management standard and other applicable requirements of the forest certification scheme.
</t>
    </r>
    <r>
      <rPr>
        <i/>
        <sz val="10"/>
        <rFont val="Calibri"/>
        <family val="2"/>
      </rPr>
      <t>Note: The term “group forest certificate” is equivalent to the term “regional certificate” or other terms chosen by a relevant forest certification scheme which comply with the content of this definition.</t>
    </r>
  </si>
  <si>
    <t>5.2.1.4</t>
  </si>
  <si>
    <r>
      <t xml:space="preserve">Group forest certification
Certification of the group organisation under one group forest certificate.
</t>
    </r>
    <r>
      <rPr>
        <i/>
        <sz val="10"/>
        <rFont val="Calibri"/>
        <family val="2"/>
      </rPr>
      <t>Note: The term “group organisation” is equivalent to the term “regional forest certification” or other terms chosen by the relevant forest certification scheme and complying with the content of this definition. The term “regional forest certification” is to be understood as “group forest certification” limited by geographical boundaries.</t>
    </r>
  </si>
  <si>
    <t>The entity has the PEFC certificate from SA Cert.</t>
  </si>
  <si>
    <t>5.2.1.5</t>
  </si>
  <si>
    <r>
      <t xml:space="preserve">Group organisation
A group of participants represented by the group entity for the purposes of implementation of the sustainable forest management standard and its certification.
</t>
    </r>
    <r>
      <rPr>
        <i/>
        <sz val="10"/>
        <rFont val="Calibri"/>
        <family val="2"/>
      </rPr>
      <t>Note1: The term “group organisation” is equivalent to the term “region” or other terms chosen by the relevant forest certification scheme and complying with the content of this definition.
Note 2: The relationship between the terms “group organisation”, “group entity” and “participant” is shown in Figure 1.</t>
    </r>
  </si>
  <si>
    <t>5.2.1.6</t>
  </si>
  <si>
    <r>
      <t xml:space="preserve">Participant
A forest owner/manager or other entity covered by the group forest certificate, who has the legal right to manage the forest in a clearly defined forest area, and the ability to implement the requirements of the sustainable forest management standard in that area.
</t>
    </r>
    <r>
      <rPr>
        <i/>
        <sz val="10"/>
        <rFont val="Calibri"/>
        <family val="2"/>
      </rPr>
      <t>Note1: The term “ability to implement the requirements of the sustainable forest management standard” requires the entity to have a long-term legal right to manage the forest and would disqualify one-off contractors from becoming participants in group certification.
Note 2: The relationship between the terms “group organisation”, “group entity” and “participant” is shown in Figure 1.</t>
    </r>
  </si>
  <si>
    <t>The group is consisting of the group manager (=group entity=ressource manager) and the group participants (=forest owners, each registred in Latvia as a registred company), written management contract and a PEFC participation agreement with each group member, i.e. examples of registration papers checked for the four sampled group members.</t>
  </si>
  <si>
    <t>5.2.1.7</t>
  </si>
  <si>
    <t>Document confirming participation in group forest certification
A document issued to an individual participant that refers to the group forest certificate and that confirms the participant as being covered by the scope of the group forest certification.</t>
  </si>
  <si>
    <t>The entity has the PEFC certificate from SA Cert. The entity has then for each group member accepted under the group scheme issued the attestation of participation, plus helds a written agreement on participation with the group member. Sampled examples seen of written signed agreement with group members and issued attestation of participation.</t>
  </si>
  <si>
    <t>5.2.1.8</t>
  </si>
  <si>
    <t>Forest owner Group entity responsibilities</t>
  </si>
  <si>
    <t>Grupas vadītājs ir atbildīgs par:</t>
  </si>
  <si>
    <t>Certification application submission to the Certification Body</t>
  </si>
  <si>
    <t>5.2.2.a</t>
  </si>
  <si>
    <t>The Group Manager shall ensure forest management planning and forest management conformity with the PEFC forest management standard for Latvia of all group members</t>
  </si>
  <si>
    <t>visu grupas biedru meža apsaimniekošanas plānošanas un prakses vispārējās atbilstības nodrošināšanu PEFC Mežu apsaimniekošanas sertifikācijas standarta Latvijai prasībām,</t>
  </si>
  <si>
    <t>This is defined in the group scheme handbook, section 2, and in the PEFC procedures for each group member, the objectives section 1.1, procedure 1. Checked for the sampled four group members and the group managers handbook</t>
  </si>
  <si>
    <t>5.2.2.b</t>
  </si>
  <si>
    <t>The Group Manager shall clearly define the responsibilities between group entity and all group participants</t>
  </si>
  <si>
    <t>skaidru atbildības nodalīšanu starp grupas vadītāju un grupas biedriem</t>
  </si>
  <si>
    <t>5.2.2.c</t>
  </si>
  <si>
    <t>The Group Manager shall hold written agreements with each group member on their participation in the group certification</t>
  </si>
  <si>
    <t xml:space="preserve">Server system with a folder for each group member. Data are organised per group member, the written certification agreement is found in the folder 03 Operational registrations / 08 PEFC agreement. The group manager keeps signed copies, one with each group member. System seen digitally. Folders for all group members, four contracts sampled. </t>
  </si>
  <si>
    <t>5.2.2.d</t>
  </si>
  <si>
    <t xml:space="preserve">The Group Manager shall develop appropriate written procedures for:
- new group members admission into the group entity and participants excluding from the group entity
- Informing the Certification Body about new group participants admission into the group entity and participants excluding from the group entity
- fulfillment and implementation of the follow-up actions regarding in the certification audit identified nonconformities
- internal audit program and audit for all group participants in accordance with the PEFC Forest management standard for Latvia
- settlement of the dispute between group participants and group entity
</t>
  </si>
  <si>
    <t>atbilstošu procedūru izstrādāšanu:
 - jaunu biedru uzņemšanai grupā un biedru izslēgšanai no grupas;
 - sertifikācijas organizācijas informēšanai par jaunu biedru uzņemšanu un biedru izslēgšanu no grupas;
 - nepieciešamo meža apsaimniekošanas plānošanas un/vai prakses uzlabojošo prasību ieviešanai;
 - iekšējai kontrolei par PEFC Mežu apsaimniekošanas sertifikācijas standarta Latvijai un sertifikācijas organizācijas pamatoti izvirzīto prasību mežu apsaimniekošanā nodrošināšanu;
 - strīdu izšķiršanai starp grupas biedriem un grupas vadītāju,</t>
  </si>
  <si>
    <t>5.2.2.e</t>
  </si>
  <si>
    <t>The Group Manager shall provide information on the group certification system to all group participants and interested parties</t>
  </si>
  <si>
    <t>atbilstošas informācijas nodošanu visiem grupas biedriem,</t>
  </si>
  <si>
    <t>5.2.2.f</t>
  </si>
  <si>
    <t>The Group Manager shall prepare publicly available forest management plan or its summary</t>
  </si>
  <si>
    <t>meža apsaimniekošanas plāna, vai tā publiskās daļas kopsavilkuma sagatavošanu,</t>
  </si>
  <si>
    <t>5.2.2.g</t>
  </si>
  <si>
    <t>The Group Manager shall maintain the map with all certified forest properties</t>
  </si>
  <si>
    <t>kartes vai plāna uzaurēšanu, kurā attēloti visi sertificētie grupas biedru īpašumi,</t>
  </si>
  <si>
    <t>5.2.2.h</t>
  </si>
  <si>
    <t xml:space="preserve">The Group Manager shall handle the register of certified forest properties, containing the following information about each forest property:
- list of the certified properties (name and address of the forest property, total forest are of the property, certified area)
- list of the attestations of participation, issued to the group participants (attestations of participation number, the issue date, the expiration date)
- contact persons of the group participants (name and first name, phone No. e-mail, fax No.)
- list of the sign agreements between group entity and group participants (contract number, the signing date, the expiration date)
</t>
  </si>
  <si>
    <t>nepieciešamās informācijas un dokumentācijas, kā arī nepieciešamā tehniskā atbalsta sniegšanu sertifikācijas organizācijai, sertifikācijas novērtējuma laikā, sertificēto meža īpašuma reģistra uzturēšanu, tajā iekļaujot šādu informāciju:
 - grupas biedru saraksts (īpašumu nosaukumi, kopējās meža zemju platības, sertificētās platības),
 - grupas biedriem izsniegtie sertifikāti (sertifikāta Nr., izsniegšanas datums, derīguma termiņš),
 - grupas biedru kontaktpersonas (vārds, uzvārds, tālr. Nr., e-pasts, faksa Nr.),
 - ar grupas biedriem noslēgto līgumu saraksts (līguma Nr., noslēgšanas datums, līguma termiņš),</t>
  </si>
  <si>
    <t>Updated list of group members and for each group member a detailed list of FMUs with updated area ha information for each group member. One overall table with all group participants and their forest area, with summed total.</t>
  </si>
  <si>
    <t>5.2.2.i</t>
  </si>
  <si>
    <t>The Group Manager shall perform Main Assessments of each forest owner before accepting the forest owner as group member, identifying the required improvement and/or preventive actions to ensure forest management planning and forest management conformity with the PEFC Forest management standard for Latvia</t>
  </si>
  <si>
    <t>iekšējo auditu veikšanu visiem grupas biedriem ne retāk kā reizi gadā, identificējot nepieciešamās uzlabojošās un/vai preventīvās darbības grupas biedru meža apsaimniekošanas plānošanas un/vai prakses atbilstības nodrošināšanai PEFC Latvijas shēmas prasībām,</t>
  </si>
  <si>
    <t>5.2.2.j</t>
  </si>
  <si>
    <t>The Group Manager shall perform internal audits to all group members at least once a year, identifying the required improvement and/or preventive actions to ensure forest management planning and forest management conformity with the PEFC Forest management standard for Latvia</t>
  </si>
  <si>
    <t>5.2.2.k</t>
  </si>
  <si>
    <t>The Group Manager shall keep records, documentations and proofs (including communication about forest management with third parties, all externally or internally identified non compliances and any preventive and/or corrective actions taken) about group entity and participants training, internal audits and conformity with the PEFC Forest management standard for Latvia for a minimum of five years.</t>
  </si>
  <si>
    <t>dokumentācijas un pierādījumu saglabāšanu par grupas biedru apmācībām un iekšējās kontroles veikšanu,</t>
  </si>
  <si>
    <t>5.2.2.l</t>
  </si>
  <si>
    <t>The Group Manager shall provide all necessary technical assistance and render all documents and materials that are required to carry out audits available for the Certification Body</t>
  </si>
  <si>
    <t xml:space="preserve">Documentation reviewed during the audit and all requested documents were made available to the auditor. </t>
  </si>
  <si>
    <t>5.2.2.m</t>
  </si>
  <si>
    <t>in cases when any of group participants have also any other forest management certification, the Group Manager shall ensure that nonconformity, identified in any of group participants by additional individual or group forest management audit, is addressed to all group participants,</t>
  </si>
  <si>
    <t>The indicator is difficult to understand in English. But the understanding is that the certified entity must maintain a register of any FMUs owned or managed by the participants or the group manager, which are not covered under the scope of the certificate. The entity has a register of all FMUs owned or managed. The HD Forest LDT will check with Latvian version.</t>
  </si>
  <si>
    <t>5.2.2.n</t>
  </si>
  <si>
    <t>The Group Manager shall apply and receive from Association “PEFC Latvijas Padome” the rights to use the PEFC logo</t>
  </si>
  <si>
    <t>PEFC logo izmantošanas pieteikuma iesniegšanu (pamatojoties uz izsniegto sertifikātu) biedrībai „PEFC Latvijas Padome”</t>
  </si>
  <si>
    <t>Forest Owner Group Member rights</t>
  </si>
  <si>
    <t>Grupas biedru tiesības</t>
  </si>
  <si>
    <t xml:space="preserve">Forest Owner Group Member rights:
- receive information about certification process and forest owners group activities from group manager
 - receive the attestation of participation (with reference to the group certificate) from group entity after positive completion of forest owner group PEFC forest management audit (forest owner group comply to the requirements of PEFC Forest management standard for Latvia)
 - apply and receive from Association “PEFC Latvijas Padome” the rights to use the PEFC logo
 - address to the group entity with any objections or complains regarding procedure and/or results of PEFC certification
</t>
  </si>
  <si>
    <t xml:space="preserve"> - saņemt informāciju no grupas vadītāja par sertifikācijas procesu un grupas darbību,
 - pozitīva PEFC sertifikācijas novērtējuma gadījumā (meža īpašnieku, tiesisko valdītāju vai apsaimniekotāju grupa atbilst PEFC mežu apsaimniekošanas standarta Latvijai prasībām) saņemt meža apsaimniekošanas sertifikātu no grupas vadītāja,
 - pieteikties un saņemt no biedrības „PEFC Latvijas Padome” logo izmantošanas atļauju,
 - vērties pie grupas vadītāja ar jebkādiem iebildumiem vai sūdzībām par PEFC sertifikācijas novērtējuma gaitu un tās rezultātiem.</t>
  </si>
  <si>
    <t xml:space="preserve">When receiving a new forest owner client, the management of the company asks if the group member want to be part of the PEFC group entiry. When accepting a new group member, the group manager prepares all needed documentation and plans for the group member and informs the group member via sharepoint. The group member receives the PEFC objectives and procedures document, including information about the certification process described in separate document, the attestation of participation and the address of the group entity. The group entity is responsible on behalf of the group member, which is often not present themselves in Latvia but foreign investors having established a SIA registrered company owning the forests. </t>
  </si>
  <si>
    <t>5.2.3</t>
  </si>
  <si>
    <t>Forest owner group members obligations</t>
  </si>
  <si>
    <t>Grupas biedru pienākumi</t>
  </si>
  <si>
    <t>5.2.3.a</t>
  </si>
  <si>
    <t xml:space="preserve">Forest owner group members obligations: 
- confirm in written to ensure forest management planning and forest management in accordance with PEFC certification Scheme requirements
- in forest management comply with PEFC Forest management standard for Latvia and take appropriate follow-up actions regarding to the certification findings
- ensure that forest management comply with PEFC Forest management standard for Latvia also in situations when forest management operations are performed by third parties
- provide to the group entity all necessary documents and materials that are required to ensure forest owner group compliance with PEFC Forest management standard for Latvia
- provide all necessary technical assistance and render all documents and materials that are required to curry out audits available for Certification Organization.
- in cases when group participant have also any other forest management certification, provide to the group entity additional individual or group forest management certification audit report (including all identified nonconformities), within five working days after receiving the report.
</t>
  </si>
  <si>
    <t xml:space="preserve"> - rakstiski apliecināt iesaistīšanos grupā un apņemšanos nodrošināt meža apsaimniekošanas plānošanu un praksi PEFC sertifikācijas prasībām,
 - mežu apsaimniekošanā ievērot PEFC Mežu apsaimniekošanas sertifikācijas standarta Latvijai un sertifikācijas organizācijas pamatoti izvirzītās prasības,
 - gadījumā ja mežu apsaimniekošanu veic līgumpartneri, jānodrošina, ka PEFC Mežu apsaimniekošanas sertifikācijas standarta Latvijai un sertifikācijas organizācijas pamatoti izvirzītās prasības mežu apsaimniekošanā tiek ievērotas,
 - sniegt grupas vadītājam visu pieprasīto informāciju, kas nepieciešama grupas darbības atbilstības PEFC Latvijas shēmas prasībām nodrošināšanai,
 - sertifikācijas novērtējuma laikā sertifikācijas organizācijai jāsniedz visa nepieciešamā informācija un dokumentācija, kā arī nepieciešamais tehniskais atbalsts.</t>
  </si>
  <si>
    <t>The group members obligations are laid down in the written agreement as well as in the policy and procedures documents and forest handbook, which will be developed for each group member. Example seen.</t>
  </si>
  <si>
    <t>Amezs SIA</t>
  </si>
  <si>
    <t>Vienības gatve 109</t>
  </si>
  <si>
    <t>Riga</t>
  </si>
  <si>
    <t>LV-1058</t>
  </si>
  <si>
    <t>TBC</t>
  </si>
  <si>
    <t>S4 (2020)</t>
  </si>
  <si>
    <t>BKB mežs SIA</t>
  </si>
  <si>
    <t>HD Forest SIA, Bumburi</t>
  </si>
  <si>
    <t>Bumburi</t>
  </si>
  <si>
    <t>MA, S1 and S2 (other CB)</t>
  </si>
  <si>
    <t>Consolidated Mazozoli SIA</t>
  </si>
  <si>
    <t>S3 (2019)</t>
  </si>
  <si>
    <t>Danamežs SIA</t>
  </si>
  <si>
    <t>Danland SIA</t>
  </si>
  <si>
    <t>DDH Forest SIA</t>
  </si>
  <si>
    <t>EV mežs SIA</t>
  </si>
  <si>
    <t>Forinvest SIA</t>
  </si>
  <si>
    <t>Hjoellundhus II filiale</t>
  </si>
  <si>
    <t>IFI Latvia SIA</t>
  </si>
  <si>
    <t>Impej Forest SIA</t>
  </si>
  <si>
    <t>Iversen SIA</t>
  </si>
  <si>
    <t>JLJ IK</t>
  </si>
  <si>
    <t>Kļavu mežs SIA</t>
  </si>
  <si>
    <t>KUBE mežs SIA</t>
  </si>
  <si>
    <t>HD Forest SIA, Ķempji-Ingas</t>
  </si>
  <si>
    <t>Ķempji-Ingas</t>
  </si>
  <si>
    <t>Labais mežs SIA</t>
  </si>
  <si>
    <t>Lassen SIA</t>
  </si>
  <si>
    <t>Letiforest SIA</t>
  </si>
  <si>
    <t>LHP IK</t>
  </si>
  <si>
    <t>Mežinvest SIA</t>
  </si>
  <si>
    <t>HD Forest SIA, Prūši</t>
  </si>
  <si>
    <t>Prūši</t>
  </si>
  <si>
    <t>Skafte Forest SIA</t>
  </si>
  <si>
    <t>Skroderlauki SIA</t>
  </si>
  <si>
    <t>HD Forest SIA, Vecdzintari</t>
  </si>
  <si>
    <t>Vecdzintari</t>
  </si>
  <si>
    <t>Vidzemes meži SIA</t>
  </si>
  <si>
    <t>HD Forest SIA, Indras</t>
  </si>
  <si>
    <t>Indras</t>
  </si>
  <si>
    <t>NFF III Latvia SIA</t>
  </si>
  <si>
    <t>No of cadastral property units</t>
  </si>
  <si>
    <t>Total Area (ha)</t>
  </si>
  <si>
    <t>Forest Area (ha)</t>
  </si>
  <si>
    <t>&lt;100 ha</t>
  </si>
  <si>
    <t>&lt;1000 ha</t>
  </si>
  <si>
    <t>&gt;1000 ha</t>
  </si>
  <si>
    <t>Sampling methodology for: PEFC™ Latvia</t>
  </si>
  <si>
    <t>drafted by:</t>
  </si>
  <si>
    <t>KK</t>
  </si>
  <si>
    <t xml:space="preserve">Approved </t>
  </si>
  <si>
    <t>MR</t>
  </si>
  <si>
    <t>Reference</t>
  </si>
  <si>
    <t>PEFC LV 04-1 Guidelines for forest management certification application
PEFC LV 02-1 Guidelines for Certification Body and Auditors to conduct Forest Management and Chain-of-Custody certification</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</si>
  <si>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</si>
  <si>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</si>
  <si>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</si>
  <si>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</si>
  <si>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 xml:space="preserve">Random sampling should ensure sample within set is representative in terms of geographical distribution and operational personnel. </t>
  </si>
  <si>
    <t xml:space="preserve">STEP A </t>
  </si>
  <si>
    <t>calculate no of group members and check if sub-divided into different categories</t>
  </si>
  <si>
    <t>STEP B</t>
  </si>
  <si>
    <t>Put in calculator below</t>
  </si>
  <si>
    <t>STEP C</t>
  </si>
  <si>
    <t>Decide which sites to visit</t>
  </si>
  <si>
    <t>Summary Table</t>
  </si>
  <si>
    <t>No FMUs</t>
  </si>
  <si>
    <t>Total FMUs to sample</t>
  </si>
  <si>
    <t>Size</t>
  </si>
  <si>
    <t>no. FMUs</t>
  </si>
  <si>
    <t>Surv</t>
  </si>
  <si>
    <t>Category A:</t>
  </si>
  <si>
    <t>1-20 group members (sampling of 20%*n)</t>
  </si>
  <si>
    <t>&gt;20 group members (audit of 20 n over 5 years, i.e. 4n/year)</t>
  </si>
  <si>
    <t>Category B:</t>
  </si>
  <si>
    <t>Category C:</t>
  </si>
  <si>
    <t>PEFC Latvia guidance:
PEFC LV 02, section 5.3.2: The certification body defines the verification sample area based on the scale and intensity of the certification applicant's forest management activities.
PEFC LV 04, section 5.2: 
- Group certification with 1-20 group members: The CB shall audit all group members within a timeline of five years (validity of the certificate), i.e. max. 4 group members/year.
- Group certification with more than 20 group members: The CB shall audit at least 20 group members within a timeline of five years (Validity of the certificate), i.e. 4 group members/year.</t>
  </si>
  <si>
    <t>Approved: Maintain certification</t>
  </si>
  <si>
    <t>PEFC FM RA</t>
  </si>
  <si>
    <t>100% PEFC certified</t>
  </si>
  <si>
    <t>Roundwood / Logs of coniferous</t>
  </si>
  <si>
    <t>Roundwood / Logs of non-coniferous</t>
  </si>
  <si>
    <t>Fire wood</t>
  </si>
  <si>
    <t>1+3</t>
  </si>
  <si>
    <t>Wood chips</t>
  </si>
  <si>
    <t>The forest management plan provided by the State Forest includes description of any protection regime/level for species and habitats. Information clear in reviewed documentation for the four sampled group members. However, the information is not presented as an overview in the group members management and objectives plan. So no clear answer is given to the requirement 2: "4. In case the respective holding comprises no protection categories under 4.2.1.1 measures are taken to promote forest biodiversity". In practise, this is secured through specific measures for site operations to always leave behind e.g. dead wood on site etc. The group manager explains during interview that the state forest is just about to release a webpaged portal, where the overview will be easier to optain for each holding.</t>
  </si>
  <si>
    <t>No longer group members</t>
  </si>
  <si>
    <r>
      <rPr>
        <b/>
        <sz val="10"/>
        <rFont val="Cambria"/>
        <family val="1"/>
      </rPr>
      <t xml:space="preserve">S5 (2021); </t>
    </r>
    <r>
      <rPr>
        <b/>
        <sz val="10"/>
        <color indexed="10"/>
        <rFont val="Cambria"/>
        <family val="1"/>
      </rPr>
      <t>RA (2022)</t>
    </r>
  </si>
  <si>
    <t>MA, S1 and S2 (former CB)</t>
  </si>
  <si>
    <t xml:space="preserve">S5 (2021) </t>
  </si>
  <si>
    <r>
      <t xml:space="preserve">MA, S1 and S2 (former CB); </t>
    </r>
    <r>
      <rPr>
        <b/>
        <sz val="10"/>
        <color indexed="10"/>
        <rFont val="Cambria"/>
        <family val="2"/>
      </rPr>
      <t>RA (2022)</t>
    </r>
  </si>
  <si>
    <t>23 FMUs (with 1116 cadastral units)</t>
  </si>
  <si>
    <t>Re-Assessment dates</t>
  </si>
  <si>
    <t>11.10.2022: Opening meeting</t>
  </si>
  <si>
    <t>11.10.2022: Review of documentation &amp; Group systems, staff interviews</t>
  </si>
  <si>
    <t>12.10.2022: Site visit FMUs of Hjoellundhus II filiale</t>
  </si>
  <si>
    <t>13.10.2022: Site visit FMUs of Iversen SIA</t>
  </si>
  <si>
    <t>14.10.2022: Review of documentation &amp; Group systems, staff interviews, continued</t>
  </si>
  <si>
    <t>14.10.2022: Closing meeting with Juris Klušs; Jānis Vuguls and Aivis Vanags</t>
  </si>
  <si>
    <t>6 person days including time spent on preparatory work, actual audit days, consultation and report writing (excluding travel)</t>
  </si>
  <si>
    <t>45 consultees were contacted</t>
  </si>
  <si>
    <t>SA-PEFC-FM-COC-006865</t>
  </si>
  <si>
    <t>Consultation was carried out on 01/09/2022</t>
  </si>
  <si>
    <t>Pine, Birch, Aspen, Spruce; See A3</t>
  </si>
  <si>
    <t>2022.1</t>
  </si>
  <si>
    <t>2022.2</t>
  </si>
  <si>
    <t>2022.3</t>
  </si>
  <si>
    <t>4 visits and 3 interviews were held with contractors in person during audit.</t>
  </si>
  <si>
    <t xml:space="preserve">The group manager has signed contract with each group member. System seen digitally. Folders for all group members, four contracts sampled. </t>
  </si>
  <si>
    <t xml:space="preserve">In 2017, the group transfered to SA Cert, including signing transfer agreement and new certification contract. 
</t>
  </si>
  <si>
    <t xml:space="preserve">PEFC LV 04 Guidelines for FM certification application, dated 17-09-2015
Endorsed by PEFC Int. 16-11-2016
</t>
  </si>
  <si>
    <t>PEFC LV 04 Nosacījumi meža apsaimniekošanas sertifikācijas pieteikumu iesniegšanai
16-11-2016</t>
  </si>
  <si>
    <t>PEFC Forest Management Standard for Latvia, dated 18-08-2015 
Endorsed by PEFC Int. 16-11-2016</t>
  </si>
  <si>
    <t>PEFC Mežu apsaimniekošanas sertifikācijas standarts Latvijai, 18-08-2015
16-11-2016</t>
  </si>
  <si>
    <t>This is clear to the group scheme. The group has 23 group members with each one FMU (covering more castral units, but covered by one management plan). Certified forest area and total area clear.</t>
  </si>
  <si>
    <t>Same as above. For each group member, the group manager has the public state forest management plan and has in addition prepared an Objectives and policy document and a descriptive forest management plan (summary of all data and descriptive indicators of the PEFC std) for each participating FMU. The plans are publicly available at the group manager on request. Review of final version of the summary of the forest management plan for the four sampled group member in sharepoint: Clients/Danamezs/01 PEFC Objectives management policy/PEFC Property Objectives</t>
  </si>
  <si>
    <t>The forms for site evaluation, planning, implementation and monitoring (HD Forest - PEFC (work) site inspection and monitoring during task implementation) is prepared and include all relevant aspects. The staff of the Group Manager is fully aware of what to register on the forms and how to secure legal requirements are met. For each group member, the group manager has the public state forest management plan and has in addition prepared an Objectives and policy document and a descriptive forest management plan (summary of all data) for each participating FMU. The plans are all checked against public data portals and updated. The plans for the selected group members reviewed.</t>
  </si>
  <si>
    <t xml:space="preserve">The group manager confirms that procedures are implemented using the templates for site evaluation, planning, implementation and monitoring. Completed site evaluations are including clear national legal requirements. Increment is known, and budget is comparing if the volume can be harvested over a plan period of min 20 years. Examples of completed evaluations and data on volume harvested, growth rates and impact on soil and water reviewed for each of the four selected group members. </t>
  </si>
  <si>
    <t>The group manager has together with each group member prepared an objectives and policy document, which specified the aims and objectives of the forest management. The objectives include economic, social and ecological objectives.</t>
  </si>
  <si>
    <t>The group manager has together with each group member prepared an objectives and policy document, which specified the aims and objectives of the forest management. The objectives include economic, social and ecological objectives. The aim to increase and maintain ecosystems is written into the forest management plan for each group member. Confirmed during review of written plans and documentation for each sampled group member.</t>
  </si>
  <si>
    <t>Confirmed during interview with forester and group manager. The practical and regular monitoring of the forest health, is done when the forest manager is monitoring the forest, and as included on the "tasks and monitoring" documentation used for the planning, implementation and assessment of forest operations. Examples seen for sampled group members.</t>
  </si>
  <si>
    <t>The practical and regular monitoring of the forest health, is done when the forest manager is monitoring the forest, and as included on the "tasks and monitoring" documentation used for the planning, implementation and assessment of forest operations. Examples seen for sampled group members.</t>
  </si>
  <si>
    <t>This is clear in written management plan for each group member. Confirmed during review of written plans and documentation for each selected group member by sampling.  Reviewed for the age classes, summary, of the evaluated management plans for each group member.</t>
  </si>
  <si>
    <t>This is included on the "tasks and monitoring" documentation used for the planning, implementation and assessment of forest operations. Confirmed during review of written plans and documentation for each selected group member by sampling and review of group managers "tasks and monitoring" completed checklists.</t>
  </si>
  <si>
    <t>This is included in the instructions for the contractors and assessed by the forest manager after forest operations are completed. This is also part of national legislation so contractors are aware of this.  The contractors have spillage collection gear in the machines for spillage, in forest regulations. No spillage observed during field visits.</t>
  </si>
  <si>
    <t xml:space="preserve">No use of pesticides nor herbicides. Confirmed during interview with group manager, forest manager and review of management plans and descriptive indicators records for selected group members by sampling. </t>
  </si>
  <si>
    <t>Review of system (records, template, procedure) for justifying and record use of plant protection agents. No use of fertilizers. The company has policy on not using any chemical or biological plant protection agents. Documentation "HD forest objectives and guidelines for forestry", page 8. Confirmed during interview and review of system.</t>
  </si>
  <si>
    <t xml:space="preserve">The group manager has together with the potential first group member prepared an objectives and policy document, which specified the aims and objectives of the forest management. The objectives include economic, social and ecological objectives, including the aim to long-term sustainability and availability of forest products by use of control and monitoring of age class distribution, regeneration etc. Confirmed during review of sampled group members management plans. This is described in each FM plan, under Objectives. </t>
  </si>
  <si>
    <t>Confirmed during review of sampled group members management plans. This is described in each FM plan, under Objectives. One of the main objectives of the investores to have stable income.</t>
  </si>
  <si>
    <t>This is described in the forest handbook for the potential first group member and will be part of planning and preparing the forest handbook of any new potential group member. Confirmed during review of forest management plans. The participating FMUs have FM plans, including recreational purposes, open to the public. Native species, never monocultures.</t>
  </si>
  <si>
    <t>This is included in the instructions for the contractors and assessed by the forest manager of the group manager after forest operations are completed. The forest manager plans the regeneration in accordance with the national legislation. Forest managers aware of this requirement. Confirmed through interview with group manager and review of documentation for conducted forest operations.</t>
  </si>
  <si>
    <t>This is described in the forest handbook for each group member and is part of preparing the forest handbook of any new potential group member. For the existing group members, almost only natural regeneration is applied and only limited planting. No non-wood products utilised.</t>
  </si>
  <si>
    <t>During field visits, infrastructure was found adequate. The contractors had stopped the extraction of wood due to too wet conditions, which means that also procedures are in place to limit damage to forest roads. Interview with contractors and group manager confirms that adequate infrastructure are found for the group members.</t>
  </si>
  <si>
    <t>Descriptive indicators recorded in excel sheets for each group member.
01 stock reg.xlsx; 05 wood-nonwood reg.xlsx; 06 ecobio reg.xlsx; 07 soil water reg.xlsx; 08 econ socio reg.xlsx. 
Confirmed by checking available monitoring records and system for excel sheet recording for each sampled group member.</t>
  </si>
  <si>
    <t xml:space="preserve">During the audit, the Group Manager explained how information on protection belts for water bodies and sites containing rare/protected species (on the list of protected species and habitats in Latvia) will be included on maps. The official data was clearly available in the forest compartment lists, so information was available. The Group Manager also has procedures in place for planning site operations including making field inventory and mapping. In addition, the state forest adm always must give permission on thinnings, final fellings and sanitary fellings, based on application made by the group manager. Confirmed by checking recordings on maps and in harvesting instructions, plus clearly retained untouched during forest operations. Examples seen for each of the selected group members. </t>
  </si>
  <si>
    <t>This is described in the forest handbook for the potential first group member and will be part of planning and preparing the forest handbook of any new potential group member. The majority of the forest regeneration is done by natural regeneration. This is documented in the forest culture records (excel sheets), checked for the selected group members</t>
  </si>
  <si>
    <t xml:space="preserve">This is described in the forest handbook for each group members. Dead wood, old large trees, especially oaks and old birch trees, found distributed in the forests. Confirmed through checking completed tasks and instructions and maps from conducted forest operations in 2021-2022. Foresters check presence and impacts before and after harvest operations. </t>
  </si>
  <si>
    <t xml:space="preserve">This is included in the instructions for machine drivers (Instrukcija iekartu operatoriem un citiem kas strada PEFC sertificetajos mezos), and included in the field checklist of checking contractors performance. Examples of completed field checklists reviewed for each of the sampled group members. Interview of forester and group manager confirm awareness and control. </t>
  </si>
  <si>
    <t>This is a national legal requirement and confirmed during field visits, interview with forest managers and noted in the forest handbook for each group member. Confirmed during field visits and review of documentation.</t>
  </si>
  <si>
    <t>National database with known historical or cultural significance will always be checked as part of the planning of forest operations, also unknown areas identified during field planning would be documented. The task instructions and monitoring form for the contractor include the information and secure their protection, if any. Included in the FMP and the state forest management plan. No values identified for the properties under the current group member.</t>
  </si>
  <si>
    <t>The group members are mainly foreign investors leaving the practical forest management to the group manager. The forest handbook for each group member describes how tourism and recreation is handled for the FMU. Some of the forests are remotely located and not attractive to tourism while others hold higher values and planned accordingly. Procedures in place to keep documentation of communication with external parties and awareness raising activities.</t>
  </si>
  <si>
    <t>The staff of the Group Manager is fully aware of requirements in national legislation. With certification requirements, it is expected that meeting the national legislation is documented with data or other documentation. Interview and conduction of the audit confirmed that the responsible staff members provided clear answers to questions including how the company handle, instruct, implement and monitor in practice to secure meeting requirements.</t>
  </si>
  <si>
    <t>To be checked at next audit</t>
  </si>
  <si>
    <t>This is defined in the group scheme handbook. The Group manager is a legal company registered in Latvia, reg. Nr. 40003467802 (checked: https://company.lursoft.lv/en/hd-forest/40003467802) The group entity is a resource manager and responsible for all forest management activities on behalf of the forest owners.</t>
  </si>
  <si>
    <t>HD Forest has the PEFC logo agreement as signed version. The group manager has received the signed agreement. Seen during the audit of signed version dated on 21.09.2017. Annex to the license show the fee structure of PEFC Latvia. PEFC Latvia invoices the gorup manager annually.</t>
  </si>
  <si>
    <t xml:space="preserve">PEFC Latvia has issued a PEFC logo license to HD Forest SIA. Review of corrected PEFC group scheme documents in dropbox, where all PEFC logos and references have been corrected. The entity is using the PEFC logo with license code in the footer of emails, certificate of attestation and internal work instructions. Logo use reviewed and found correct. </t>
  </si>
  <si>
    <t>Closed</t>
  </si>
  <si>
    <t>14.10.2022</t>
  </si>
  <si>
    <t>Pre-Con</t>
  </si>
  <si>
    <t xml:space="preserve">The forest management system in Latvia and for the group is based on the management plans already prescribed by the State Forest in a special database with webportal access for the group manager. Also, there is a map module of all forest properties of latvia in a related webportal, where the group manager and members have access to see all protected areas, forest regions of birch, spruce and pine and fire protection zones etc. Here the group manager can search all cadastrial units for each group member, which gives the same data and details as the State Forest' forest management plan. For each forest management plan, the system includes clear compartment list with data on tree species, age, natural regeneration, silvicultureal method and any restrictions relevant for each compartment. The state runs updates regularly, based on model of forest growth and forest operation implementation reports from the group manager. 
The practical forest management planning includes the following steps: The forester of the group manager (or a contracted forester) measures the planned area in the field, and the plan is put on list and a sketch drawing of the planned operation site is submitted together with an application to the State Forest. The local forester of the State Forest checks the application with planned activities, and conducts field control. If the State Forest approves, the State forest adds the planned activities and permission into the webbased digital forest management plan system. 
After receiving permission to the planned forest operations, the Group Manager makes a contract and prepares work instructions for the contractor, who then plans and conducts the work. The Group Manager monitors the ongoing forest operations. After performed operation, the contractors reports back to the Group Manager, who rcompletes the harvest completion form for PEFC and reports back to the State Forest. The State Forest then update again the webbased digital forest management plan. </t>
  </si>
  <si>
    <t xml:space="preserve">The group entity is management by the Group (resources) Manager, HD Forest SIA, which has full responsibility of the forest management of the group members' forests. HD Forest SIA has 10 employees, where 5 are forest managers managing the forests. The group entity uses contractors for all forest operations and monitors their performance. 
The PEFC contact person has together with the company director - the overall responsibility for the group entity.
The group entity has a clear written and digital documented forest management system. The group scheme has a procedures manual with centralised policies and procedures. 
</t>
  </si>
  <si>
    <t>There is a clear system to ensure all sites meet the requirements of PEFC Latvia. The objectives of the group entity is sustainable resource management of the group members' forests.</t>
  </si>
  <si>
    <t>12.10.2022: Site visit FMUs of Vidzemes mezi SIA</t>
  </si>
  <si>
    <t>13.10.2022: Site visit FMUs of Danamezs SIA</t>
  </si>
  <si>
    <t>Site 2: Compartments with small sanitary harvest due to bark beetles, partly done as small clear cuts, partly done as thinning where all infected trees are cut. Compartments designated as protection zones, which are clear on maps, in forest management plan and in the field, wetlands with natural birch swamps. Compartments with final havest performed, with ecological trees along the edges of the compartments, dead wood retained and not damaged by machines. Soil lightly impacted by the harvesting machines and smaller stretches rather deep but still within the limits of not conforming a soil damage as defined in the Latvian legislation.  For all forest operations in 2021-2022 for this group member, pre- and post harvest assessment forms completed, contract with contractors signed, forest management plan, application, technical maps  and harvest permission from State Forest in place.</t>
  </si>
  <si>
    <t>Site 1: Compartments with young forest stands after tending. Stand species are Birch, Aspen, Pine. The forest stand has some damage from deer, but the forester is coordinating the hunting with the hunting organisations to achieve appropriate levels of game in the forest. Compartments with final harvest performed, where a small ditch is found intact, and older pine and birch is retained as ecological trees in transition zone between neighbor forest stand of natural regeneration from 2016. Compartments with first and second thinnings, with no damage to soil nor standing trees. For all forest operations in 2021-2022 for this group member, pre- and post harvest assessment forms completed, contract with contractors signed, forest management plan, application, technical maps and harvest permission from State Forest in place.</t>
  </si>
  <si>
    <r>
      <t xml:space="preserve">Site 4: For all forest operations in 2021-2022 for this group member, the pre- and post harvest assessment forms are completed, contract with contractors signed, forest management plan, application, technical maps and harvest permission from State Forest in place. Compartments with first and second thinnings in production forest stands, Compartments with planted aspen stands on former agricultural land, Compartments with final harvest with retained ecological trees, and standing and laying dead wood and in one of the compartments a protection zone set aside because of the presence of a nest of </t>
    </r>
    <r>
      <rPr>
        <i/>
        <sz val="10"/>
        <rFont val="Cambria"/>
        <family val="1"/>
      </rPr>
      <t xml:space="preserve">Aquila pomarina </t>
    </r>
    <r>
      <rPr>
        <sz val="10"/>
        <rFont val="Cambria"/>
        <family val="1"/>
      </rPr>
      <t xml:space="preserve">(protected Natura 2000 species) in the top of a large birch tree. Professional contractor, which has clearly taken sufficient measures to protect the rare species, to avoid damage to soil and standing trees. Compartments next to protected zone of river, where border to production forest stands are clear and kept intact, the river was established as a canal a long time ago and now has a natural flow with a rich and natural riparian vegetation. Compartments with final harvest on varied terrain, with sufficient retained ecological trees and laying dead wood, no soil damage due to contractors using a high amount of branches, tops and stems to pass over difficult and moist zones, next to one of the compartments a hill had a large badgers complext which was kept outside the harvesting areas. Discussion with the forester on whether badgers complexes are key elements according to the Latvian Woodland key biotopes methodology or not, since there are otherwise no legislative requirements in Latvia to preserve them from forest operations. Compartments with a set aside area, with a small wetland area and natural mixed tree stand. </t>
    </r>
    <r>
      <rPr>
        <sz val="10"/>
        <rFont val="Cambria"/>
        <family val="1"/>
      </rPr>
      <t>Compartments with sanitary cutting, marked correct in field and with permission from State Forest, Compartments with final harvest, where the skidding tracks were well protected with plenty of branches, tops and twigs. Discussion with forester on whether the skidding track could have been placed differently to avoid touching a small moist zone, compartments with thinnings. Interview with contractor on final harvest and how to avoid damage to wet soils and wetlands.</t>
    </r>
  </si>
  <si>
    <t>Site 3: For all forest operations in 2021-2022 for this group member, the pre- and post harvest assessment forms are completed, contract with contractors signed, forest management plan, application, technical maps and harvest permission from State Forest in place. Compartments with tending of young stands, Compartments with first and second thinnings without soil damage and no damage to standing trees, Compartments with small sanitary harvest due to bark beetles, partly done as small clear cuts, partly done as thinning where all infected trees are cut. Compartments with final harvest of production forest on wet soils, where ecological retention trees are kept, and the border of the compartments clear. Due to the wet soils, the driving of machines on the areas are rather demanding and eventhough the contractor has had focus on this and also used branches and tops to secure the skidding tracks, some limited damage was observed. The State Forest has accepted these. The damage was also recorded on the post-harvest assessment form and the group manager has recorded this in internal audit report. It was noted and discussed the level of recording, since the pre- and post harvest assessment forms could have been clearer on where exactly the damages were and why these had happened. Example of contract with neighbor on agreement to use the neighbors forest road for extraction of the timber, supported with signature and photos before and after use, with damages straightened out so road again intact and funcioning. Interview with contractor on avoiding damage to soil and wetlands.</t>
  </si>
  <si>
    <t xml:space="preserve">The group manager is defined in section 2 of the HD PEFC Management Handbook 2021-2026, latest updated september 2022. </t>
  </si>
  <si>
    <t xml:space="preserve">The entity is HD Forest SIA, which represents the group members and holds responsibilities. </t>
  </si>
  <si>
    <t>The entity has the PEFC certificate from SA Cert since the last audit (transfer from other CB to SA Cert). The entity has for each group member issued the attestation of participation, plus holds a written agreement on participation with the group member. The PEFC Management Handbook also includes the obligation to confirm compliance with the requirements of the PEFC FM standard.</t>
  </si>
  <si>
    <t xml:space="preserve">Section 2 of the management handbook 2021-2026 includes an organogram defining the group with group manager (=resource manager=group entity) beign full responsible and the group members/participants being the forest owners. Section 4 gives information on group members role. </t>
  </si>
  <si>
    <t xml:space="preserve">This is clearly defined in the HD PEFC Management Handbook 2021-2022, updated version september 2022, including the definitions. </t>
  </si>
  <si>
    <t>The group manager is aware of the requirement. There is one new group member since the last audit. The group manager has informed the auditor, has performed the procedures for accepting the group members, and performed internal first evaluation and completed checklist. Documents received in copy.</t>
  </si>
  <si>
    <r>
      <t xml:space="preserve">Checked during audit via access to shared folder. Signing of contract, acceptance of budget, checking legal rights. This is approved by the owners. All documents are on the </t>
    </r>
    <r>
      <rPr>
        <sz val="10"/>
        <rFont val="Calibri"/>
        <family val="2"/>
      </rPr>
      <t xml:space="preserve">sharepoint system, where each owner has access to their own folder. Some data are not shared via the sharepoint but kept at the group manager. The group members are Danish or Scandinavian investors and per se not interested in the detailed management, which is done by the group manager. </t>
    </r>
  </si>
  <si>
    <t xml:space="preserve">Before accepting a group member, the group manager prepares a forest management plan summary including all relevant data specified in the PEFC FM standard for Latvia and gathered via the publicly information databases (state forest forest management plan and digital forest maps with data from the state forest management plan on https://www.lvmgeo.lv). All management plan documents moved to Sharepoint, folder 01 PEFC objectives management policy. In addition data is found in 03 Operating registrations / 01 PEFC forest registrations, in excel sheets for each descriptive indicator 1-6 of the Latvian PEFC FM standard. Documentation seen for the four sampled group members. </t>
  </si>
  <si>
    <t>The group manager has access (against an annual fee) to the national forest management plan system (http://gis.vmd.gov.lv and https://www.lvmgeo.lv), from where maps are downloaded and copied into the respective folder for each group member. Maps held in folder system at the group manager for each group member in folder: 05 properties lists, several seen during the audit.</t>
  </si>
  <si>
    <t>Written agreement in place for each group member. Main Assessment with checklist performed for each new group member before acceptance. One new group member since last audit: NFF III Latvia SIA. Documentation of the Main Assessment received in copy.</t>
  </si>
  <si>
    <t xml:space="preserve">The group manager has maintained systematic system for Internal audits. The group manager has performed internal audits, with completion of audit report and checklist, for all group members in May 2021. HD Forest is made responsible on behalf of the owners/investors. Small team of foresters and staff. Checklist for the sampled four group member and results of audits seen and found in good order. The group manager has trained own staff in january 2022 and contractors also in January 2022. Training records seen. </t>
  </si>
  <si>
    <t xml:space="preserve">RA (2022): The Group Managers internal audit report and checklists had been improved to reflect identified observations and non-conformities from the internal audit including if damage is observed on site at group members, if the State Forest service has had remarks on the permitted and performed forest operations and if pre- and post assessment forms have not been sufficiently details in terms of damage to wet soils/wetlands etc. Observation 2021.1 closed. 
</t>
  </si>
  <si>
    <t>RA (2022): The Group Manager has improved the forest management plans with clearer PEFC objectives for the group members, which do not have any existing protection categories under 4.2.1.1, to shortly describe measures taken to promote and preserve micro-habitats and forest biodiversity.</t>
  </si>
  <si>
    <t>FM std. 4.2.1</t>
  </si>
  <si>
    <t>FM std. 2.2.3</t>
  </si>
  <si>
    <t>The Group Manager should secure that forest operations on wet soils are done in proper weather conditions, by using appropriate silvicultural methods and technologies within limits possible to avoid soil damage.</t>
  </si>
  <si>
    <t>During the field visits, some level of damage to wet soils were seen. The damages could be explained due to weather conditions and lack of branches, tops and twigs available on site. If such damage does happen or is likely to happen, it is to be expected that the planning and work instructions will give clear instructions on measures to be taken by the contractors and the post-harvest assessment forms then to provide clear information, i.e. on which compartment, measures taken towards the contractors. These non-conformities with the group managers own system of pre- and post harvest asssessment have however been recorded by the Group Manager in the internal audit report and an action plan with measures elaborated to improve meeting criteria indicator 5.1.2. Therefore this is only raised as an observation.</t>
  </si>
  <si>
    <t xml:space="preserve">The Group Manager should secure that in planning forest operations on wetlands/wet soils, the potential environmental impact is properly assessed and required measures are specified and implemented for mitigating damage to wetlands and wet soils.
</t>
  </si>
  <si>
    <t xml:space="preserve">The group manager has systematic system for Internal audits. The group manager has performed internal audits, with completion of audit report and checklist, for all group members in May each year. Internal audit checklists and reports for the sampled four group member and results of audits seen. The Group Managers internal audit report and checklists had been improved to reflect identified observations and non-conformities from the internal audit including if damage is observed on site at group members, if the State Forest service has had remarks on the permitted and performed forest operations and if pre- and post assessment forms have not been sufficiently details in terms of damage to wet soils/wetlands etc. Observation 2021.1 closed. </t>
  </si>
  <si>
    <t>Records and register of FMUs covered by the PEFC FM certificate held by the group manager. All group members are only member of this group, and all properties are covered by the certificate. So this is not relevant for the group, but the group manager is aware.</t>
  </si>
  <si>
    <t xml:space="preserve">For each group member, the group manager maintains excel sheets with monitoring dta for this descriptive indicators. The four sampled group members records checked: The descriptive indicators 1-3 listed under 2.2.3 are recorded in the documents: 04 plantprotreg.xlsx. The Group Manager has updated the document: 04 plantprotreg.xlsx for the relevant group members, plus has gathered data sheet for the plant protection substance used with precise name and effective substance. The minor 2021.2 closed out. 
</t>
  </si>
  <si>
    <t xml:space="preserve">RA (2022): The Group Manager has updated the document: 04 plantprotreg.xlsx for the relevant group members, plus has gathered data sheet for the plant protection substance used with precise name and effective substance. The minor 2021.2 closed out. </t>
  </si>
  <si>
    <t>This is described in the forest handbook and monitored by use of the tasks and monitoring documents before, under and after forest operations. Buffer zones are kept free from operations around streams and rivers. 
During the field visits, some level of damage to wet soils were seen. The damages could be explained due to weather conditions and lack of branches, tops and twigs available on site. If such damage does happen or is likely to happen, it is to be expected that the planning and work instructions will give clear instructions on measures to be taken by the contractors and the post-harvest assessment forms then to provide clear information, i.e. on which compartment, measures taken towards the contractors. These non-conformities with the group managers own system of pre- and post harvest asssessment have however been recorded by the Group Manager in the internal audit report and an action plan with measures elaborated to improve meeting criteria indicator 5.1.2. Therefore this is only raised as an observation.</t>
  </si>
  <si>
    <t>Obs 2022.1</t>
  </si>
  <si>
    <t xml:space="preserve">During the field visits, some level of damage to one small (micro) wetland was seen. The damage could be explained due to lack of focus on such micro-habitats and insufficiently clear work instructions to contractors etc. If such damage does happen or is likely to happen, it is to be expected that the planning and work instructions will give clear instructions on measures to be taken by the contractors and the post-harvest assessment forms then to provide clear information, i.e. on which compartment, measures taken towards the contractors. These non-conformities with the group managers own system of pre- and post harvest asssessment have however been recorded by the Group Manager in the internal audit report and an action plan with measures elaborated to improve meeting criteria indicator 5.2.1. Therefore this is only raised as an observation.
</t>
  </si>
  <si>
    <t>For each group member, the group manager maintains excel sheets with all required registration of monitoring dta for all descriptive indicators, including:
06 ecobioreg.xlsx; 07 soilwaterreg.xlsx; Data in excel checked for all visited group members. 
During the field visits, some level of damage to one small (micro) wetland was seen. The damage could be explained due to lack of focus on such micro-habitats and insufficiently clear work instructions to contractors etc. If such damage does happen or is likely to happen, it is to be expected that the planning and work instructions will give clear instructions on measures to be taken by the contractors and the post-harvest assessment forms then to provide clear information, i.e. on which compartment, measures taken towards the contractors. These non-conformities with the group managers own system of pre- and post harvest asssessment have however been recorded by the Group Manager in the internal audit report and an action plan with measures elaborated to improve meeting criteria indicator 5.2.1. Therefore this is only raised as an observation.</t>
  </si>
  <si>
    <t>Obs 2022.2</t>
  </si>
  <si>
    <t xml:space="preserve">The Group Manager should secure 
- that information on any identified protected species, key elements and micro-habitats is recorded by planners on instructions to the contractors, and 
- that the foresters and planners have increasing level of knowledge on forest biodiversity and/or threatened species. </t>
  </si>
  <si>
    <t>During interview of the foresters of the Group Manager, it was unclear if they hold sufficient knowledge on e.g. Latvian definitions of key habitats and key elements, and how to take protective measures for preserving protected species and micro-habitat during forest operations. However, no damage was actually seen during field visits to species habitats and smaller key habitats and elements had been sufficiently preserved, and the Group Manager did immediately check on whether e.g. badgers complexes and presence of Natura 2000 and other protected species would require the foresters to prescribe clear measures for their preservation in the work instructions.</t>
  </si>
  <si>
    <t>For each group member, the group manager maintains excel sheets with space for recording the descriptive indicators 1-11 for 4.2.1 in the document 06 ecobioreg.xlsx; The data for the indicators are clear in the forest management plan provided by the state forest and used by the group manager and forester.
The forest management plan and maps provided by the State Forest includes description of any protection regime/level for known species and habitats. Information clear in reviewed documentation for the four sampled group members. 
The Group Manager has improved the forest management plans with clearer PEFC objectives for the group members, which do not have any existing protection categories under 4.2.1.1, to shortly describe measures taken to promote and preserve micro-habitats and forest biodiversity.
During interview of the foresters of the Group Manager, it was unclear if they hold sufficient knowledge on e.g. Latvian definitions of key habitats and key elements, and how to take protective measures for preserving protected species and micro-habitat during forest operations. However, no damage was actually seen during field visits to species habitats and smaller key habitats and elements had been sufficiently preserved, and the Group Manager did immediately check on whether e.g. badgers complexes and presence of Natura 2000 and other protected species would require the foresters to prescribe clear measures for their preservation in the work instructions.</t>
  </si>
  <si>
    <t>Obs 2022.3</t>
  </si>
  <si>
    <t>FM Std. 5.1.2</t>
  </si>
  <si>
    <t>FM Std. 5.2.1</t>
  </si>
  <si>
    <t>FM Std. 4.2.1</t>
  </si>
  <si>
    <t xml:space="preserve">The group manager has included this in the forest management plan - checked for the selected and visited group members: text in the Forest Management Plan summary, section 6.3. preservation of nature values, 7. Environmental Impact Assessment. Further, the descriptive indicators 5.2.1 and 5.2.2 included in prepared excel sheet with tables with data on wetlands, water bodies and water courses. </t>
  </si>
  <si>
    <t xml:space="preserve">During field visits to the selected group members it was confirm that forest infrastructure is maintained and soil damage was limited. The water resources were kept free of impacts. This is also described in the forest handbook and will be monitored by use of the tasks and monitoring documents before, under and after forest operations. </t>
  </si>
  <si>
    <t xml:space="preserve">For each group member, the group manager maintains excel sheets with all required registration of monitoring dta for all descriptive indicators. All criteria and their respective descriptive indicators included: 
02 hazardbioabioreg.xlsx;
06 ecobioreg.xlsx;
07 soilwaterreg.xlsx;
Data in excel checked for all visited group members. No damage to water bodies seen during field visits. Buffer zones have been established towards streams and rivers. Water bodies and water courses assessed prior to forest operations as part of the planning.  </t>
  </si>
  <si>
    <t>For each forest cadastrial unit owned by each group member, the property deed was available and no other specific use and land tenure rights exist. Use rights found in archives for each group member.</t>
  </si>
  <si>
    <t xml:space="preserve">The forest management plan, the forest handbook and the internal annual report and checklist are the tools for evaluating the sustainability of the forest management plan. The group manager keep themselves up to date on best practice and scientific results. Intervew with forest managers confirm knowledge and expertise. The Group Manager follows the development, announced by State forest. Members of forest owners association are organising seminars, where the Group Manager participates.  </t>
  </si>
  <si>
    <t xml:space="preserve">The Group Manager has clear procedures and materials for training of personnel and contractors in forest management and labour safety. Review of training records and training materials. Since the last audit, trainings have been conducted and recorded in January 2022, both for own staff and for contractors. Training materials are clear and own staff trained but so far no contractors. </t>
  </si>
  <si>
    <t>The certificate holder has format with registration of monitoring data for all descriptive indicators, including the recording of the forest economic functions for each group member: 
01 stock reg.xlsx; 
08 econ socio reg.xlsx.
Review of indicators confirm all indicators are included and monitoring records up-to-date.</t>
  </si>
  <si>
    <t>The certificate holder has format with registration of monitoring data for all descriptive indicators, including the recording of the forests socio and recreational functions for each group member: 
01 stock reg.xlsx; 
08 econ socio reg.xlsx.
Review of indicators confirm all indicators are included and monitoring records up-to-date.</t>
  </si>
  <si>
    <t>The certificate holder has format with registration of monitoring data for all descriptive indicators, including records of any known cultural and historical functions for each group member: 08 econ socio reg.xlsx.
The Group Manager confirms that none of the group members have any cultural heritage within the forest areas.</t>
  </si>
  <si>
    <t>The group manager is responsible for communication with local people, interest groups and NGOs on behalf of the group members. So far, the Group Manager has not received any comments or information or complaints from interest groups and or NGOs. The Group Manager does communicate with all relevant groups of hunting organisations, state forests and neighbors. Examples of agreements with neighbors on e.g. use of forest roads for timber extraction seen.</t>
  </si>
  <si>
    <t>Valentins Kuksinovs</t>
  </si>
  <si>
    <t>Janette McKay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</si>
</sst>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94" formatCode="0.0"/>
    <numFmt numFmtId="210" formatCode="[$-809]dd\ mmmm\ yyyy;@"/>
    <numFmt numFmtId="211" formatCode="_-* #,##0.00\ _k_r_._-;\-* #,##0.00\ _k_r_._-;_-* &quot;-&quot;??\ _k_r_._-;_-@_-"/>
    <numFmt numFmtId="214" formatCode="0_ ;\-0\ "/>
  </numFmts>
  <fonts count="123">
    <font>
      <sz val="11"/>
      <name val="Palatino"/>
      <family val="1"/>
    </font>
    <font>
      <sz val="10"/>
      <name val="Arial"/>
    </font>
    <font>
      <sz val="8"/>
      <color indexed="81"/>
      <name val="Tahoma"/>
      <family val="2"/>
    </font>
    <font>
      <sz val="11"/>
      <name val="Palatino"/>
      <family val="1"/>
    </font>
    <font>
      <sz val="8"/>
      <name val="Palatino"/>
      <family val="1"/>
    </font>
    <font>
      <b/>
      <sz val="8"/>
      <color indexed="81"/>
      <name val="Tahoma"/>
      <family val="2"/>
    </font>
    <font>
      <u/>
      <sz val="10"/>
      <color indexed="12"/>
      <name val="Arial"/>
      <family val="2"/>
    </font>
    <font>
      <b/>
      <sz val="10"/>
      <name val="Arial"/>
      <family val="2"/>
    </font>
    <font>
      <sz val="10"/>
      <name val="Arial"/>
      <family val="2"/>
    </font>
    <font>
      <sz val="8"/>
      <name val="Arial"/>
      <family val="2"/>
    </font>
    <font>
      <sz val="8"/>
      <color indexed="81"/>
      <name val="Tahoma"/>
      <family val="2"/>
    </font>
    <font>
      <b/>
      <sz val="8"/>
      <color indexed="81"/>
      <name val="Tahoma"/>
      <family val="2"/>
    </font>
    <font>
      <b/>
      <sz val="8"/>
      <name val="Arial"/>
      <family val="2"/>
    </font>
    <font>
      <sz val="12"/>
      <name val="Arial"/>
      <family val="2"/>
    </font>
    <font>
      <b/>
      <sz val="12"/>
      <name val="Arial"/>
      <family val="2"/>
    </font>
    <font>
      <b/>
      <sz val="8"/>
      <color indexed="9"/>
      <name val="Arial"/>
      <family val="2"/>
    </font>
    <font>
      <b/>
      <sz val="9"/>
      <name val="Arial"/>
      <family val="2"/>
    </font>
    <font>
      <sz val="7"/>
      <name val="Arial"/>
      <family val="2"/>
    </font>
    <font>
      <sz val="7"/>
      <color indexed="63"/>
      <name val="Arial"/>
      <family val="2"/>
    </font>
    <font>
      <b/>
      <sz val="7"/>
      <name val="Arial"/>
      <family val="2"/>
    </font>
    <font>
      <sz val="11"/>
      <name val="Cambria"/>
      <family val="1"/>
    </font>
    <font>
      <sz val="11"/>
      <color indexed="10"/>
      <name val="Cambria"/>
      <family val="1"/>
    </font>
    <font>
      <b/>
      <sz val="10"/>
      <name val="Cambria"/>
      <family val="1"/>
    </font>
    <font>
      <b/>
      <sz val="22"/>
      <name val="Cambria"/>
      <family val="1"/>
    </font>
    <font>
      <b/>
      <sz val="9"/>
      <color indexed="81"/>
      <name val="Tahoma"/>
      <family val="2"/>
    </font>
    <font>
      <sz val="9"/>
      <color indexed="81"/>
      <name val="Tahoma"/>
      <family val="2"/>
    </font>
    <font>
      <b/>
      <i/>
      <sz val="11"/>
      <name val="Cambria"/>
      <family val="1"/>
    </font>
    <font>
      <sz val="10"/>
      <name val="Cambria"/>
      <family val="1"/>
    </font>
    <font>
      <sz val="9"/>
      <color indexed="81"/>
      <name val="Tahoma"/>
      <family val="2"/>
    </font>
    <font>
      <b/>
      <sz val="9"/>
      <color indexed="81"/>
      <name val="Tahoma"/>
      <family val="2"/>
    </font>
    <font>
      <vertAlign val="superscript"/>
      <sz val="10"/>
      <name val="Cambria"/>
      <family val="1"/>
    </font>
    <font>
      <b/>
      <u/>
      <vertAlign val="superscript"/>
      <sz val="11"/>
      <name val="Cambria"/>
      <family val="1"/>
    </font>
    <font>
      <b/>
      <u/>
      <sz val="11"/>
      <name val="Cambria"/>
      <family val="1"/>
    </font>
    <font>
      <sz val="12"/>
      <name val="Cambria"/>
      <family val="1"/>
    </font>
    <font>
      <sz val="11"/>
      <name val="Calibri"/>
      <family val="2"/>
    </font>
    <font>
      <sz val="12"/>
      <name val="Palatino"/>
      <family val="1"/>
    </font>
    <font>
      <i/>
      <sz val="8"/>
      <color indexed="10"/>
      <name val="Cambria"/>
      <family val="1"/>
    </font>
    <font>
      <i/>
      <sz val="8"/>
      <color indexed="12"/>
      <name val="Cambria"/>
      <family val="1"/>
    </font>
    <font>
      <sz val="10"/>
      <name val="Palatino"/>
      <family val="1"/>
    </font>
    <font>
      <b/>
      <sz val="10"/>
      <name val="Palatino"/>
      <family val="1"/>
    </font>
    <font>
      <sz val="10"/>
      <name val="Palatino"/>
    </font>
    <font>
      <b/>
      <i/>
      <sz val="10"/>
      <name val="Cambria"/>
      <family val="1"/>
    </font>
    <font>
      <b/>
      <sz val="11"/>
      <name val="Calibri"/>
      <family val="2"/>
    </font>
    <font>
      <i/>
      <sz val="10"/>
      <color indexed="8"/>
      <name val="Cambria"/>
      <family val="1"/>
    </font>
    <font>
      <i/>
      <sz val="10"/>
      <name val="Palatino"/>
      <family val="1"/>
    </font>
    <font>
      <b/>
      <i/>
      <sz val="10"/>
      <color indexed="30"/>
      <name val="Cambria"/>
      <family val="1"/>
    </font>
    <font>
      <i/>
      <sz val="10"/>
      <name val="Calibri"/>
      <family val="2"/>
    </font>
    <font>
      <sz val="10"/>
      <name val="Calibri"/>
      <family val="2"/>
    </font>
    <font>
      <b/>
      <sz val="10"/>
      <color indexed="10"/>
      <name val="Cambria"/>
      <family val="2"/>
    </font>
    <font>
      <b/>
      <sz val="12"/>
      <color indexed="18"/>
      <name val="Arial"/>
      <family val="2"/>
    </font>
    <font>
      <b/>
      <sz val="10"/>
      <color indexed="10"/>
      <name val="Arial"/>
      <family val="2"/>
    </font>
    <font>
      <sz val="10"/>
      <color indexed="10"/>
      <name val="Arial"/>
      <family val="2"/>
    </font>
    <font>
      <b/>
      <sz val="11"/>
      <name val="Palatino"/>
    </font>
    <font>
      <b/>
      <sz val="10"/>
      <name val="Cambria"/>
      <family val="1"/>
    </font>
    <font>
      <b/>
      <sz val="10"/>
      <color indexed="10"/>
      <name val="Cambria"/>
      <family val="1"/>
    </font>
    <font>
      <sz val="10"/>
      <name val="Cambria"/>
      <family val="1"/>
    </font>
    <font>
      <i/>
      <sz val="10"/>
      <name val="Cambria"/>
      <family val="1"/>
    </font>
    <font>
      <sz val="10"/>
      <name val="Cambria"/>
      <family val="1"/>
    </font>
    <font>
      <sz val="11"/>
      <color theme="1"/>
      <name val="Calibri"/>
      <family val="2"/>
      <scheme val="minor"/>
    </font>
    <font>
      <b/>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sz val="11"/>
      <color indexed="12"/>
      <name val="Cambria"/>
      <family val="1"/>
      <scheme val="major"/>
    </font>
    <font>
      <b/>
      <sz val="12"/>
      <name val="Cambria"/>
      <family val="1"/>
      <scheme val="major"/>
    </font>
    <font>
      <b/>
      <sz val="11"/>
      <color rgb="FFFF0000"/>
      <name val="Cambria"/>
      <family val="1"/>
      <scheme val="major"/>
    </font>
    <font>
      <sz val="11"/>
      <name val="Calibri"/>
      <family val="2"/>
      <scheme val="minor"/>
    </font>
    <font>
      <i/>
      <sz val="10"/>
      <color theme="3"/>
      <name val="Cambria"/>
      <family val="1"/>
      <scheme val="major"/>
    </font>
    <font>
      <sz val="11"/>
      <color theme="1"/>
      <name val="Cambria"/>
      <family val="1"/>
      <scheme val="major"/>
    </font>
    <font>
      <i/>
      <sz val="10"/>
      <color theme="4"/>
      <name val="Cambria"/>
      <family val="1"/>
      <scheme val="major"/>
    </font>
    <font>
      <i/>
      <sz val="11"/>
      <color rgb="FF0000FF"/>
      <name val="Cambria"/>
      <family val="1"/>
      <scheme val="major"/>
    </font>
    <font>
      <b/>
      <u/>
      <sz val="11"/>
      <name val="Cambria"/>
      <family val="1"/>
      <scheme val="major"/>
    </font>
    <font>
      <i/>
      <sz val="11"/>
      <color theme="1"/>
      <name val="Cambria"/>
      <family val="1"/>
      <scheme val="major"/>
    </font>
    <font>
      <sz val="11"/>
      <color rgb="FF0000FF"/>
      <name val="Cambria"/>
      <family val="1"/>
      <scheme val="major"/>
    </font>
    <font>
      <sz val="12"/>
      <color indexed="12"/>
      <name val="Cambria"/>
      <family val="1"/>
      <scheme val="major"/>
    </font>
    <font>
      <i/>
      <sz val="10"/>
      <color rgb="FFFF0000"/>
      <name val="Cambria"/>
      <family val="1"/>
      <scheme val="major"/>
    </font>
    <font>
      <sz val="10"/>
      <color theme="1"/>
      <name val="Cambria"/>
      <family val="1"/>
      <scheme val="major"/>
    </font>
    <font>
      <i/>
      <sz val="10"/>
      <name val="Cambria"/>
      <family val="1"/>
      <scheme val="major"/>
    </font>
    <font>
      <i/>
      <sz val="8"/>
      <name val="Cambria"/>
      <family val="1"/>
      <scheme val="major"/>
    </font>
    <font>
      <b/>
      <i/>
      <u/>
      <sz val="8"/>
      <color indexed="12"/>
      <name val="Cambria"/>
      <family val="1"/>
      <scheme val="major"/>
    </font>
    <font>
      <i/>
      <sz val="8"/>
      <color indexed="12"/>
      <name val="Cambria"/>
      <family val="1"/>
      <scheme val="major"/>
    </font>
    <font>
      <i/>
      <sz val="8"/>
      <color rgb="FF0000FF"/>
      <name val="Cambria"/>
      <family val="1"/>
      <scheme val="major"/>
    </font>
    <font>
      <b/>
      <sz val="8"/>
      <name val="Cambria"/>
      <family val="1"/>
      <scheme val="major"/>
    </font>
    <font>
      <i/>
      <sz val="8"/>
      <color theme="1"/>
      <name val="Cambria"/>
      <family val="1"/>
      <scheme val="major"/>
    </font>
    <font>
      <sz val="10"/>
      <name val="Calibri"/>
      <family val="2"/>
      <scheme val="minor"/>
    </font>
    <font>
      <sz val="10"/>
      <color rgb="FF0000FF"/>
      <name val="Cambria"/>
      <family val="1"/>
      <scheme val="major"/>
    </font>
    <font>
      <b/>
      <strike/>
      <sz val="10"/>
      <color rgb="FFFF0000"/>
      <name val="Cambria"/>
      <family val="1"/>
      <scheme val="major"/>
    </font>
    <font>
      <strike/>
      <sz val="10"/>
      <color rgb="FFFF0000"/>
      <name val="Cambria"/>
      <family val="1"/>
      <scheme val="major"/>
    </font>
    <font>
      <sz val="10"/>
      <color indexed="12"/>
      <name val="Cambria"/>
      <family val="1"/>
      <scheme val="major"/>
    </font>
    <font>
      <sz val="10"/>
      <color rgb="FFFF0000"/>
      <name val="Cambria"/>
      <family val="1"/>
      <scheme val="major"/>
    </font>
    <font>
      <b/>
      <sz val="10"/>
      <color rgb="FFFF0000"/>
      <name val="Cambria"/>
      <family val="1"/>
      <scheme val="major"/>
    </font>
    <font>
      <b/>
      <sz val="11"/>
      <color rgb="FFFF0000"/>
      <name val="Calibri"/>
      <family val="2"/>
      <scheme val="minor"/>
    </font>
    <font>
      <b/>
      <sz val="11"/>
      <name val="Calibri"/>
      <family val="2"/>
      <scheme val="minor"/>
    </font>
    <font>
      <i/>
      <sz val="11"/>
      <name val="Calibri"/>
      <family val="2"/>
      <scheme val="minor"/>
    </font>
    <font>
      <b/>
      <i/>
      <sz val="11"/>
      <color rgb="FFFF0000"/>
      <name val="Calibri"/>
      <family val="2"/>
      <scheme val="minor"/>
    </font>
    <font>
      <i/>
      <sz val="11"/>
      <color theme="1"/>
      <name val="Calibri"/>
      <family val="2"/>
      <scheme val="minor"/>
    </font>
    <font>
      <i/>
      <sz val="11"/>
      <color rgb="FFFF0000"/>
      <name val="Calibri"/>
      <family val="2"/>
      <scheme val="minor"/>
    </font>
    <font>
      <b/>
      <i/>
      <sz val="11"/>
      <name val="Calibri"/>
      <family val="2"/>
      <scheme val="minor"/>
    </font>
    <font>
      <sz val="10"/>
      <name val="Cambria"/>
      <family val="2"/>
      <scheme val="major"/>
    </font>
    <font>
      <sz val="14"/>
      <color theme="1"/>
      <name val="Calibri"/>
      <family val="2"/>
      <scheme val="minor"/>
    </font>
    <font>
      <b/>
      <sz val="10"/>
      <name val="Calibri"/>
      <family val="2"/>
      <scheme val="minor"/>
    </font>
    <font>
      <b/>
      <sz val="12"/>
      <color theme="1"/>
      <name val="Calibri"/>
      <family val="2"/>
      <scheme val="minor"/>
    </font>
    <font>
      <b/>
      <sz val="10"/>
      <color rgb="FFFF0000"/>
      <name val="Palatino"/>
      <family val="1"/>
    </font>
    <font>
      <b/>
      <sz val="10"/>
      <color theme="1"/>
      <name val="Cambria"/>
      <family val="1"/>
      <scheme val="major"/>
    </font>
    <font>
      <b/>
      <sz val="12"/>
      <name val="Calibri"/>
      <family val="2"/>
      <scheme val="minor"/>
    </font>
    <font>
      <sz val="12"/>
      <name val="Calibri"/>
      <family val="2"/>
      <scheme val="minor"/>
    </font>
    <font>
      <b/>
      <sz val="12"/>
      <color rgb="FFFF0000"/>
      <name val="Calibri"/>
      <family val="2"/>
      <scheme val="minor"/>
    </font>
    <font>
      <sz val="10"/>
      <color theme="1"/>
      <name val="Calibri"/>
      <family val="2"/>
      <scheme val="minor"/>
    </font>
    <font>
      <b/>
      <sz val="10"/>
      <color rgb="FFFF0000"/>
      <name val="Calibri"/>
      <family val="2"/>
      <scheme val="minor"/>
    </font>
    <font>
      <b/>
      <sz val="10"/>
      <color theme="1"/>
      <name val="Calibri"/>
      <family val="2"/>
      <scheme val="minor"/>
    </font>
    <font>
      <b/>
      <sz val="10"/>
      <color rgb="FF0070C0"/>
      <name val="Calibri"/>
      <family val="2"/>
      <scheme val="minor"/>
    </font>
    <font>
      <b/>
      <sz val="10"/>
      <color theme="3" tint="0.39997558519241921"/>
      <name val="Arial"/>
      <family val="2"/>
    </font>
    <font>
      <sz val="10"/>
      <color indexed="12"/>
      <name val="Calibri"/>
      <family val="2"/>
      <scheme val="minor"/>
    </font>
    <font>
      <i/>
      <sz val="10"/>
      <name val="Calibri"/>
      <family val="2"/>
      <scheme val="minor"/>
    </font>
  </fonts>
  <fills count="24">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FF99"/>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0"/>
        <bgColor indexed="64"/>
      </patternFill>
    </fill>
    <fill>
      <patternFill patternType="solid">
        <fgColor rgb="FF92CDD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79998168889431442"/>
        <bgColor indexed="64"/>
      </patternFill>
    </fill>
  </fills>
  <borders count="51">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thin">
        <color indexed="64"/>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s>
  <cellStyleXfs count="13">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58" fillId="0" borderId="0"/>
    <xf numFmtId="0" fontId="8" fillId="0" borderId="0"/>
    <xf numFmtId="0" fontId="58" fillId="0" borderId="0"/>
    <xf numFmtId="0" fontId="58" fillId="0" borderId="0"/>
    <xf numFmtId="0" fontId="8" fillId="0" borderId="0"/>
    <xf numFmtId="0" fontId="1" fillId="0" borderId="0"/>
    <xf numFmtId="0" fontId="1" fillId="0" borderId="0"/>
    <xf numFmtId="0" fontId="3" fillId="0" borderId="0"/>
    <xf numFmtId="0" fontId="8" fillId="0" borderId="0"/>
  </cellStyleXfs>
  <cellXfs count="642">
    <xf numFmtId="0" fontId="0" fillId="0" borderId="0" xfId="0"/>
    <xf numFmtId="0" fontId="8" fillId="2" borderId="1" xfId="0" applyFont="1" applyFill="1" applyBorder="1"/>
    <xf numFmtId="49" fontId="13" fillId="0" borderId="0" xfId="0" applyNumberFormat="1" applyFont="1" applyAlignment="1">
      <alignment wrapText="1"/>
    </xf>
    <xf numFmtId="0" fontId="15" fillId="2" borderId="1" xfId="0" applyFont="1" applyFill="1" applyBorder="1" applyAlignment="1">
      <alignment horizontal="center" wrapText="1"/>
    </xf>
    <xf numFmtId="0" fontId="9" fillId="2" borderId="1" xfId="0" applyFont="1" applyFill="1" applyBorder="1" applyAlignment="1">
      <alignment wrapText="1"/>
    </xf>
    <xf numFmtId="49" fontId="14" fillId="0" borderId="0" xfId="0" applyNumberFormat="1" applyFont="1" applyAlignment="1">
      <alignment wrapText="1"/>
    </xf>
    <xf numFmtId="0" fontId="9" fillId="2" borderId="1" xfId="0" applyFont="1" applyFill="1" applyBorder="1" applyAlignment="1">
      <alignment vertical="top" wrapText="1"/>
    </xf>
    <xf numFmtId="0" fontId="12" fillId="2" borderId="1" xfId="0" applyFont="1" applyFill="1" applyBorder="1" applyAlignment="1">
      <alignment horizontal="center" wrapText="1"/>
    </xf>
    <xf numFmtId="49" fontId="14" fillId="3" borderId="2" xfId="0" applyNumberFormat="1" applyFont="1" applyFill="1" applyBorder="1" applyAlignment="1">
      <alignment wrapText="1"/>
    </xf>
    <xf numFmtId="49" fontId="13" fillId="0" borderId="3" xfId="0" applyNumberFormat="1" applyFont="1" applyBorder="1" applyAlignment="1">
      <alignment wrapText="1"/>
    </xf>
    <xf numFmtId="0" fontId="14" fillId="3" borderId="0" xfId="0" applyFont="1" applyFill="1" applyBorder="1" applyAlignment="1">
      <alignment horizontal="left" vertical="top" wrapText="1"/>
    </xf>
    <xf numFmtId="0" fontId="14" fillId="3" borderId="4" xfId="0" applyFont="1" applyFill="1" applyBorder="1" applyAlignment="1">
      <alignment horizontal="left" vertical="top" wrapText="1"/>
    </xf>
    <xf numFmtId="0" fontId="16" fillId="4" borderId="5" xfId="0" applyFont="1" applyFill="1" applyBorder="1" applyAlignment="1">
      <alignment vertical="top" wrapText="1"/>
    </xf>
    <xf numFmtId="0" fontId="17" fillId="0" borderId="6" xfId="0" applyFont="1" applyBorder="1" applyAlignment="1">
      <alignment vertical="top" wrapText="1"/>
    </xf>
    <xf numFmtId="0" fontId="19" fillId="4" borderId="7" xfId="0" applyFont="1" applyFill="1" applyBorder="1" applyAlignment="1">
      <alignment vertical="top" wrapText="1"/>
    </xf>
    <xf numFmtId="0" fontId="19" fillId="4" borderId="8" xfId="0" applyFont="1" applyFill="1" applyBorder="1" applyAlignment="1">
      <alignment vertical="top" wrapText="1"/>
    </xf>
    <xf numFmtId="0" fontId="18" fillId="0" borderId="9" xfId="0" applyFont="1" applyBorder="1" applyAlignment="1">
      <alignment vertical="top" wrapText="1"/>
    </xf>
    <xf numFmtId="0" fontId="17" fillId="0" borderId="10" xfId="0" applyFont="1" applyBorder="1" applyAlignment="1">
      <alignment vertical="top" wrapText="1"/>
    </xf>
    <xf numFmtId="0" fontId="17" fillId="0" borderId="4" xfId="0" applyFont="1" applyBorder="1" applyAlignment="1">
      <alignment vertical="top" wrapText="1"/>
    </xf>
    <xf numFmtId="0" fontId="18" fillId="0" borderId="11"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2" borderId="6" xfId="0" applyFont="1" applyFill="1" applyBorder="1" applyAlignment="1">
      <alignment vertical="top" wrapText="1"/>
    </xf>
    <xf numFmtId="0" fontId="17" fillId="2" borderId="10" xfId="0" applyFont="1" applyFill="1" applyBorder="1" applyAlignment="1">
      <alignment vertical="top" wrapText="1"/>
    </xf>
    <xf numFmtId="0" fontId="17" fillId="2" borderId="7" xfId="0" applyFont="1" applyFill="1" applyBorder="1" applyAlignment="1">
      <alignment vertical="top" wrapText="1"/>
    </xf>
    <xf numFmtId="0" fontId="19" fillId="4" borderId="4" xfId="0" applyFont="1" applyFill="1" applyBorder="1" applyAlignment="1">
      <alignment vertical="top" wrapText="1"/>
    </xf>
    <xf numFmtId="0" fontId="19" fillId="4" borderId="11" xfId="0" applyFont="1" applyFill="1" applyBorder="1" applyAlignment="1">
      <alignment vertical="top" wrapText="1"/>
    </xf>
    <xf numFmtId="49" fontId="13" fillId="0" borderId="0" xfId="0" applyNumberFormat="1" applyFont="1" applyFill="1" applyBorder="1" applyAlignment="1">
      <alignment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7" fillId="2" borderId="1" xfId="0" applyFont="1" applyFill="1" applyBorder="1"/>
    <xf numFmtId="0" fontId="60" fillId="0" borderId="0" xfId="0" applyFont="1" applyBorder="1" applyAlignment="1">
      <alignment horizontal="center" vertical="center" wrapText="1"/>
    </xf>
    <xf numFmtId="0" fontId="61" fillId="0" borderId="0" xfId="0" applyFont="1" applyFill="1" applyAlignment="1"/>
    <xf numFmtId="0" fontId="62" fillId="0" borderId="0" xfId="0" applyFont="1"/>
    <xf numFmtId="0" fontId="62" fillId="0" borderId="0" xfId="0" applyFont="1" applyBorder="1"/>
    <xf numFmtId="0" fontId="62" fillId="0" borderId="0" xfId="0" applyFont="1" applyFill="1"/>
    <xf numFmtId="0" fontId="62" fillId="5" borderId="0" xfId="0" applyFont="1" applyFill="1"/>
    <xf numFmtId="0" fontId="63" fillId="0" borderId="0" xfId="0" applyFont="1" applyFill="1"/>
    <xf numFmtId="0" fontId="63" fillId="0" borderId="0" xfId="0" applyFont="1" applyFill="1" applyAlignment="1">
      <alignment vertical="top"/>
    </xf>
    <xf numFmtId="0" fontId="62" fillId="0" borderId="0" xfId="0" applyFont="1" applyFill="1" applyAlignment="1">
      <alignment vertical="top"/>
    </xf>
    <xf numFmtId="0" fontId="62" fillId="0" borderId="0" xfId="0" applyFont="1" applyAlignment="1">
      <alignment vertical="top"/>
    </xf>
    <xf numFmtId="0" fontId="64" fillId="0" borderId="0" xfId="0" applyFont="1" applyFill="1" applyAlignment="1">
      <alignment vertical="top"/>
    </xf>
    <xf numFmtId="0" fontId="64" fillId="0" borderId="0" xfId="0" applyFont="1" applyFill="1" applyAlignment="1">
      <alignment vertical="top" wrapText="1"/>
    </xf>
    <xf numFmtId="0" fontId="65" fillId="0" borderId="12" xfId="9" applyFont="1" applyFill="1" applyBorder="1" applyAlignment="1">
      <alignment horizontal="center" wrapText="1"/>
    </xf>
    <xf numFmtId="15" fontId="65" fillId="0" borderId="12" xfId="9" applyNumberFormat="1" applyFont="1" applyFill="1" applyBorder="1" applyAlignment="1">
      <alignment horizontal="center" wrapText="1"/>
    </xf>
    <xf numFmtId="15" fontId="65" fillId="0" borderId="0" xfId="9" applyNumberFormat="1" applyFont="1" applyFill="1" applyBorder="1" applyAlignment="1">
      <alignment horizontal="center" wrapText="1"/>
    </xf>
    <xf numFmtId="0" fontId="61" fillId="0" borderId="0" xfId="0" applyFont="1" applyFill="1" applyAlignment="1">
      <alignment vertical="top"/>
    </xf>
    <xf numFmtId="0" fontId="61" fillId="0" borderId="0" xfId="0" applyFont="1" applyAlignment="1">
      <alignment horizontal="center" vertical="top"/>
    </xf>
    <xf numFmtId="0" fontId="61" fillId="0" borderId="0" xfId="0" applyFont="1" applyAlignment="1">
      <alignment vertical="top" wrapText="1"/>
    </xf>
    <xf numFmtId="0" fontId="61" fillId="0" borderId="0" xfId="0" applyFont="1"/>
    <xf numFmtId="0" fontId="61" fillId="0" borderId="0" xfId="0" applyFont="1" applyFill="1" applyAlignment="1">
      <alignment vertical="top" wrapText="1"/>
    </xf>
    <xf numFmtId="0" fontId="61" fillId="0" borderId="0" xfId="0" applyFont="1" applyAlignment="1">
      <alignment horizontal="left" vertical="top" wrapText="1"/>
    </xf>
    <xf numFmtId="0" fontId="66" fillId="0" borderId="0" xfId="0" applyFont="1" applyFill="1" applyAlignment="1">
      <alignment vertical="top" wrapText="1"/>
    </xf>
    <xf numFmtId="0" fontId="61" fillId="0" borderId="0" xfId="0" applyFont="1" applyAlignment="1">
      <alignment vertical="top"/>
    </xf>
    <xf numFmtId="0" fontId="61" fillId="0" borderId="0" xfId="0" applyFont="1" applyBorder="1" applyAlignment="1">
      <alignment vertical="top" wrapText="1"/>
    </xf>
    <xf numFmtId="0" fontId="65" fillId="0" borderId="0" xfId="0" applyFont="1"/>
    <xf numFmtId="0" fontId="67" fillId="11" borderId="12" xfId="8" applyFont="1" applyFill="1" applyBorder="1" applyAlignment="1">
      <alignment vertical="center" wrapText="1"/>
    </xf>
    <xf numFmtId="0" fontId="67" fillId="11" borderId="12" xfId="8" applyFont="1" applyFill="1" applyBorder="1" applyAlignment="1">
      <alignment horizontal="left" vertical="center" wrapText="1"/>
    </xf>
    <xf numFmtId="0" fontId="61" fillId="12" borderId="0" xfId="0" applyFont="1" applyFill="1"/>
    <xf numFmtId="0" fontId="67" fillId="7" borderId="12" xfId="0" applyFont="1" applyFill="1" applyBorder="1" applyAlignment="1">
      <alignment vertical="top" wrapText="1"/>
    </xf>
    <xf numFmtId="0" fontId="62" fillId="0" borderId="12" xfId="0" applyFont="1" applyBorder="1" applyAlignment="1">
      <alignment vertical="top" wrapText="1"/>
    </xf>
    <xf numFmtId="0" fontId="62" fillId="0" borderId="0" xfId="0" applyFont="1" applyAlignment="1">
      <alignment vertical="top" wrapText="1"/>
    </xf>
    <xf numFmtId="0" fontId="62" fillId="0" borderId="12" xfId="0" applyFont="1" applyBorder="1" applyAlignment="1">
      <alignment horizontal="right" vertical="top" wrapText="1"/>
    </xf>
    <xf numFmtId="0" fontId="68" fillId="0" borderId="0" xfId="0" applyFont="1"/>
    <xf numFmtId="0" fontId="62" fillId="0" borderId="0" xfId="0" applyFont="1" applyFill="1" applyBorder="1" applyAlignment="1">
      <alignment horizontal="center" vertical="top"/>
    </xf>
    <xf numFmtId="0" fontId="65" fillId="0" borderId="13" xfId="0" applyFont="1" applyBorder="1" applyAlignment="1">
      <alignment vertical="top"/>
    </xf>
    <xf numFmtId="0" fontId="61" fillId="0" borderId="14" xfId="0" applyFont="1" applyBorder="1" applyAlignment="1">
      <alignment vertical="top"/>
    </xf>
    <xf numFmtId="0" fontId="61" fillId="0" borderId="15" xfId="0" applyFont="1" applyBorder="1" applyAlignment="1">
      <alignment vertical="top"/>
    </xf>
    <xf numFmtId="0" fontId="61" fillId="0" borderId="3" xfId="0" applyFont="1" applyBorder="1" applyAlignment="1">
      <alignment horizontal="left" vertical="top"/>
    </xf>
    <xf numFmtId="0" fontId="61" fillId="0" borderId="16" xfId="0" applyFont="1" applyBorder="1" applyAlignment="1">
      <alignment vertical="top"/>
    </xf>
    <xf numFmtId="0" fontId="61" fillId="0" borderId="0" xfId="0" applyFont="1" applyBorder="1" applyAlignment="1">
      <alignment vertical="top"/>
    </xf>
    <xf numFmtId="0" fontId="65" fillId="0" borderId="13" xfId="0" applyFont="1" applyFill="1" applyBorder="1" applyAlignment="1">
      <alignment vertical="top"/>
    </xf>
    <xf numFmtId="0" fontId="61" fillId="0" borderId="14" xfId="0" applyFont="1" applyFill="1" applyBorder="1" applyAlignment="1">
      <alignment vertical="top" wrapText="1"/>
    </xf>
    <xf numFmtId="0" fontId="61" fillId="0" borderId="15" xfId="0" applyFont="1" applyFill="1" applyBorder="1" applyAlignment="1">
      <alignment vertical="top"/>
    </xf>
    <xf numFmtId="0" fontId="61" fillId="0" borderId="16" xfId="0" applyFont="1" applyFill="1" applyBorder="1" applyAlignment="1">
      <alignment vertical="top"/>
    </xf>
    <xf numFmtId="0" fontId="61" fillId="0" borderId="3" xfId="0" applyFont="1" applyFill="1" applyBorder="1" applyAlignment="1">
      <alignment vertical="top" wrapText="1"/>
    </xf>
    <xf numFmtId="0" fontId="61" fillId="0" borderId="17" xfId="0" applyFont="1" applyFill="1" applyBorder="1" applyAlignment="1">
      <alignment vertical="top" wrapText="1"/>
    </xf>
    <xf numFmtId="0" fontId="69" fillId="0" borderId="0" xfId="0" applyFont="1"/>
    <xf numFmtId="0" fontId="69" fillId="0" borderId="0" xfId="0" applyFont="1" applyAlignment="1">
      <alignment horizontal="center" vertical="top"/>
    </xf>
    <xf numFmtId="0" fontId="61" fillId="0" borderId="18" xfId="0" applyFont="1" applyBorder="1"/>
    <xf numFmtId="0" fontId="60" fillId="0" borderId="19" xfId="11" applyFont="1" applyBorder="1" applyAlignment="1" applyProtection="1">
      <alignment horizontal="center" vertical="center" wrapText="1"/>
      <protection locked="0"/>
    </xf>
    <xf numFmtId="0" fontId="62" fillId="8" borderId="0" xfId="10" applyFont="1" applyFill="1"/>
    <xf numFmtId="0" fontId="62" fillId="0" borderId="0" xfId="10" applyFont="1"/>
    <xf numFmtId="0" fontId="62" fillId="0" borderId="0" xfId="11" applyFont="1" applyFill="1" applyBorder="1" applyAlignment="1">
      <alignment horizontal="center" vertical="top"/>
    </xf>
    <xf numFmtId="0" fontId="70" fillId="0" borderId="0" xfId="11" applyFont="1" applyBorder="1" applyAlignment="1">
      <alignment horizontal="center" vertical="center" wrapText="1"/>
    </xf>
    <xf numFmtId="0" fontId="61" fillId="0" borderId="0" xfId="11" applyFont="1" applyBorder="1" applyAlignment="1">
      <alignment vertical="top"/>
    </xf>
    <xf numFmtId="0" fontId="62" fillId="8" borderId="0" xfId="10" applyFont="1" applyFill="1" applyBorder="1"/>
    <xf numFmtId="0" fontId="62" fillId="0" borderId="0" xfId="10" applyFont="1" applyBorder="1"/>
    <xf numFmtId="0" fontId="61" fillId="0" borderId="0" xfId="11" applyFont="1" applyBorder="1" applyAlignment="1">
      <alignment horizontal="left" vertical="top"/>
    </xf>
    <xf numFmtId="15" fontId="61" fillId="0" borderId="0" xfId="11" applyNumberFormat="1" applyFont="1" applyBorder="1" applyAlignment="1">
      <alignment horizontal="left" vertical="top"/>
    </xf>
    <xf numFmtId="0" fontId="62" fillId="0" borderId="0" xfId="11" applyFont="1" applyFill="1"/>
    <xf numFmtId="0" fontId="61" fillId="0" borderId="0" xfId="11" applyFont="1" applyFill="1" applyBorder="1" applyAlignment="1">
      <alignment horizontal="left" vertical="top"/>
    </xf>
    <xf numFmtId="0" fontId="65" fillId="0" borderId="12" xfId="10" applyFont="1" applyFill="1" applyBorder="1" applyAlignment="1">
      <alignment horizontal="center" vertical="center" wrapText="1"/>
    </xf>
    <xf numFmtId="0" fontId="65" fillId="0" borderId="12" xfId="11" applyFont="1" applyFill="1" applyBorder="1" applyAlignment="1">
      <alignment horizontal="center" vertical="center" wrapText="1"/>
    </xf>
    <xf numFmtId="0" fontId="65" fillId="8" borderId="0" xfId="10" applyFont="1" applyFill="1" applyAlignment="1">
      <alignment horizontal="center" vertical="center" wrapText="1"/>
    </xf>
    <xf numFmtId="0" fontId="65" fillId="0" borderId="0" xfId="10" applyFont="1" applyAlignment="1">
      <alignment horizontal="center" vertical="center" wrapText="1"/>
    </xf>
    <xf numFmtId="0" fontId="71" fillId="8" borderId="0" xfId="10" applyFont="1" applyFill="1"/>
    <xf numFmtId="0" fontId="71" fillId="0" borderId="0" xfId="10" applyFont="1"/>
    <xf numFmtId="0" fontId="72" fillId="0" borderId="0" xfId="11" applyFont="1" applyBorder="1" applyAlignment="1">
      <alignment horizontal="left" vertical="top" wrapText="1"/>
    </xf>
    <xf numFmtId="0" fontId="72" fillId="0" borderId="0" xfId="11" applyFont="1" applyFill="1" applyBorder="1" applyAlignment="1">
      <alignment horizontal="left" vertical="top" wrapText="1"/>
    </xf>
    <xf numFmtId="0" fontId="65" fillId="0" borderId="13" xfId="11" applyFont="1" applyBorder="1" applyAlignment="1">
      <alignment vertical="top"/>
    </xf>
    <xf numFmtId="0" fontId="61" fillId="0" borderId="20" xfId="11" applyFont="1" applyBorder="1" applyAlignment="1">
      <alignment vertical="top" wrapText="1"/>
    </xf>
    <xf numFmtId="0" fontId="61" fillId="0" borderId="20" xfId="11" applyFont="1" applyFill="1" applyBorder="1" applyAlignment="1">
      <alignment vertical="top"/>
    </xf>
    <xf numFmtId="0" fontId="61" fillId="0" borderId="14" xfId="11" applyFont="1" applyFill="1" applyBorder="1" applyAlignment="1">
      <alignment vertical="top" wrapText="1"/>
    </xf>
    <xf numFmtId="15" fontId="61" fillId="0" borderId="17" xfId="11" applyNumberFormat="1" applyFont="1" applyFill="1" applyBorder="1" applyAlignment="1">
      <alignment vertical="top" wrapText="1"/>
    </xf>
    <xf numFmtId="0" fontId="62" fillId="0" borderId="0" xfId="11" applyFont="1" applyFill="1" applyBorder="1"/>
    <xf numFmtId="0" fontId="61" fillId="0" borderId="0" xfId="11" applyFont="1" applyFill="1" applyBorder="1" applyAlignment="1">
      <alignment vertical="top"/>
    </xf>
    <xf numFmtId="0" fontId="69" fillId="0" borderId="0" xfId="11" applyFont="1" applyAlignment="1">
      <alignment horizontal="center" vertical="top"/>
    </xf>
    <xf numFmtId="0" fontId="61" fillId="0" borderId="0" xfId="0" applyFont="1" applyFill="1" applyBorder="1" applyAlignment="1">
      <alignment vertical="top" wrapText="1"/>
    </xf>
    <xf numFmtId="194" fontId="73" fillId="13" borderId="12" xfId="0" applyNumberFormat="1" applyFont="1" applyFill="1" applyBorder="1" applyAlignment="1">
      <alignment horizontal="left" vertical="center"/>
    </xf>
    <xf numFmtId="0" fontId="73" fillId="13" borderId="12" xfId="0" applyFont="1" applyFill="1" applyBorder="1" applyAlignment="1">
      <alignment vertical="center"/>
    </xf>
    <xf numFmtId="0" fontId="73" fillId="13" borderId="12" xfId="0" applyFont="1" applyFill="1" applyBorder="1" applyAlignment="1">
      <alignment vertical="center" wrapText="1"/>
    </xf>
    <xf numFmtId="0" fontId="73" fillId="0" borderId="0" xfId="0" applyFont="1" applyAlignment="1">
      <alignment vertical="center"/>
    </xf>
    <xf numFmtId="0" fontId="61" fillId="12" borderId="0" xfId="0" applyFont="1" applyFill="1" applyAlignment="1">
      <alignment vertical="top" wrapText="1"/>
    </xf>
    <xf numFmtId="0" fontId="61" fillId="0" borderId="0" xfId="0" applyFont="1" applyAlignment="1">
      <alignment wrapText="1"/>
    </xf>
    <xf numFmtId="0" fontId="61" fillId="0" borderId="0" xfId="0" applyFont="1" applyAlignment="1">
      <alignment horizontal="center" wrapText="1"/>
    </xf>
    <xf numFmtId="0" fontId="67" fillId="14" borderId="0" xfId="0" applyFont="1" applyFill="1" applyAlignment="1">
      <alignment vertical="top"/>
    </xf>
    <xf numFmtId="0" fontId="62" fillId="14" borderId="0" xfId="0" applyFont="1" applyFill="1" applyAlignment="1">
      <alignment vertical="top"/>
    </xf>
    <xf numFmtId="0" fontId="67" fillId="14" borderId="12" xfId="0" applyFont="1" applyFill="1" applyBorder="1" applyAlignment="1">
      <alignment vertical="top"/>
    </xf>
    <xf numFmtId="0" fontId="67" fillId="14" borderId="12" xfId="0" applyFont="1" applyFill="1" applyBorder="1" applyAlignment="1">
      <alignment vertical="top" wrapText="1"/>
    </xf>
    <xf numFmtId="0" fontId="67" fillId="14" borderId="0" xfId="0" applyFont="1" applyFill="1" applyAlignment="1">
      <alignment vertical="top" wrapText="1"/>
    </xf>
    <xf numFmtId="0" fontId="72" fillId="0" borderId="3" xfId="0" applyFont="1" applyFill="1" applyBorder="1" applyAlignment="1">
      <alignment vertical="top"/>
    </xf>
    <xf numFmtId="0" fontId="65" fillId="13" borderId="12" xfId="0" applyFont="1" applyFill="1" applyBorder="1" applyAlignment="1">
      <alignment horizontal="left" vertical="top" wrapText="1"/>
    </xf>
    <xf numFmtId="0" fontId="65" fillId="13" borderId="12" xfId="0" applyFont="1" applyFill="1" applyBorder="1" applyAlignment="1">
      <alignment wrapText="1"/>
    </xf>
    <xf numFmtId="0" fontId="65" fillId="13" borderId="12" xfId="0" applyFont="1" applyFill="1" applyBorder="1" applyAlignment="1">
      <alignment vertical="top" wrapText="1"/>
    </xf>
    <xf numFmtId="0" fontId="61" fillId="0" borderId="0" xfId="0" applyFont="1"/>
    <xf numFmtId="0" fontId="72" fillId="0" borderId="0" xfId="0" applyFont="1" applyFill="1" applyBorder="1" applyAlignment="1">
      <alignment vertical="top" wrapText="1"/>
    </xf>
    <xf numFmtId="0" fontId="61" fillId="0" borderId="0" xfId="0" applyFont="1" applyFill="1" applyBorder="1"/>
    <xf numFmtId="0" fontId="72" fillId="15" borderId="21" xfId="0" applyFont="1" applyFill="1" applyBorder="1" applyAlignment="1">
      <alignment vertical="top" wrapText="1"/>
    </xf>
    <xf numFmtId="0" fontId="72" fillId="15" borderId="12" xfId="0" applyFont="1" applyFill="1" applyBorder="1" applyAlignment="1">
      <alignment vertical="top" wrapText="1"/>
    </xf>
    <xf numFmtId="0" fontId="61" fillId="12" borderId="0" xfId="0" applyFont="1" applyFill="1" applyAlignment="1">
      <alignment horizontal="left" vertical="top" wrapText="1"/>
    </xf>
    <xf numFmtId="0" fontId="61" fillId="0" borderId="0" xfId="0" applyFont="1" applyFill="1" applyBorder="1" applyAlignment="1">
      <alignment horizontal="left" vertical="top" wrapText="1"/>
    </xf>
    <xf numFmtId="0" fontId="74" fillId="14" borderId="12" xfId="9" applyFont="1" applyFill="1" applyBorder="1" applyAlignment="1">
      <alignment wrapText="1"/>
    </xf>
    <xf numFmtId="0" fontId="65" fillId="11" borderId="12" xfId="0" applyFont="1" applyFill="1" applyBorder="1" applyAlignment="1">
      <alignment vertical="top" wrapText="1"/>
    </xf>
    <xf numFmtId="0" fontId="75" fillId="12" borderId="0" xfId="0" applyFont="1" applyFill="1"/>
    <xf numFmtId="0" fontId="75" fillId="0" borderId="0" xfId="0" applyFont="1"/>
    <xf numFmtId="0" fontId="75" fillId="16" borderId="0" xfId="0" applyFont="1" applyFill="1"/>
    <xf numFmtId="0" fontId="75" fillId="0" borderId="0" xfId="0" applyFont="1" applyFill="1"/>
    <xf numFmtId="0" fontId="62" fillId="0" borderId="22" xfId="11" applyFont="1" applyFill="1" applyBorder="1" applyAlignment="1">
      <alignment horizontal="center" vertical="center"/>
    </xf>
    <xf numFmtId="0" fontId="61" fillId="0" borderId="0" xfId="0" applyFont="1"/>
    <xf numFmtId="0" fontId="62" fillId="12" borderId="0" xfId="0" applyFont="1" applyFill="1" applyAlignment="1">
      <alignment vertical="top" wrapText="1"/>
    </xf>
    <xf numFmtId="0" fontId="62" fillId="12" borderId="0" xfId="0" applyFont="1" applyFill="1"/>
    <xf numFmtId="0" fontId="67" fillId="12" borderId="0" xfId="0" applyFont="1" applyFill="1" applyAlignment="1">
      <alignment vertical="top" wrapText="1"/>
    </xf>
    <xf numFmtId="0" fontId="62" fillId="12" borderId="12" xfId="0" applyFont="1" applyFill="1" applyBorder="1" applyAlignment="1">
      <alignment vertical="top" wrapText="1"/>
    </xf>
    <xf numFmtId="0" fontId="67" fillId="14" borderId="23" xfId="0" applyFont="1" applyFill="1" applyBorder="1" applyAlignment="1">
      <alignment vertical="top"/>
    </xf>
    <xf numFmtId="0" fontId="67" fillId="17" borderId="12" xfId="0" applyFont="1" applyFill="1" applyBorder="1" applyAlignment="1">
      <alignment vertical="top"/>
    </xf>
    <xf numFmtId="0" fontId="67" fillId="17" borderId="24" xfId="0" applyFont="1" applyFill="1" applyBorder="1" applyAlignment="1">
      <alignment vertical="top" wrapText="1"/>
    </xf>
    <xf numFmtId="0" fontId="67" fillId="17" borderId="25" xfId="0" applyFont="1" applyFill="1" applyBorder="1" applyAlignment="1">
      <alignment vertical="top"/>
    </xf>
    <xf numFmtId="0" fontId="67" fillId="17" borderId="26" xfId="0" applyFont="1" applyFill="1" applyBorder="1" applyAlignment="1">
      <alignment vertical="top"/>
    </xf>
    <xf numFmtId="0" fontId="62" fillId="17" borderId="27" xfId="0" applyFont="1" applyFill="1" applyBorder="1" applyAlignment="1">
      <alignment vertical="top"/>
    </xf>
    <xf numFmtId="0" fontId="67" fillId="14" borderId="0" xfId="0" applyFont="1" applyFill="1" applyBorder="1" applyAlignment="1">
      <alignment vertical="top"/>
    </xf>
    <xf numFmtId="0" fontId="67" fillId="14" borderId="22" xfId="0" applyFont="1" applyFill="1" applyBorder="1" applyAlignment="1">
      <alignment vertical="top" wrapText="1"/>
    </xf>
    <xf numFmtId="0" fontId="67" fillId="17" borderId="12" xfId="0" applyFont="1" applyFill="1" applyBorder="1" applyAlignment="1">
      <alignment vertical="top" wrapText="1"/>
    </xf>
    <xf numFmtId="0" fontId="67" fillId="17" borderId="28" xfId="0" applyFont="1" applyFill="1" applyBorder="1" applyAlignment="1">
      <alignment vertical="top" wrapText="1"/>
    </xf>
    <xf numFmtId="0" fontId="67" fillId="17" borderId="21" xfId="0" applyFont="1" applyFill="1" applyBorder="1" applyAlignment="1">
      <alignment vertical="top" wrapText="1"/>
    </xf>
    <xf numFmtId="0" fontId="67" fillId="17" borderId="29" xfId="0" applyFont="1" applyFill="1" applyBorder="1" applyAlignment="1">
      <alignment vertical="top" wrapText="1"/>
    </xf>
    <xf numFmtId="0" fontId="67" fillId="17" borderId="30" xfId="0" applyFont="1" applyFill="1" applyBorder="1" applyAlignment="1">
      <alignment vertical="top" wrapText="1"/>
    </xf>
    <xf numFmtId="0" fontId="67" fillId="17" borderId="6" xfId="0" applyFont="1" applyFill="1" applyBorder="1" applyAlignment="1">
      <alignment vertical="top" wrapText="1"/>
    </xf>
    <xf numFmtId="0" fontId="67" fillId="14" borderId="19" xfId="0" applyFont="1" applyFill="1" applyBorder="1" applyAlignment="1">
      <alignment vertical="top" wrapText="1"/>
    </xf>
    <xf numFmtId="0" fontId="76" fillId="0" borderId="12" xfId="0" applyFont="1" applyBorder="1" applyAlignment="1">
      <alignment vertical="top" wrapText="1"/>
    </xf>
    <xf numFmtId="0" fontId="76" fillId="0" borderId="0" xfId="0" applyFont="1" applyAlignment="1">
      <alignment vertical="top" wrapText="1"/>
    </xf>
    <xf numFmtId="0" fontId="62" fillId="0" borderId="12" xfId="0" applyFont="1" applyBorder="1" applyAlignment="1">
      <alignment vertical="top"/>
    </xf>
    <xf numFmtId="0" fontId="77" fillId="0" borderId="3" xfId="0" applyFont="1" applyFill="1" applyBorder="1" applyAlignment="1" applyProtection="1">
      <alignment vertical="top" wrapText="1"/>
    </xf>
    <xf numFmtId="0" fontId="67" fillId="11" borderId="31" xfId="8" applyFont="1" applyFill="1" applyBorder="1" applyAlignment="1">
      <alignment horizontal="left" vertical="center" wrapText="1"/>
    </xf>
    <xf numFmtId="0" fontId="67" fillId="11" borderId="19" xfId="8" applyFont="1" applyFill="1" applyBorder="1" applyAlignment="1">
      <alignment horizontal="left" vertical="center" wrapText="1"/>
    </xf>
    <xf numFmtId="0" fontId="67" fillId="11" borderId="22" xfId="8" applyFont="1" applyFill="1" applyBorder="1" applyAlignment="1">
      <alignment horizontal="left" vertical="center"/>
    </xf>
    <xf numFmtId="0" fontId="73" fillId="11" borderId="31" xfId="0" applyFont="1" applyFill="1" applyBorder="1"/>
    <xf numFmtId="0" fontId="67" fillId="11" borderId="19" xfId="0" applyFont="1" applyFill="1" applyBorder="1" applyAlignment="1">
      <alignment wrapText="1"/>
    </xf>
    <xf numFmtId="0" fontId="67" fillId="11" borderId="12" xfId="8" applyFont="1" applyFill="1" applyBorder="1" applyAlignment="1">
      <alignment vertical="center" textRotation="90" wrapText="1"/>
    </xf>
    <xf numFmtId="0" fontId="78" fillId="0" borderId="12" xfId="0" applyFont="1" applyBorder="1"/>
    <xf numFmtId="0" fontId="78" fillId="0" borderId="12" xfId="0" applyFont="1" applyBorder="1" applyAlignment="1">
      <alignment wrapText="1"/>
    </xf>
    <xf numFmtId="0" fontId="62" fillId="18" borderId="12" xfId="0" applyFont="1" applyFill="1" applyBorder="1"/>
    <xf numFmtId="0" fontId="62" fillId="18" borderId="12" xfId="0" applyFont="1" applyFill="1" applyBorder="1" applyAlignment="1">
      <alignment wrapText="1"/>
    </xf>
    <xf numFmtId="0" fontId="62" fillId="0" borderId="12" xfId="0" applyFont="1" applyBorder="1"/>
    <xf numFmtId="0" fontId="62" fillId="0" borderId="12" xfId="0" applyFont="1" applyBorder="1" applyAlignment="1">
      <alignment wrapText="1"/>
    </xf>
    <xf numFmtId="0" fontId="62" fillId="0" borderId="0" xfId="0" applyFont="1" applyAlignment="1">
      <alignment wrapText="1"/>
    </xf>
    <xf numFmtId="0" fontId="61" fillId="12" borderId="0" xfId="0" applyFont="1" applyFill="1" applyAlignment="1" applyProtection="1">
      <alignment vertical="top" wrapText="1"/>
      <protection locked="0"/>
    </xf>
    <xf numFmtId="194" fontId="61" fillId="13" borderId="15" xfId="0" applyNumberFormat="1" applyFont="1" applyFill="1" applyBorder="1" applyAlignment="1" applyProtection="1">
      <alignment horizontal="left" vertical="top" wrapText="1"/>
      <protection locked="0"/>
    </xf>
    <xf numFmtId="0" fontId="61" fillId="0" borderId="13" xfId="0" applyFont="1" applyBorder="1" applyAlignment="1" applyProtection="1">
      <alignment vertical="top" wrapText="1"/>
      <protection locked="0"/>
    </xf>
    <xf numFmtId="0" fontId="61" fillId="0" borderId="15" xfId="0" applyFont="1" applyBorder="1" applyAlignment="1" applyProtection="1">
      <alignment vertical="top" wrapText="1"/>
      <protection locked="0"/>
    </xf>
    <xf numFmtId="0" fontId="77" fillId="0" borderId="0" xfId="0" applyFont="1" applyAlignment="1" applyProtection="1">
      <alignment vertical="top" wrapText="1"/>
      <protection locked="0"/>
    </xf>
    <xf numFmtId="0" fontId="61" fillId="0" borderId="0" xfId="0" applyFont="1" applyAlignment="1" applyProtection="1">
      <alignment vertical="top"/>
      <protection locked="0"/>
    </xf>
    <xf numFmtId="194" fontId="61" fillId="13" borderId="0" xfId="0" applyNumberFormat="1" applyFont="1" applyFill="1" applyAlignment="1" applyProtection="1">
      <alignment horizontal="left" vertical="top" wrapText="1"/>
      <protection locked="0"/>
    </xf>
    <xf numFmtId="0" fontId="61" fillId="0" borderId="0" xfId="0" applyFont="1" applyAlignment="1" applyProtection="1">
      <alignment vertical="top" wrapText="1"/>
      <protection locked="0"/>
    </xf>
    <xf numFmtId="194" fontId="61" fillId="13" borderId="1" xfId="0" applyNumberFormat="1" applyFont="1" applyFill="1" applyBorder="1" applyAlignment="1" applyProtection="1">
      <alignment horizontal="left" vertical="top" wrapText="1"/>
      <protection locked="0"/>
    </xf>
    <xf numFmtId="0" fontId="79" fillId="0" borderId="3" xfId="0" applyFont="1" applyBorder="1" applyAlignment="1" applyProtection="1">
      <alignment vertical="top" wrapText="1"/>
      <protection locked="0"/>
    </xf>
    <xf numFmtId="0" fontId="66" fillId="0" borderId="3" xfId="0" applyFont="1" applyBorder="1" applyAlignment="1" applyProtection="1">
      <alignment vertical="top" wrapText="1"/>
      <protection locked="0"/>
    </xf>
    <xf numFmtId="2" fontId="77" fillId="0" borderId="0" xfId="0" applyNumberFormat="1" applyFont="1" applyAlignment="1" applyProtection="1">
      <alignment vertical="top" wrapText="1"/>
      <protection locked="0"/>
    </xf>
    <xf numFmtId="0" fontId="68" fillId="0" borderId="3" xfId="0" applyFont="1" applyBorder="1" applyAlignment="1" applyProtection="1">
      <alignment vertical="top"/>
      <protection locked="0"/>
    </xf>
    <xf numFmtId="0" fontId="61" fillId="0" borderId="46" xfId="0" applyFont="1" applyBorder="1" applyAlignment="1" applyProtection="1">
      <alignment vertical="top" wrapText="1"/>
      <protection locked="0"/>
    </xf>
    <xf numFmtId="0" fontId="61" fillId="18" borderId="15" xfId="0" applyFont="1" applyFill="1" applyBorder="1" applyAlignment="1" applyProtection="1">
      <alignment vertical="top" wrapText="1"/>
      <protection locked="0"/>
    </xf>
    <xf numFmtId="194" fontId="61" fillId="13" borderId="1" xfId="0" applyNumberFormat="1" applyFont="1" applyFill="1" applyBorder="1" applyAlignment="1" applyProtection="1">
      <alignment vertical="top"/>
      <protection locked="0"/>
    </xf>
    <xf numFmtId="0" fontId="65" fillId="13" borderId="12" xfId="0" applyFont="1" applyFill="1" applyBorder="1" applyAlignment="1" applyProtection="1">
      <alignment horizontal="center" vertical="top" wrapText="1"/>
      <protection locked="0"/>
    </xf>
    <xf numFmtId="0" fontId="65" fillId="12" borderId="0" xfId="0" applyFont="1" applyFill="1" applyAlignment="1" applyProtection="1">
      <alignment vertical="top" wrapText="1"/>
      <protection locked="0"/>
    </xf>
    <xf numFmtId="0" fontId="61" fillId="0" borderId="16" xfId="0" applyFont="1" applyBorder="1" applyAlignment="1" applyProtection="1">
      <alignment vertical="top" wrapText="1"/>
      <protection locked="0"/>
    </xf>
    <xf numFmtId="0" fontId="77" fillId="0" borderId="18" xfId="0" applyFont="1" applyBorder="1" applyAlignment="1" applyProtection="1">
      <alignment vertical="top" wrapText="1"/>
      <protection locked="0"/>
    </xf>
    <xf numFmtId="0" fontId="79" fillId="0" borderId="17" xfId="0" applyFont="1" applyBorder="1" applyAlignment="1" applyProtection="1">
      <alignment vertical="top" wrapText="1"/>
      <protection locked="0"/>
    </xf>
    <xf numFmtId="0" fontId="80" fillId="13" borderId="12" xfId="0" applyFont="1" applyFill="1" applyBorder="1" applyAlignment="1" applyProtection="1">
      <alignment vertical="top" wrapText="1"/>
      <protection locked="0"/>
    </xf>
    <xf numFmtId="0" fontId="61" fillId="13" borderId="12" xfId="0" applyFont="1" applyFill="1" applyBorder="1" applyAlignment="1" applyProtection="1">
      <alignment vertical="top" wrapText="1"/>
      <protection locked="0"/>
    </xf>
    <xf numFmtId="0" fontId="77" fillId="0" borderId="12" xfId="0" applyFont="1" applyBorder="1" applyAlignment="1" applyProtection="1">
      <alignment vertical="top" wrapText="1"/>
      <protection locked="0"/>
    </xf>
    <xf numFmtId="0" fontId="81" fillId="0" borderId="12" xfId="0" applyFont="1" applyBorder="1" applyAlignment="1" applyProtection="1">
      <alignment vertical="top" wrapText="1"/>
      <protection locked="0"/>
    </xf>
    <xf numFmtId="0" fontId="77" fillId="0" borderId="31" xfId="0" applyFont="1" applyBorder="1" applyAlignment="1" applyProtection="1">
      <alignment vertical="top" wrapText="1"/>
      <protection locked="0"/>
    </xf>
    <xf numFmtId="0" fontId="81" fillId="0" borderId="14" xfId="0" applyFont="1" applyBorder="1" applyAlignment="1" applyProtection="1">
      <alignment vertical="top" wrapText="1"/>
      <protection locked="0"/>
    </xf>
    <xf numFmtId="0" fontId="82" fillId="0" borderId="0" xfId="0" applyFont="1" applyAlignment="1" applyProtection="1">
      <alignment vertical="top" wrapText="1"/>
      <protection locked="0"/>
    </xf>
    <xf numFmtId="0" fontId="79" fillId="18" borderId="3" xfId="0" applyFont="1" applyFill="1" applyBorder="1" applyAlignment="1" applyProtection="1">
      <alignment vertical="top" wrapText="1"/>
      <protection locked="0"/>
    </xf>
    <xf numFmtId="194" fontId="61" fillId="19" borderId="15" xfId="0" applyNumberFormat="1" applyFont="1" applyFill="1" applyBorder="1" applyAlignment="1" applyProtection="1">
      <alignment horizontal="left" vertical="top" wrapText="1"/>
      <protection locked="0"/>
    </xf>
    <xf numFmtId="0" fontId="61" fillId="19" borderId="0" xfId="0" applyFont="1" applyFill="1" applyAlignment="1" applyProtection="1">
      <alignment vertical="top"/>
      <protection locked="0"/>
    </xf>
    <xf numFmtId="194" fontId="65" fillId="13" borderId="1" xfId="0" applyNumberFormat="1" applyFont="1" applyFill="1" applyBorder="1" applyAlignment="1" applyProtection="1">
      <alignment horizontal="left" vertical="top" wrapText="1"/>
      <protection locked="0"/>
    </xf>
    <xf numFmtId="0" fontId="65" fillId="13" borderId="19" xfId="0" applyFont="1" applyFill="1" applyBorder="1" applyAlignment="1" applyProtection="1">
      <alignment vertical="top" wrapText="1"/>
      <protection locked="0"/>
    </xf>
    <xf numFmtId="0" fontId="65" fillId="13" borderId="12" xfId="0" applyFont="1" applyFill="1" applyBorder="1" applyAlignment="1" applyProtection="1">
      <alignment vertical="top" wrapText="1"/>
      <protection locked="0"/>
    </xf>
    <xf numFmtId="0" fontId="79" fillId="0" borderId="19" xfId="0" applyFont="1" applyBorder="1" applyAlignment="1" applyProtection="1">
      <alignment vertical="top" wrapText="1"/>
      <protection locked="0"/>
    </xf>
    <xf numFmtId="0" fontId="79" fillId="0" borderId="12" xfId="0" applyFont="1" applyBorder="1" applyAlignment="1" applyProtection="1">
      <alignment vertical="top" wrapText="1"/>
      <protection locked="0"/>
    </xf>
    <xf numFmtId="0" fontId="77" fillId="0" borderId="19" xfId="0" applyFont="1" applyBorder="1" applyAlignment="1" applyProtection="1">
      <alignment vertical="top" wrapText="1"/>
      <protection locked="0"/>
    </xf>
    <xf numFmtId="0" fontId="63" fillId="10" borderId="0" xfId="0" applyFont="1" applyFill="1"/>
    <xf numFmtId="0" fontId="63" fillId="0" borderId="0" xfId="0" applyFont="1"/>
    <xf numFmtId="0" fontId="63" fillId="10" borderId="0" xfId="0" applyFont="1" applyFill="1" applyAlignment="1">
      <alignment vertical="top"/>
    </xf>
    <xf numFmtId="0" fontId="63" fillId="0" borderId="0" xfId="0" applyFont="1" applyAlignment="1">
      <alignment vertical="top"/>
    </xf>
    <xf numFmtId="0" fontId="63" fillId="0" borderId="0" xfId="0" applyFont="1" applyAlignment="1">
      <alignment vertical="top" wrapText="1"/>
    </xf>
    <xf numFmtId="0" fontId="63" fillId="0" borderId="0" xfId="0" applyFont="1" applyAlignment="1">
      <alignment horizontal="left" vertical="top" wrapText="1"/>
    </xf>
    <xf numFmtId="0" fontId="83" fillId="0" borderId="0" xfId="0" applyFont="1" applyAlignment="1">
      <alignment horizontal="left" vertical="top" wrapText="1"/>
    </xf>
    <xf numFmtId="0" fontId="67" fillId="0" borderId="12" xfId="9" applyFont="1" applyFill="1" applyBorder="1" applyAlignment="1">
      <alignment vertical="top" wrapText="1"/>
    </xf>
    <xf numFmtId="15" fontId="62" fillId="0" borderId="12" xfId="9" applyNumberFormat="1" applyFont="1" applyFill="1" applyBorder="1" applyAlignment="1">
      <alignment vertical="top" wrapText="1"/>
    </xf>
    <xf numFmtId="15" fontId="62" fillId="0" borderId="0" xfId="9" applyNumberFormat="1" applyFont="1" applyFill="1" applyBorder="1" applyAlignment="1">
      <alignment vertical="top" wrapText="1"/>
    </xf>
    <xf numFmtId="0" fontId="67" fillId="0" borderId="12" xfId="9" applyFont="1" applyFill="1" applyBorder="1" applyAlignment="1">
      <alignment wrapText="1"/>
    </xf>
    <xf numFmtId="0" fontId="67" fillId="0" borderId="12" xfId="9" applyFont="1" applyFill="1" applyBorder="1" applyAlignment="1">
      <alignment horizontal="center" wrapText="1"/>
    </xf>
    <xf numFmtId="15" fontId="67" fillId="0" borderId="12" xfId="9" applyNumberFormat="1" applyFont="1" applyFill="1" applyBorder="1" applyAlignment="1">
      <alignment horizontal="center" wrapText="1"/>
    </xf>
    <xf numFmtId="15" fontId="67" fillId="0" borderId="0" xfId="9" applyNumberFormat="1" applyFont="1" applyFill="1" applyBorder="1" applyAlignment="1">
      <alignment horizontal="center" wrapText="1"/>
    </xf>
    <xf numFmtId="194" fontId="67" fillId="13" borderId="13" xfId="0" applyNumberFormat="1" applyFont="1" applyFill="1" applyBorder="1" applyAlignment="1" applyProtection="1">
      <alignment horizontal="left" vertical="top" wrapText="1"/>
      <protection locked="0"/>
    </xf>
    <xf numFmtId="0" fontId="67" fillId="13" borderId="20" xfId="0" applyFont="1" applyFill="1" applyBorder="1" applyAlignment="1" applyProtection="1">
      <alignment vertical="top"/>
      <protection locked="0"/>
    </xf>
    <xf numFmtId="0" fontId="84" fillId="13" borderId="20" xfId="0" applyFont="1" applyFill="1" applyBorder="1" applyAlignment="1" applyProtection="1">
      <alignment vertical="top" wrapText="1"/>
      <protection locked="0"/>
    </xf>
    <xf numFmtId="0" fontId="62" fillId="12" borderId="0" xfId="0" applyFont="1" applyFill="1" applyAlignment="1" applyProtection="1">
      <alignment vertical="top" wrapText="1"/>
      <protection locked="0"/>
    </xf>
    <xf numFmtId="194" fontId="67" fillId="13" borderId="15" xfId="0" applyNumberFormat="1" applyFont="1" applyFill="1" applyBorder="1" applyAlignment="1" applyProtection="1">
      <alignment horizontal="left" vertical="top" wrapText="1"/>
      <protection locked="0"/>
    </xf>
    <xf numFmtId="0" fontId="67" fillId="13" borderId="18" xfId="0" applyFont="1" applyFill="1" applyBorder="1" applyAlignment="1" applyProtection="1">
      <alignment vertical="top" wrapText="1"/>
      <protection locked="0"/>
    </xf>
    <xf numFmtId="194" fontId="62" fillId="13" borderId="15" xfId="0" applyNumberFormat="1" applyFont="1" applyFill="1" applyBorder="1" applyAlignment="1" applyProtection="1">
      <alignment horizontal="left" vertical="top" wrapText="1"/>
      <protection locked="0"/>
    </xf>
    <xf numFmtId="0" fontId="62" fillId="0" borderId="13" xfId="0" applyFont="1" applyBorder="1" applyAlignment="1" applyProtection="1">
      <alignment vertical="top" wrapText="1"/>
      <protection locked="0"/>
    </xf>
    <xf numFmtId="0" fontId="62" fillId="0" borderId="15" xfId="0" applyFont="1" applyBorder="1" applyAlignment="1" applyProtection="1">
      <alignment vertical="top" wrapText="1"/>
      <protection locked="0"/>
    </xf>
    <xf numFmtId="0" fontId="62" fillId="0" borderId="0" xfId="0" applyFont="1" applyAlignment="1" applyProtection="1">
      <alignment vertical="top"/>
      <protection locked="0"/>
    </xf>
    <xf numFmtId="194" fontId="62" fillId="13" borderId="0" xfId="0" applyNumberFormat="1" applyFont="1" applyFill="1" applyAlignment="1" applyProtection="1">
      <alignment horizontal="left" vertical="top" wrapText="1"/>
      <protection locked="0"/>
    </xf>
    <xf numFmtId="0" fontId="62" fillId="0" borderId="0" xfId="0" applyFont="1" applyAlignment="1" applyProtection="1">
      <alignment vertical="top" wrapText="1"/>
      <protection locked="0"/>
    </xf>
    <xf numFmtId="0" fontId="67" fillId="13" borderId="31" xfId="0" applyFont="1" applyFill="1" applyBorder="1" applyAlignment="1" applyProtection="1">
      <alignment vertical="top"/>
      <protection locked="0"/>
    </xf>
    <xf numFmtId="194" fontId="62" fillId="13" borderId="1" xfId="0" applyNumberFormat="1" applyFont="1" applyFill="1" applyBorder="1" applyAlignment="1" applyProtection="1">
      <alignment horizontal="left" vertical="top" wrapText="1"/>
      <protection locked="0"/>
    </xf>
    <xf numFmtId="0" fontId="62" fillId="0" borderId="47" xfId="0" applyFont="1" applyBorder="1" applyAlignment="1" applyProtection="1">
      <alignment vertical="top" wrapText="1"/>
      <protection locked="0"/>
    </xf>
    <xf numFmtId="0" fontId="85" fillId="0" borderId="0" xfId="0" applyFont="1" applyAlignment="1" applyProtection="1">
      <alignment vertical="top" wrapText="1"/>
      <protection locked="0"/>
    </xf>
    <xf numFmtId="0" fontId="67" fillId="13" borderId="31" xfId="0" applyFont="1" applyFill="1" applyBorder="1" applyAlignment="1" applyProtection="1">
      <alignment vertical="top" wrapText="1"/>
      <protection locked="0"/>
    </xf>
    <xf numFmtId="0" fontId="62" fillId="13" borderId="31" xfId="0" applyFont="1" applyFill="1" applyBorder="1" applyAlignment="1" applyProtection="1">
      <alignment vertical="top" wrapText="1"/>
      <protection locked="0"/>
    </xf>
    <xf numFmtId="194" fontId="62" fillId="13" borderId="1" xfId="0" applyNumberFormat="1" applyFont="1" applyFill="1" applyBorder="1" applyAlignment="1">
      <alignment horizontal="left" vertical="top" wrapText="1"/>
    </xf>
    <xf numFmtId="0" fontId="62" fillId="14" borderId="12" xfId="0" applyFont="1" applyFill="1" applyBorder="1" applyAlignment="1">
      <alignment vertical="top" wrapText="1"/>
    </xf>
    <xf numFmtId="0" fontId="62" fillId="0" borderId="31" xfId="0" applyFont="1" applyBorder="1" applyAlignment="1" applyProtection="1">
      <alignment vertical="top" wrapText="1"/>
      <protection locked="0"/>
    </xf>
    <xf numFmtId="0" fontId="62" fillId="14" borderId="0" xfId="0" applyFont="1" applyFill="1" applyAlignment="1">
      <alignment vertical="top" wrapText="1"/>
    </xf>
    <xf numFmtId="0" fontId="62" fillId="0" borderId="46" xfId="0" applyFont="1" applyBorder="1" applyAlignment="1" applyProtection="1">
      <alignment vertical="top" wrapText="1"/>
      <protection locked="0"/>
    </xf>
    <xf numFmtId="0" fontId="62" fillId="18" borderId="15" xfId="0" applyFont="1" applyFill="1" applyBorder="1" applyAlignment="1" applyProtection="1">
      <alignment horizontal="right" vertical="top" wrapText="1"/>
      <protection locked="0"/>
    </xf>
    <xf numFmtId="0" fontId="85" fillId="18" borderId="0" xfId="0" applyFont="1" applyFill="1" applyAlignment="1" applyProtection="1">
      <alignment vertical="top" wrapText="1"/>
      <protection locked="0"/>
    </xf>
    <xf numFmtId="0" fontId="62" fillId="18" borderId="15" xfId="0" applyFont="1" applyFill="1" applyBorder="1" applyAlignment="1" applyProtection="1">
      <alignment vertical="top" wrapText="1"/>
      <protection locked="0"/>
    </xf>
    <xf numFmtId="0" fontId="62" fillId="0" borderId="16" xfId="0" applyFont="1" applyBorder="1" applyAlignment="1" applyProtection="1">
      <alignment horizontal="left" vertical="top" wrapText="1"/>
      <protection locked="0"/>
    </xf>
    <xf numFmtId="0" fontId="62" fillId="0" borderId="18" xfId="0" applyFont="1" applyBorder="1" applyAlignment="1" applyProtection="1">
      <alignment vertical="top" wrapText="1"/>
      <protection locked="0"/>
    </xf>
    <xf numFmtId="194" fontId="62" fillId="13" borderId="1" xfId="0" applyNumberFormat="1" applyFont="1" applyFill="1" applyBorder="1" applyAlignment="1" applyProtection="1">
      <alignment vertical="top"/>
      <protection locked="0"/>
    </xf>
    <xf numFmtId="0" fontId="67" fillId="13" borderId="19" xfId="0" applyFont="1" applyFill="1" applyBorder="1" applyAlignment="1" applyProtection="1">
      <alignment horizontal="center" vertical="top" wrapText="1"/>
      <protection locked="0"/>
    </xf>
    <xf numFmtId="0" fontId="67" fillId="13" borderId="12" xfId="0" applyFont="1" applyFill="1" applyBorder="1" applyAlignment="1" applyProtection="1">
      <alignment horizontal="center" vertical="top" wrapText="1"/>
      <protection locked="0"/>
    </xf>
    <xf numFmtId="0" fontId="67" fillId="12" borderId="0" xfId="0" applyFont="1" applyFill="1" applyAlignment="1" applyProtection="1">
      <alignment vertical="top" wrapText="1"/>
      <protection locked="0"/>
    </xf>
    <xf numFmtId="0" fontId="62" fillId="13" borderId="19" xfId="0" applyFont="1" applyFill="1" applyBorder="1" applyAlignment="1" applyProtection="1">
      <alignment horizontal="center" vertical="top" wrapText="1"/>
      <protection locked="0"/>
    </xf>
    <xf numFmtId="194" fontId="62" fillId="13" borderId="1" xfId="0" applyNumberFormat="1" applyFont="1" applyFill="1" applyBorder="1" applyAlignment="1" applyProtection="1">
      <alignment vertical="top" wrapText="1"/>
      <protection locked="0"/>
    </xf>
    <xf numFmtId="194" fontId="86" fillId="13" borderId="15" xfId="0" applyNumberFormat="1" applyFont="1" applyFill="1" applyBorder="1" applyAlignment="1">
      <alignment horizontal="left" vertical="top" wrapText="1"/>
    </xf>
    <xf numFmtId="0" fontId="86" fillId="14" borderId="15" xfId="0" applyFont="1" applyFill="1" applyBorder="1" applyAlignment="1">
      <alignment vertical="top" wrapText="1"/>
    </xf>
    <xf numFmtId="0" fontId="86" fillId="0" borderId="0" xfId="0" applyFont="1" applyAlignment="1">
      <alignment vertical="top" wrapText="1"/>
    </xf>
    <xf numFmtId="0" fontId="86" fillId="12" borderId="0" xfId="0" applyFont="1" applyFill="1" applyAlignment="1">
      <alignment vertical="top" wrapText="1"/>
    </xf>
    <xf numFmtId="0" fontId="86" fillId="0" borderId="0" xfId="0" applyFont="1" applyAlignment="1">
      <alignment vertical="top"/>
    </xf>
    <xf numFmtId="194" fontId="86" fillId="13" borderId="1" xfId="0" applyNumberFormat="1" applyFont="1" applyFill="1" applyBorder="1" applyAlignment="1">
      <alignment horizontal="left" vertical="top" wrapText="1"/>
    </xf>
    <xf numFmtId="0" fontId="86" fillId="14" borderId="0" xfId="0" applyFont="1" applyFill="1" applyAlignment="1">
      <alignment vertical="top" wrapText="1"/>
    </xf>
    <xf numFmtId="0" fontId="86" fillId="0" borderId="0" xfId="0" applyFont="1"/>
    <xf numFmtId="0" fontId="62" fillId="0" borderId="0" xfId="0" applyFont="1" applyAlignment="1">
      <alignment horizontal="left" vertical="top" wrapText="1"/>
    </xf>
    <xf numFmtId="0" fontId="6" fillId="0" borderId="0" xfId="2" applyFill="1" applyAlignment="1" applyProtection="1">
      <alignment vertical="top" wrapText="1"/>
    </xf>
    <xf numFmtId="0" fontId="62" fillId="0" borderId="0" xfId="0" applyFont="1" applyFill="1" applyAlignment="1" applyProtection="1">
      <alignment vertical="top" wrapText="1"/>
      <protection locked="0"/>
    </xf>
    <xf numFmtId="0" fontId="86" fillId="0" borderId="12" xfId="0" applyFont="1" applyBorder="1"/>
    <xf numFmtId="0" fontId="87" fillId="13" borderId="47" xfId="0" applyFont="1" applyFill="1" applyBorder="1" applyAlignment="1" applyProtection="1">
      <alignment vertical="top" wrapText="1"/>
      <protection locked="0"/>
    </xf>
    <xf numFmtId="0" fontId="88" fillId="13" borderId="17" xfId="0" applyFont="1" applyFill="1" applyBorder="1" applyAlignment="1" applyProtection="1">
      <alignment vertical="top" wrapText="1"/>
      <protection locked="0"/>
    </xf>
    <xf numFmtId="0" fontId="89" fillId="0" borderId="14" xfId="0" applyFont="1" applyBorder="1" applyAlignment="1" applyProtection="1">
      <alignment vertical="top" wrapText="1"/>
      <protection locked="0"/>
    </xf>
    <xf numFmtId="0" fontId="89" fillId="0" borderId="3" xfId="0" applyFont="1" applyBorder="1" applyAlignment="1">
      <alignment vertical="top" wrapText="1"/>
    </xf>
    <xf numFmtId="0" fontId="87" fillId="14" borderId="3" xfId="0" applyFont="1" applyFill="1" applyBorder="1" applyAlignment="1">
      <alignment vertical="top" wrapText="1"/>
    </xf>
    <xf numFmtId="0" fontId="87" fillId="0" borderId="0" xfId="0" applyFont="1" applyAlignment="1" applyProtection="1">
      <alignment vertical="top" wrapText="1"/>
      <protection locked="0"/>
    </xf>
    <xf numFmtId="0" fontId="87" fillId="13" borderId="19" xfId="0" applyFont="1" applyFill="1" applyBorder="1" applyAlignment="1" applyProtection="1">
      <alignment vertical="top" wrapText="1"/>
      <protection locked="0"/>
    </xf>
    <xf numFmtId="0" fontId="87" fillId="0" borderId="3" xfId="0" applyFont="1" applyBorder="1" applyAlignment="1" applyProtection="1">
      <alignment vertical="top" wrapText="1"/>
      <protection locked="0"/>
    </xf>
    <xf numFmtId="0" fontId="90" fillId="0" borderId="3" xfId="0" applyFont="1" applyBorder="1" applyAlignment="1" applyProtection="1">
      <alignment vertical="top" wrapText="1"/>
      <protection locked="0"/>
    </xf>
    <xf numFmtId="0" fontId="89" fillId="0" borderId="3" xfId="0" applyFont="1" applyBorder="1" applyAlignment="1" applyProtection="1">
      <alignment vertical="top" wrapText="1"/>
      <protection locked="0"/>
    </xf>
    <xf numFmtId="0" fontId="87" fillId="0" borderId="3" xfId="0" applyFont="1" applyBorder="1" applyAlignment="1">
      <alignment vertical="top" wrapText="1"/>
    </xf>
    <xf numFmtId="0" fontId="87" fillId="0" borderId="14" xfId="0" applyFont="1" applyBorder="1" applyAlignment="1" applyProtection="1">
      <alignment vertical="top" wrapText="1"/>
      <protection locked="0"/>
    </xf>
    <xf numFmtId="0" fontId="88" fillId="13" borderId="19" xfId="0" applyFont="1" applyFill="1" applyBorder="1" applyAlignment="1" applyProtection="1">
      <alignment vertical="top" wrapText="1"/>
      <protection locked="0"/>
    </xf>
    <xf numFmtId="0" fontId="90" fillId="0" borderId="0" xfId="0" applyFont="1" applyAlignment="1" applyProtection="1">
      <alignment vertical="top"/>
      <protection locked="0"/>
    </xf>
    <xf numFmtId="0" fontId="87" fillId="0" borderId="3" xfId="0" applyFont="1" applyBorder="1" applyAlignment="1" applyProtection="1">
      <alignment vertical="top"/>
      <protection locked="0"/>
    </xf>
    <xf numFmtId="0" fontId="89" fillId="14" borderId="3" xfId="0" applyFont="1" applyFill="1" applyBorder="1" applyAlignment="1">
      <alignment vertical="top" wrapText="1"/>
    </xf>
    <xf numFmtId="0" fontId="37" fillId="0" borderId="3" xfId="0" applyFont="1" applyBorder="1" applyAlignment="1" applyProtection="1">
      <alignment vertical="top" wrapText="1"/>
      <protection locked="0"/>
    </xf>
    <xf numFmtId="0" fontId="89" fillId="18" borderId="3" xfId="0" applyFont="1" applyFill="1" applyBorder="1" applyAlignment="1" applyProtection="1">
      <alignment vertical="top" wrapText="1"/>
      <protection locked="0"/>
    </xf>
    <xf numFmtId="0" fontId="87" fillId="0" borderId="17" xfId="0" applyFont="1" applyBorder="1" applyAlignment="1" applyProtection="1">
      <alignment vertical="top" wrapText="1"/>
      <protection locked="0"/>
    </xf>
    <xf numFmtId="0" fontId="91" fillId="13" borderId="12" xfId="0" applyFont="1" applyFill="1" applyBorder="1" applyAlignment="1" applyProtection="1">
      <alignment horizontal="center" vertical="top" wrapText="1"/>
      <protection locked="0"/>
    </xf>
    <xf numFmtId="0" fontId="92" fillId="0" borderId="0" xfId="0" applyFont="1" applyAlignment="1" applyProtection="1">
      <alignment vertical="top" wrapText="1"/>
      <protection locked="0"/>
    </xf>
    <xf numFmtId="43" fontId="62" fillId="0" borderId="0" xfId="1" applyFont="1" applyFill="1" applyBorder="1" applyAlignment="1">
      <alignment horizontal="left" vertical="top" wrapText="1"/>
    </xf>
    <xf numFmtId="0" fontId="93" fillId="0" borderId="12" xfId="0" applyFont="1" applyBorder="1" applyAlignment="1">
      <alignment vertical="top" wrapText="1"/>
    </xf>
    <xf numFmtId="0" fontId="93" fillId="0" borderId="12" xfId="0" applyFont="1" applyBorder="1" applyAlignment="1">
      <alignment horizontal="left" vertical="top" wrapText="1"/>
    </xf>
    <xf numFmtId="0" fontId="67" fillId="13" borderId="13" xfId="0" applyFont="1" applyFill="1" applyBorder="1" applyAlignment="1">
      <alignment horizontal="left" vertical="top" wrapText="1"/>
    </xf>
    <xf numFmtId="0" fontId="67" fillId="13" borderId="14" xfId="0" applyFont="1" applyFill="1" applyBorder="1" applyAlignment="1">
      <alignment vertical="top" wrapText="1"/>
    </xf>
    <xf numFmtId="0" fontId="67" fillId="6" borderId="0" xfId="0" applyFont="1" applyFill="1" applyAlignment="1">
      <alignment vertical="top" wrapText="1"/>
    </xf>
    <xf numFmtId="0" fontId="67" fillId="13" borderId="15" xfId="0" applyFont="1" applyFill="1" applyBorder="1" applyAlignment="1">
      <alignment horizontal="left" vertical="top" wrapText="1"/>
    </xf>
    <xf numFmtId="0" fontId="67" fillId="13" borderId="17" xfId="0" applyFont="1" applyFill="1" applyBorder="1" applyAlignment="1">
      <alignment vertical="top" wrapText="1"/>
    </xf>
    <xf numFmtId="0" fontId="62" fillId="13" borderId="1" xfId="0" applyFont="1" applyFill="1" applyBorder="1" applyAlignment="1">
      <alignment horizontal="left" vertical="top" wrapText="1"/>
    </xf>
    <xf numFmtId="0" fontId="67" fillId="0" borderId="3" xfId="0" applyFont="1" applyFill="1" applyBorder="1" applyAlignment="1">
      <alignment vertical="top" wrapText="1"/>
    </xf>
    <xf numFmtId="0" fontId="62" fillId="0" borderId="3" xfId="0" applyFont="1" applyFill="1" applyBorder="1" applyAlignment="1">
      <alignment vertical="top" wrapText="1"/>
    </xf>
    <xf numFmtId="0" fontId="62" fillId="6" borderId="0" xfId="0" applyFont="1" applyFill="1" applyAlignment="1">
      <alignment vertical="top" wrapText="1"/>
    </xf>
    <xf numFmtId="0" fontId="94" fillId="0" borderId="3" xfId="0" applyFont="1" applyFill="1" applyBorder="1" applyAlignment="1">
      <alignment vertical="top" wrapText="1"/>
    </xf>
    <xf numFmtId="0" fontId="67" fillId="13" borderId="1" xfId="0" applyFont="1" applyFill="1" applyBorder="1" applyAlignment="1">
      <alignment horizontal="left" vertical="top" wrapText="1"/>
    </xf>
    <xf numFmtId="0" fontId="67" fillId="13" borderId="19" xfId="0" applyFont="1" applyFill="1" applyBorder="1" applyAlignment="1">
      <alignment vertical="top" wrapText="1"/>
    </xf>
    <xf numFmtId="0" fontId="95" fillId="12" borderId="0" xfId="0" applyFont="1" applyFill="1" applyAlignment="1">
      <alignment vertical="top" wrapText="1"/>
    </xf>
    <xf numFmtId="0" fontId="95" fillId="0" borderId="0" xfId="0" applyFont="1" applyFill="1" applyAlignment="1">
      <alignment vertical="top" wrapText="1"/>
    </xf>
    <xf numFmtId="0" fontId="96" fillId="0" borderId="0" xfId="0" applyFont="1"/>
    <xf numFmtId="0" fontId="96" fillId="13" borderId="1" xfId="0" applyFont="1" applyFill="1" applyBorder="1" applyAlignment="1">
      <alignment horizontal="left" vertical="top" wrapText="1"/>
    </xf>
    <xf numFmtId="0" fontId="96" fillId="12" borderId="0" xfId="0" applyFont="1" applyFill="1" applyAlignment="1">
      <alignment vertical="top" wrapText="1"/>
    </xf>
    <xf numFmtId="0" fontId="96" fillId="0" borderId="0" xfId="0" applyFont="1" applyFill="1" applyAlignment="1">
      <alignment vertical="top" wrapText="1"/>
    </xf>
    <xf numFmtId="0" fontId="96" fillId="0" borderId="3" xfId="0" applyFont="1" applyFill="1" applyBorder="1" applyAlignment="1">
      <alignment vertical="top" wrapText="1"/>
    </xf>
    <xf numFmtId="0" fontId="67" fillId="0" borderId="0" xfId="0" applyFont="1" applyFill="1" applyAlignment="1">
      <alignment vertical="top" wrapText="1"/>
    </xf>
    <xf numFmtId="0" fontId="62" fillId="0" borderId="0" xfId="0" applyFont="1" applyFill="1" applyAlignment="1">
      <alignment vertical="top" wrapText="1"/>
    </xf>
    <xf numFmtId="0" fontId="97" fillId="12" borderId="0" xfId="0" applyFont="1" applyFill="1" applyAlignment="1">
      <alignment horizontal="left" vertical="top" wrapText="1"/>
    </xf>
    <xf numFmtId="0" fontId="97" fillId="6" borderId="0" xfId="0" applyFont="1" applyFill="1" applyAlignment="1">
      <alignment horizontal="left" vertical="top" wrapText="1"/>
    </xf>
    <xf numFmtId="0" fontId="62" fillId="0" borderId="3" xfId="0" applyNumberFormat="1" applyFont="1" applyFill="1" applyBorder="1" applyAlignment="1">
      <alignment vertical="top" wrapText="1"/>
    </xf>
    <xf numFmtId="0" fontId="62" fillId="12" borderId="0" xfId="0" applyNumberFormat="1" applyFont="1" applyFill="1" applyAlignment="1">
      <alignment vertical="top" wrapText="1"/>
    </xf>
    <xf numFmtId="0" fontId="62" fillId="6" borderId="0" xfId="0" applyNumberFormat="1" applyFont="1" applyFill="1" applyAlignment="1">
      <alignment vertical="top" wrapText="1"/>
    </xf>
    <xf numFmtId="0" fontId="97" fillId="0" borderId="3" xfId="0" applyFont="1" applyFill="1" applyBorder="1" applyAlignment="1">
      <alignment vertical="top" wrapText="1"/>
    </xf>
    <xf numFmtId="0" fontId="97" fillId="12" borderId="0" xfId="0" applyFont="1" applyFill="1" applyAlignment="1">
      <alignment vertical="top" wrapText="1"/>
    </xf>
    <xf numFmtId="0" fontId="97" fillId="6" borderId="0" xfId="0" applyFont="1" applyFill="1" applyAlignment="1">
      <alignment vertical="top" wrapText="1"/>
    </xf>
    <xf numFmtId="0" fontId="62" fillId="6" borderId="0" xfId="0" applyFont="1" applyFill="1"/>
    <xf numFmtId="0" fontId="97" fillId="13" borderId="1" xfId="0" applyFont="1" applyFill="1" applyBorder="1" applyAlignment="1">
      <alignment horizontal="left" vertical="top" wrapText="1"/>
    </xf>
    <xf numFmtId="0" fontId="97" fillId="0" borderId="0" xfId="0" applyFont="1" applyFill="1" applyAlignment="1">
      <alignment vertical="top" wrapText="1"/>
    </xf>
    <xf numFmtId="0" fontId="98" fillId="13" borderId="15" xfId="0" applyFont="1" applyFill="1" applyBorder="1" applyAlignment="1">
      <alignment horizontal="left" vertical="top" wrapText="1"/>
    </xf>
    <xf numFmtId="0" fontId="97" fillId="0" borderId="1" xfId="0" applyFont="1" applyFill="1" applyBorder="1" applyAlignment="1">
      <alignment vertical="top" wrapText="1"/>
    </xf>
    <xf numFmtId="0" fontId="62" fillId="13" borderId="15" xfId="0" applyFont="1" applyFill="1" applyBorder="1" applyAlignment="1">
      <alignment horizontal="left" vertical="top" wrapText="1"/>
    </xf>
    <xf numFmtId="0" fontId="97" fillId="0" borderId="21" xfId="0" applyFont="1" applyFill="1" applyBorder="1" applyAlignment="1">
      <alignment vertical="top" wrapText="1"/>
    </xf>
    <xf numFmtId="2" fontId="67" fillId="13" borderId="1" xfId="0" applyNumberFormat="1" applyFont="1" applyFill="1" applyBorder="1" applyAlignment="1">
      <alignment horizontal="left" vertical="top" wrapText="1"/>
    </xf>
    <xf numFmtId="0" fontId="39" fillId="0" borderId="0" xfId="0" applyFont="1" applyFill="1" applyAlignment="1">
      <alignment vertical="top" wrapText="1"/>
    </xf>
    <xf numFmtId="0" fontId="62" fillId="0" borderId="1" xfId="0" applyFont="1" applyBorder="1" applyAlignment="1">
      <alignment vertical="top" wrapText="1"/>
    </xf>
    <xf numFmtId="0" fontId="62" fillId="0" borderId="3" xfId="0" applyFont="1" applyFill="1" applyBorder="1" applyAlignment="1">
      <alignment horizontal="left" vertical="top" wrapText="1"/>
    </xf>
    <xf numFmtId="0" fontId="62" fillId="0" borderId="3" xfId="0" applyFont="1" applyBorder="1" applyAlignment="1">
      <alignment vertical="top" wrapText="1"/>
    </xf>
    <xf numFmtId="0" fontId="40" fillId="0" borderId="0" xfId="0" applyFont="1" applyFill="1" applyAlignment="1">
      <alignment vertical="top" wrapText="1"/>
    </xf>
    <xf numFmtId="0" fontId="38" fillId="0" borderId="0" xfId="0" applyFont="1" applyFill="1" applyAlignment="1">
      <alignment vertical="top" wrapText="1"/>
    </xf>
    <xf numFmtId="0" fontId="62" fillId="0" borderId="1" xfId="0" applyFont="1" applyFill="1" applyBorder="1" applyAlignment="1">
      <alignment vertical="top" wrapText="1"/>
    </xf>
    <xf numFmtId="0" fontId="67" fillId="14" borderId="14" xfId="0" applyFont="1" applyFill="1" applyBorder="1" applyAlignment="1">
      <alignment vertical="top" wrapText="1"/>
    </xf>
    <xf numFmtId="0" fontId="67" fillId="0" borderId="3" xfId="0" applyFont="1" applyBorder="1" applyAlignment="1">
      <alignment vertical="top" wrapText="1"/>
    </xf>
    <xf numFmtId="0" fontId="62" fillId="0" borderId="3" xfId="0" applyFont="1" applyBorder="1" applyAlignment="1">
      <alignment horizontal="left" vertical="top" wrapText="1"/>
    </xf>
    <xf numFmtId="0" fontId="98" fillId="18" borderId="0" xfId="0" applyFont="1" applyFill="1" applyAlignment="1">
      <alignment vertical="top" wrapText="1"/>
    </xf>
    <xf numFmtId="0" fontId="86" fillId="0" borderId="3" xfId="0" applyFont="1" applyBorder="1" applyAlignment="1">
      <alignment horizontal="left" vertical="top" wrapText="1"/>
    </xf>
    <xf numFmtId="0" fontId="67" fillId="0" borderId="0" xfId="0" applyFont="1" applyAlignment="1">
      <alignment vertical="top" wrapText="1"/>
    </xf>
    <xf numFmtId="0" fontId="62" fillId="6" borderId="0" xfId="0" applyFont="1" applyFill="1" applyAlignment="1">
      <alignment horizontal="left" vertical="top" wrapText="1"/>
    </xf>
    <xf numFmtId="0" fontId="99" fillId="0" borderId="0" xfId="0" applyFont="1" applyAlignment="1">
      <alignment vertical="top" wrapText="1"/>
    </xf>
    <xf numFmtId="0" fontId="67" fillId="0" borderId="0" xfId="0" applyFont="1" applyAlignment="1">
      <alignment horizontal="left" vertical="top"/>
    </xf>
    <xf numFmtId="49" fontId="67" fillId="0" borderId="0" xfId="0" applyNumberFormat="1" applyFont="1" applyAlignment="1">
      <alignment vertical="top"/>
    </xf>
    <xf numFmtId="0" fontId="100" fillId="0" borderId="17" xfId="5" applyFont="1" applyBorder="1" applyAlignment="1">
      <alignment horizontal="center" vertical="top" wrapText="1"/>
    </xf>
    <xf numFmtId="0" fontId="58" fillId="0" borderId="18" xfId="5" applyFont="1" applyBorder="1" applyAlignment="1">
      <alignment horizontal="center" vertical="top"/>
    </xf>
    <xf numFmtId="0" fontId="58" fillId="0" borderId="18" xfId="5" applyFont="1" applyBorder="1" applyAlignment="1">
      <alignment vertical="top"/>
    </xf>
    <xf numFmtId="0" fontId="58" fillId="0" borderId="18" xfId="5" applyFont="1" applyBorder="1" applyAlignment="1">
      <alignment vertical="top" wrapText="1"/>
    </xf>
    <xf numFmtId="0" fontId="59" fillId="0" borderId="16" xfId="5" applyFont="1" applyBorder="1" applyAlignment="1">
      <alignment vertical="top"/>
    </xf>
    <xf numFmtId="0" fontId="100" fillId="0" borderId="3" xfId="5" applyFont="1" applyBorder="1" applyAlignment="1">
      <alignment horizontal="center" vertical="top" wrapText="1"/>
    </xf>
    <xf numFmtId="0" fontId="58" fillId="0" borderId="0" xfId="5" applyFont="1" applyAlignment="1">
      <alignment horizontal="center" vertical="top"/>
    </xf>
    <xf numFmtId="0" fontId="58" fillId="0" borderId="0" xfId="5" applyFont="1" applyAlignment="1">
      <alignment vertical="top"/>
    </xf>
    <xf numFmtId="0" fontId="59" fillId="0" borderId="15" xfId="5" applyFont="1" applyBorder="1" applyAlignment="1">
      <alignment vertical="top"/>
    </xf>
    <xf numFmtId="0" fontId="58" fillId="0" borderId="0" xfId="5" applyFont="1" applyAlignment="1">
      <alignment vertical="top" wrapText="1"/>
    </xf>
    <xf numFmtId="0" fontId="75" fillId="0" borderId="0" xfId="5" applyFont="1" applyAlignment="1">
      <alignment vertical="top"/>
    </xf>
    <xf numFmtId="0" fontId="75" fillId="0" borderId="0" xfId="5" applyFont="1" applyAlignment="1">
      <alignment vertical="top" wrapText="1"/>
    </xf>
    <xf numFmtId="0" fontId="100" fillId="0" borderId="14" xfId="5" applyFont="1" applyBorder="1" applyAlignment="1">
      <alignment horizontal="center" vertical="top" wrapText="1"/>
    </xf>
    <xf numFmtId="0" fontId="58" fillId="0" borderId="20" xfId="5" applyFont="1" applyBorder="1" applyAlignment="1">
      <alignment horizontal="center" vertical="top"/>
    </xf>
    <xf numFmtId="0" fontId="75" fillId="0" borderId="20" xfId="5" applyFont="1" applyBorder="1" applyAlignment="1">
      <alignment vertical="top"/>
    </xf>
    <xf numFmtId="0" fontId="59" fillId="0" borderId="13" xfId="5" applyFont="1" applyBorder="1" applyAlignment="1">
      <alignment vertical="top"/>
    </xf>
    <xf numFmtId="0" fontId="100" fillId="20" borderId="12" xfId="5" applyFont="1" applyFill="1" applyBorder="1" applyAlignment="1">
      <alignment horizontal="center" vertical="top" wrapText="1"/>
    </xf>
    <xf numFmtId="0" fontId="58" fillId="20" borderId="12" xfId="5" applyFont="1" applyFill="1" applyBorder="1" applyAlignment="1">
      <alignment horizontal="center" vertical="top"/>
    </xf>
    <xf numFmtId="0" fontId="101" fillId="20" borderId="12" xfId="5" applyFont="1" applyFill="1" applyBorder="1" applyAlignment="1">
      <alignment vertical="top" wrapText="1"/>
    </xf>
    <xf numFmtId="0" fontId="59" fillId="20" borderId="12" xfId="5" applyFont="1" applyFill="1" applyBorder="1" applyAlignment="1">
      <alignment vertical="top"/>
    </xf>
    <xf numFmtId="0" fontId="100" fillId="0" borderId="12" xfId="5" applyFont="1" applyBorder="1" applyAlignment="1">
      <alignment horizontal="center" vertical="top" wrapText="1"/>
    </xf>
    <xf numFmtId="0" fontId="58" fillId="0" borderId="12" xfId="5" applyFont="1" applyBorder="1" applyAlignment="1">
      <alignment horizontal="center" vertical="top"/>
    </xf>
    <xf numFmtId="0" fontId="75" fillId="0" borderId="12" xfId="5" applyFont="1" applyBorder="1" applyAlignment="1">
      <alignment vertical="top" wrapText="1"/>
    </xf>
    <xf numFmtId="0" fontId="59" fillId="0" borderId="12" xfId="5" applyFont="1" applyBorder="1" applyAlignment="1">
      <alignment horizontal="right" vertical="top"/>
    </xf>
    <xf numFmtId="0" fontId="101" fillId="0" borderId="12" xfId="5" applyFont="1" applyBorder="1" applyAlignment="1">
      <alignment vertical="top" wrapText="1"/>
    </xf>
    <xf numFmtId="0" fontId="58" fillId="0" borderId="12" xfId="5" applyFont="1" applyBorder="1" applyAlignment="1">
      <alignment vertical="top" wrapText="1"/>
    </xf>
    <xf numFmtId="0" fontId="59" fillId="0" borderId="12" xfId="5" applyFont="1" applyBorder="1" applyAlignment="1">
      <alignment vertical="top" wrapText="1"/>
    </xf>
    <xf numFmtId="0" fontId="59" fillId="20" borderId="12" xfId="5" applyFont="1" applyFill="1" applyBorder="1" applyAlignment="1">
      <alignment vertical="top" wrapText="1"/>
    </xf>
    <xf numFmtId="0" fontId="59" fillId="20" borderId="12" xfId="5" applyFont="1" applyFill="1" applyBorder="1" applyAlignment="1">
      <alignment horizontal="left" vertical="top"/>
    </xf>
    <xf numFmtId="0" fontId="101" fillId="0" borderId="12" xfId="5" applyFont="1" applyBorder="1" applyAlignment="1">
      <alignment horizontal="right" vertical="top"/>
    </xf>
    <xf numFmtId="0" fontId="102" fillId="0" borderId="12" xfId="5" applyFont="1" applyBorder="1" applyAlignment="1">
      <alignment vertical="top" wrapText="1"/>
    </xf>
    <xf numFmtId="0" fontId="101" fillId="20" borderId="12" xfId="5" applyFont="1" applyFill="1" applyBorder="1" applyAlignment="1">
      <alignment vertical="top"/>
    </xf>
    <xf numFmtId="0" fontId="103" fillId="0" borderId="12" xfId="5" applyFont="1" applyBorder="1" applyAlignment="1">
      <alignment horizontal="center" vertical="top" wrapText="1"/>
    </xf>
    <xf numFmtId="0" fontId="104" fillId="0" borderId="12" xfId="5" applyFont="1" applyBorder="1" applyAlignment="1">
      <alignment horizontal="center" vertical="top"/>
    </xf>
    <xf numFmtId="0" fontId="67" fillId="0" borderId="12" xfId="5" applyFont="1" applyBorder="1" applyAlignment="1">
      <alignment horizontal="right" vertical="top"/>
    </xf>
    <xf numFmtId="0" fontId="103" fillId="20" borderId="12" xfId="5" applyFont="1" applyFill="1" applyBorder="1" applyAlignment="1">
      <alignment horizontal="center" vertical="top" wrapText="1"/>
    </xf>
    <xf numFmtId="0" fontId="105" fillId="20" borderId="12" xfId="5" applyFont="1" applyFill="1" applyBorder="1" applyAlignment="1">
      <alignment horizontal="center" vertical="top"/>
    </xf>
    <xf numFmtId="0" fontId="102" fillId="20" borderId="12" xfId="5" applyFont="1" applyFill="1" applyBorder="1" applyAlignment="1">
      <alignment vertical="top" wrapText="1"/>
    </xf>
    <xf numFmtId="0" fontId="106" fillId="20" borderId="12" xfId="5" applyFont="1" applyFill="1" applyBorder="1" applyAlignment="1">
      <alignment vertical="top"/>
    </xf>
    <xf numFmtId="0" fontId="106" fillId="20" borderId="12" xfId="5" applyFont="1" applyFill="1" applyBorder="1" applyAlignment="1">
      <alignment vertical="top" wrapText="1"/>
    </xf>
    <xf numFmtId="0" fontId="102" fillId="20" borderId="12" xfId="5" applyFont="1" applyFill="1" applyBorder="1" applyAlignment="1">
      <alignment vertical="top"/>
    </xf>
    <xf numFmtId="0" fontId="104" fillId="20" borderId="12" xfId="5" applyFont="1" applyFill="1" applyBorder="1" applyAlignment="1">
      <alignment horizontal="center" vertical="top"/>
    </xf>
    <xf numFmtId="0" fontId="104" fillId="20" borderId="12" xfId="5" applyFont="1" applyFill="1" applyBorder="1" applyAlignment="1">
      <alignment vertical="top" wrapText="1"/>
    </xf>
    <xf numFmtId="0" fontId="104" fillId="20" borderId="12" xfId="5" applyFont="1" applyFill="1" applyBorder="1" applyAlignment="1">
      <alignment vertical="top"/>
    </xf>
    <xf numFmtId="0" fontId="59" fillId="20" borderId="12" xfId="5" applyFont="1" applyFill="1" applyBorder="1" applyAlignment="1">
      <alignment horizontal="center" vertical="top"/>
    </xf>
    <xf numFmtId="0" fontId="100" fillId="0" borderId="0" xfId="5" applyFont="1" applyAlignment="1">
      <alignment vertical="top"/>
    </xf>
    <xf numFmtId="0" fontId="59" fillId="0" borderId="0" xfId="5" applyFont="1" applyAlignment="1">
      <alignment vertical="top"/>
    </xf>
    <xf numFmtId="0" fontId="99" fillId="0" borderId="12" xfId="5" applyFont="1" applyBorder="1" applyAlignment="1">
      <alignment vertical="top" wrapText="1"/>
    </xf>
    <xf numFmtId="0" fontId="62" fillId="0" borderId="22" xfId="5" applyFont="1" applyBorder="1" applyAlignment="1">
      <alignment vertical="top" wrapText="1"/>
    </xf>
    <xf numFmtId="0" fontId="62" fillId="0" borderId="12" xfId="5" applyFont="1" applyBorder="1" applyAlignment="1">
      <alignment vertical="top" wrapText="1"/>
    </xf>
    <xf numFmtId="0" fontId="99" fillId="21" borderId="12" xfId="5" applyFont="1" applyFill="1" applyBorder="1" applyAlignment="1">
      <alignment vertical="top" wrapText="1"/>
    </xf>
    <xf numFmtId="0" fontId="62" fillId="21" borderId="12" xfId="5" applyFont="1" applyFill="1" applyBorder="1" applyAlignment="1">
      <alignment vertical="top" wrapText="1"/>
    </xf>
    <xf numFmtId="0" fontId="22" fillId="21" borderId="12" xfId="0" applyFont="1" applyFill="1" applyBorder="1" applyAlignment="1">
      <alignment vertical="center" wrapText="1"/>
    </xf>
    <xf numFmtId="0" fontId="67" fillId="21" borderId="12" xfId="5" applyFont="1" applyFill="1" applyBorder="1" applyAlignment="1">
      <alignment vertical="top"/>
    </xf>
    <xf numFmtId="0" fontId="107" fillId="0" borderId="12" xfId="5" applyFont="1" applyBorder="1" applyAlignment="1">
      <alignment vertical="top" wrapText="1"/>
    </xf>
    <xf numFmtId="0" fontId="38" fillId="0" borderId="12" xfId="5" applyFont="1" applyBorder="1" applyAlignment="1">
      <alignment vertical="top" wrapText="1"/>
    </xf>
    <xf numFmtId="0" fontId="67" fillId="21" borderId="12" xfId="5" applyFont="1" applyFill="1" applyBorder="1" applyAlignment="1">
      <alignment vertical="top" wrapText="1"/>
    </xf>
    <xf numFmtId="0" fontId="99" fillId="21" borderId="22" xfId="5" applyFont="1" applyFill="1" applyBorder="1" applyAlignment="1">
      <alignment vertical="top" wrapText="1"/>
    </xf>
    <xf numFmtId="0" fontId="62" fillId="21" borderId="22" xfId="5" applyFont="1" applyFill="1" applyBorder="1" applyAlignment="1">
      <alignment vertical="top" wrapText="1"/>
    </xf>
    <xf numFmtId="0" fontId="99" fillId="13" borderId="12" xfId="5" applyFont="1" applyFill="1" applyBorder="1" applyAlignment="1">
      <alignment vertical="top" wrapText="1"/>
    </xf>
    <xf numFmtId="0" fontId="67" fillId="13" borderId="22" xfId="5" applyFont="1" applyFill="1" applyBorder="1" applyAlignment="1">
      <alignment vertical="top" wrapText="1"/>
    </xf>
    <xf numFmtId="0" fontId="67" fillId="13" borderId="12" xfId="5" applyFont="1" applyFill="1" applyBorder="1" applyAlignment="1">
      <alignment vertical="top" wrapText="1"/>
    </xf>
    <xf numFmtId="0" fontId="67" fillId="13" borderId="12" xfId="5" applyFont="1" applyFill="1" applyBorder="1" applyAlignment="1">
      <alignment vertical="top"/>
    </xf>
    <xf numFmtId="0" fontId="100" fillId="0" borderId="0" xfId="5" applyFont="1" applyAlignment="1">
      <alignment horizontal="center" vertical="top" wrapText="1"/>
    </xf>
    <xf numFmtId="0" fontId="108" fillId="0" borderId="12" xfId="0" applyFont="1" applyBorder="1" applyAlignment="1">
      <alignment horizontal="center" vertical="center"/>
    </xf>
    <xf numFmtId="0" fontId="109" fillId="11" borderId="12" xfId="0" applyFont="1" applyFill="1" applyBorder="1" applyAlignment="1">
      <alignment horizontal="left" vertical="top"/>
    </xf>
    <xf numFmtId="0" fontId="110" fillId="11" borderId="21" xfId="0" applyFont="1" applyFill="1" applyBorder="1" applyAlignment="1">
      <alignment vertical="top"/>
    </xf>
    <xf numFmtId="0" fontId="109" fillId="11" borderId="21" xfId="0" applyFont="1" applyFill="1" applyBorder="1" applyAlignment="1">
      <alignment vertical="top" wrapText="1"/>
    </xf>
    <xf numFmtId="0" fontId="44" fillId="0" borderId="0" xfId="5" applyFont="1" applyAlignment="1">
      <alignment vertical="top"/>
    </xf>
    <xf numFmtId="0" fontId="38" fillId="0" borderId="0" xfId="5" applyFont="1"/>
    <xf numFmtId="0" fontId="111" fillId="0" borderId="0" xfId="5" applyFont="1" applyAlignment="1">
      <alignment horizontal="center" vertical="top" wrapText="1"/>
    </xf>
    <xf numFmtId="0" fontId="62" fillId="0" borderId="0" xfId="5" applyFont="1" applyAlignment="1">
      <alignment horizontal="center" vertical="top" wrapText="1"/>
    </xf>
    <xf numFmtId="0" fontId="67" fillId="0" borderId="0" xfId="5" applyFont="1" applyAlignment="1">
      <alignment vertical="top" wrapText="1"/>
    </xf>
    <xf numFmtId="0" fontId="67" fillId="0" borderId="0" xfId="5" applyFont="1" applyAlignment="1">
      <alignment vertical="top"/>
    </xf>
    <xf numFmtId="0" fontId="98" fillId="18" borderId="12" xfId="0" applyFont="1" applyFill="1" applyBorder="1" applyAlignment="1">
      <alignment vertical="top" wrapText="1"/>
    </xf>
    <xf numFmtId="0" fontId="62" fillId="18" borderId="12" xfId="0" applyFont="1" applyFill="1" applyBorder="1" applyAlignment="1">
      <alignment vertical="top" wrapText="1"/>
    </xf>
    <xf numFmtId="0" fontId="62" fillId="0" borderId="0" xfId="5" applyFont="1" applyAlignment="1">
      <alignment vertical="top"/>
    </xf>
    <xf numFmtId="0" fontId="67" fillId="14" borderId="12" xfId="5" applyFont="1" applyFill="1" applyBorder="1" applyAlignment="1">
      <alignment vertical="top" wrapText="1"/>
    </xf>
    <xf numFmtId="0" fontId="61" fillId="0" borderId="0" xfId="5" applyFont="1" applyAlignment="1">
      <alignment horizontal="center" vertical="top" wrapText="1"/>
    </xf>
    <xf numFmtId="0" fontId="61" fillId="0" borderId="0" xfId="5" applyFont="1" applyAlignment="1">
      <alignment vertical="top" wrapText="1"/>
    </xf>
    <xf numFmtId="0" fontId="65" fillId="0" borderId="0" xfId="5" applyFont="1" applyAlignment="1">
      <alignment vertical="top"/>
    </xf>
    <xf numFmtId="0" fontId="74" fillId="14" borderId="31" xfId="5" applyFont="1" applyFill="1" applyBorder="1" applyAlignment="1">
      <alignment horizontal="center" vertical="top" wrapText="1"/>
    </xf>
    <xf numFmtId="0" fontId="61" fillId="14" borderId="31" xfId="5" applyFont="1" applyFill="1" applyBorder="1" applyAlignment="1">
      <alignment horizontal="center" vertical="top" wrapText="1"/>
    </xf>
    <xf numFmtId="49" fontId="65" fillId="14" borderId="12" xfId="5" applyNumberFormat="1" applyFont="1" applyFill="1" applyBorder="1" applyAlignment="1">
      <alignment vertical="top"/>
    </xf>
    <xf numFmtId="0" fontId="61" fillId="14" borderId="22" xfId="5" applyFont="1" applyFill="1" applyBorder="1" applyAlignment="1">
      <alignment vertical="top" wrapText="1"/>
    </xf>
    <xf numFmtId="0" fontId="112" fillId="0" borderId="18" xfId="0" applyFont="1" applyFill="1" applyBorder="1" applyAlignment="1">
      <alignment vertical="center" wrapText="1"/>
    </xf>
    <xf numFmtId="0" fontId="0" fillId="0" borderId="0" xfId="0" applyFill="1"/>
    <xf numFmtId="0" fontId="113" fillId="22" borderId="0" xfId="12" applyFont="1" applyFill="1" applyAlignment="1">
      <alignment horizontal="left" vertical="top"/>
    </xf>
    <xf numFmtId="0" fontId="113" fillId="22" borderId="0" xfId="12" applyFont="1" applyFill="1" applyAlignment="1">
      <alignment vertical="top" wrapText="1"/>
    </xf>
    <xf numFmtId="0" fontId="114" fillId="22" borderId="0" xfId="12" applyFont="1" applyFill="1" applyAlignment="1">
      <alignment vertical="top"/>
    </xf>
    <xf numFmtId="0" fontId="115" fillId="22" borderId="0" xfId="12" applyFont="1" applyFill="1" applyAlignment="1">
      <alignment vertical="top" wrapText="1"/>
    </xf>
    <xf numFmtId="0" fontId="75" fillId="0" borderId="0" xfId="12" applyFont="1"/>
    <xf numFmtId="0" fontId="109" fillId="0" borderId="0" xfId="5" applyFont="1" applyAlignment="1">
      <alignment horizontal="left" vertical="top"/>
    </xf>
    <xf numFmtId="0" fontId="93" fillId="0" borderId="0" xfId="5" applyFont="1" applyAlignment="1">
      <alignment horizontal="left" vertical="top"/>
    </xf>
    <xf numFmtId="0" fontId="116" fillId="0" borderId="0" xfId="5" applyFont="1" applyAlignment="1">
      <alignment vertical="top"/>
    </xf>
    <xf numFmtId="0" fontId="117" fillId="0" borderId="0" xfId="5" applyFont="1" applyAlignment="1">
      <alignment vertical="top" wrapText="1"/>
    </xf>
    <xf numFmtId="0" fontId="93" fillId="0" borderId="0" xfId="5" applyFont="1"/>
    <xf numFmtId="0" fontId="109" fillId="22" borderId="12" xfId="5" applyFont="1" applyFill="1" applyBorder="1" applyAlignment="1">
      <alignment vertical="top" wrapText="1"/>
    </xf>
    <xf numFmtId="0" fontId="93" fillId="0" borderId="12" xfId="5" applyFont="1" applyBorder="1" applyAlignment="1">
      <alignment vertical="top" wrapText="1"/>
    </xf>
    <xf numFmtId="0" fontId="109" fillId="0" borderId="0" xfId="5" applyFont="1" applyAlignment="1">
      <alignment vertical="top"/>
    </xf>
    <xf numFmtId="0" fontId="93" fillId="0" borderId="0" xfId="5" applyFont="1" applyAlignment="1">
      <alignment vertical="top"/>
    </xf>
    <xf numFmtId="0" fontId="109" fillId="22" borderId="12" xfId="5" applyFont="1" applyFill="1" applyBorder="1" applyAlignment="1">
      <alignment vertical="top"/>
    </xf>
    <xf numFmtId="0" fontId="118" fillId="22" borderId="12" xfId="5" applyFont="1" applyFill="1" applyBorder="1" applyAlignment="1">
      <alignment vertical="top" wrapText="1"/>
    </xf>
    <xf numFmtId="0" fontId="116" fillId="22" borderId="12" xfId="5" applyFont="1" applyFill="1" applyBorder="1" applyAlignment="1">
      <alignment vertical="top"/>
    </xf>
    <xf numFmtId="0" fontId="117" fillId="22" borderId="12" xfId="5" applyFont="1" applyFill="1" applyBorder="1" applyAlignment="1">
      <alignment vertical="top" wrapText="1"/>
    </xf>
    <xf numFmtId="0" fontId="109" fillId="22" borderId="12" xfId="5" applyFont="1" applyFill="1" applyBorder="1" applyAlignment="1">
      <alignment horizontal="right" vertical="top"/>
    </xf>
    <xf numFmtId="0" fontId="116" fillId="0" borderId="12" xfId="5" applyFont="1" applyBorder="1" applyAlignment="1">
      <alignment vertical="top" wrapText="1"/>
    </xf>
    <xf numFmtId="0" fontId="116" fillId="0" borderId="12" xfId="5" applyFont="1" applyBorder="1" applyAlignment="1">
      <alignment vertical="top"/>
    </xf>
    <xf numFmtId="0" fontId="117" fillId="0" borderId="12" xfId="5" applyFont="1" applyBorder="1" applyAlignment="1">
      <alignment vertical="top" wrapText="1"/>
    </xf>
    <xf numFmtId="0" fontId="118" fillId="0" borderId="12" xfId="5" applyFont="1" applyBorder="1" applyAlignment="1">
      <alignment vertical="top" wrapText="1"/>
    </xf>
    <xf numFmtId="0" fontId="116" fillId="22" borderId="12" xfId="5" applyFont="1" applyFill="1" applyBorder="1" applyAlignment="1">
      <alignment vertical="top" wrapText="1"/>
    </xf>
    <xf numFmtId="0" fontId="119" fillId="22" borderId="12" xfId="5" applyFont="1" applyFill="1" applyBorder="1" applyAlignment="1">
      <alignment vertical="top" wrapText="1"/>
    </xf>
    <xf numFmtId="0" fontId="101" fillId="0" borderId="0" xfId="12" applyFont="1" applyAlignment="1">
      <alignment horizontal="left" vertical="top"/>
    </xf>
    <xf numFmtId="0" fontId="106" fillId="0" borderId="0" xfId="12" applyFont="1" applyAlignment="1">
      <alignment vertical="top" wrapText="1"/>
    </xf>
    <xf numFmtId="0" fontId="75" fillId="0" borderId="0" xfId="12" applyFont="1" applyAlignment="1">
      <alignment vertical="top"/>
    </xf>
    <xf numFmtId="0" fontId="117" fillId="0" borderId="0" xfId="12" applyFont="1" applyAlignment="1">
      <alignment vertical="top" wrapText="1"/>
    </xf>
    <xf numFmtId="0" fontId="75" fillId="0" borderId="0" xfId="12" applyFont="1" applyAlignment="1">
      <alignment vertical="top" wrapText="1"/>
    </xf>
    <xf numFmtId="0" fontId="101" fillId="0" borderId="0" xfId="12" applyFont="1" applyAlignment="1">
      <alignment vertical="top" wrapText="1"/>
    </xf>
    <xf numFmtId="0" fontId="75" fillId="0" borderId="0" xfId="0" applyFont="1" applyAlignment="1">
      <alignment vertical="top" wrapText="1"/>
    </xf>
    <xf numFmtId="0" fontId="100" fillId="0" borderId="0" xfId="0" applyFont="1" applyAlignment="1">
      <alignment vertical="top" wrapText="1"/>
    </xf>
    <xf numFmtId="0" fontId="75" fillId="0" borderId="0" xfId="0" applyFont="1" applyAlignment="1">
      <alignment vertical="top"/>
    </xf>
    <xf numFmtId="0" fontId="100" fillId="0" borderId="0" xfId="0" applyFont="1" applyAlignment="1">
      <alignment vertical="top"/>
    </xf>
    <xf numFmtId="0" fontId="101" fillId="22" borderId="0" xfId="12" applyFont="1" applyFill="1" applyAlignment="1">
      <alignment horizontal="left" vertical="top"/>
    </xf>
    <xf numFmtId="0" fontId="62" fillId="0" borderId="12" xfId="0" applyFont="1" applyBorder="1" applyAlignment="1">
      <alignment horizontal="left" vertical="center" wrapText="1"/>
    </xf>
    <xf numFmtId="14" fontId="62" fillId="0" borderId="12" xfId="0" applyNumberFormat="1" applyFont="1" applyBorder="1" applyAlignment="1">
      <alignment horizontal="center" vertical="center" wrapText="1"/>
    </xf>
    <xf numFmtId="43" fontId="62" fillId="23" borderId="12" xfId="1" applyFont="1" applyFill="1" applyBorder="1" applyAlignment="1">
      <alignment horizontal="center" vertical="center" wrapText="1"/>
    </xf>
    <xf numFmtId="14" fontId="62" fillId="0" borderId="12" xfId="0" applyNumberFormat="1" applyFont="1" applyBorder="1" applyAlignment="1">
      <alignment vertical="top" wrapText="1"/>
    </xf>
    <xf numFmtId="0" fontId="86" fillId="7" borderId="12" xfId="0" applyFont="1" applyFill="1" applyBorder="1" applyAlignment="1">
      <alignment vertical="top" wrapText="1"/>
    </xf>
    <xf numFmtId="0" fontId="62" fillId="12" borderId="12" xfId="0" applyFont="1" applyFill="1" applyBorder="1" applyAlignment="1">
      <alignment horizontal="left" vertical="center" wrapText="1"/>
    </xf>
    <xf numFmtId="14" fontId="62" fillId="12" borderId="12" xfId="0" applyNumberFormat="1" applyFont="1" applyFill="1" applyBorder="1" applyAlignment="1">
      <alignment horizontal="center" vertical="center" wrapText="1"/>
    </xf>
    <xf numFmtId="0" fontId="62" fillId="12" borderId="12" xfId="0" applyFont="1" applyFill="1" applyBorder="1" applyAlignment="1">
      <alignment vertical="top"/>
    </xf>
    <xf numFmtId="43" fontId="62" fillId="12" borderId="12" xfId="1" applyFont="1" applyFill="1" applyBorder="1" applyAlignment="1">
      <alignment horizontal="center" vertical="center" wrapText="1"/>
    </xf>
    <xf numFmtId="0" fontId="99" fillId="7" borderId="12" xfId="0" applyFont="1" applyFill="1" applyBorder="1" applyAlignment="1">
      <alignment vertical="top" wrapText="1"/>
    </xf>
    <xf numFmtId="0" fontId="62" fillId="12" borderId="12" xfId="0" applyFont="1" applyFill="1" applyBorder="1" applyAlignment="1">
      <alignment horizontal="right" vertical="top" wrapText="1"/>
    </xf>
    <xf numFmtId="0" fontId="62" fillId="0" borderId="12" xfId="0" applyFont="1" applyBorder="1" applyAlignment="1">
      <alignment horizontal="left" vertical="top" wrapText="1"/>
    </xf>
    <xf numFmtId="0" fontId="67" fillId="14" borderId="12" xfId="0" applyFont="1" applyFill="1" applyBorder="1" applyAlignment="1">
      <alignment horizontal="left" vertical="top" wrapText="1"/>
    </xf>
    <xf numFmtId="0" fontId="62" fillId="0" borderId="32" xfId="0" applyFont="1" applyBorder="1" applyAlignment="1">
      <alignment vertical="top" wrapText="1"/>
    </xf>
    <xf numFmtId="211" fontId="62" fillId="0" borderId="33" xfId="0" applyNumberFormat="1" applyFont="1" applyBorder="1" applyAlignment="1">
      <alignment vertical="top" wrapText="1"/>
    </xf>
    <xf numFmtId="0" fontId="62" fillId="0" borderId="34" xfId="0" applyFont="1" applyBorder="1" applyAlignment="1">
      <alignment vertical="top" wrapText="1"/>
    </xf>
    <xf numFmtId="211" fontId="62" fillId="0" borderId="12" xfId="0" applyNumberFormat="1" applyFont="1" applyBorder="1" applyAlignment="1">
      <alignment vertical="top" wrapText="1"/>
    </xf>
    <xf numFmtId="0" fontId="62" fillId="0" borderId="35" xfId="0" applyFont="1" applyBorder="1" applyAlignment="1">
      <alignment vertical="top" wrapText="1"/>
    </xf>
    <xf numFmtId="211" fontId="62" fillId="0" borderId="36" xfId="0" applyNumberFormat="1" applyFont="1" applyBorder="1" applyAlignment="1">
      <alignment vertical="top" wrapText="1"/>
    </xf>
    <xf numFmtId="0" fontId="49" fillId="0" borderId="0" xfId="5" applyFont="1"/>
    <xf numFmtId="0" fontId="8" fillId="0" borderId="0" xfId="5"/>
    <xf numFmtId="0" fontId="8" fillId="0" borderId="12" xfId="5" applyBorder="1"/>
    <xf numFmtId="0" fontId="8" fillId="0" borderId="12" xfId="5" applyBorder="1" applyAlignment="1">
      <alignment wrapText="1"/>
    </xf>
    <xf numFmtId="15" fontId="8" fillId="0" borderId="12" xfId="5" applyNumberFormat="1" applyBorder="1" applyAlignment="1">
      <alignment horizontal="left"/>
    </xf>
    <xf numFmtId="0" fontId="50" fillId="0" borderId="0" xfId="5" applyFont="1"/>
    <xf numFmtId="0" fontId="7" fillId="0" borderId="0" xfId="5" applyFont="1"/>
    <xf numFmtId="0" fontId="51" fillId="0" borderId="0" xfId="5" applyFont="1"/>
    <xf numFmtId="0" fontId="52" fillId="0" borderId="0" xfId="5" applyFont="1"/>
    <xf numFmtId="0" fontId="8" fillId="9" borderId="12" xfId="5" applyFill="1" applyBorder="1"/>
    <xf numFmtId="0" fontId="7" fillId="8" borderId="12" xfId="5" applyFont="1" applyFill="1" applyBorder="1"/>
    <xf numFmtId="0" fontId="8" fillId="6" borderId="12" xfId="5" applyFill="1" applyBorder="1"/>
    <xf numFmtId="0" fontId="8" fillId="8" borderId="12" xfId="5" applyFill="1" applyBorder="1"/>
    <xf numFmtId="0" fontId="120" fillId="8" borderId="0" xfId="5" applyFont="1" applyFill="1"/>
    <xf numFmtId="0" fontId="7" fillId="8" borderId="0" xfId="5" applyFont="1" applyFill="1"/>
    <xf numFmtId="0" fontId="8" fillId="0" borderId="0" xfId="5" applyAlignment="1">
      <alignment vertical="top" wrapText="1"/>
    </xf>
    <xf numFmtId="0" fontId="61" fillId="0" borderId="17" xfId="0" applyFont="1" applyBorder="1" applyAlignment="1">
      <alignment horizontal="left" vertical="top"/>
    </xf>
    <xf numFmtId="0" fontId="62" fillId="0" borderId="12" xfId="11" applyFont="1" applyBorder="1" applyAlignment="1">
      <alignment horizontal="left" vertical="top" wrapText="1"/>
    </xf>
    <xf numFmtId="0" fontId="62" fillId="0" borderId="12" xfId="0" applyFont="1" applyFill="1" applyBorder="1" applyAlignment="1">
      <alignment horizontal="center" vertical="top" wrapText="1"/>
    </xf>
    <xf numFmtId="0" fontId="67" fillId="0" borderId="12" xfId="0" applyFont="1" applyFill="1" applyBorder="1" applyAlignment="1">
      <alignment horizontal="center" vertical="top" wrapText="1"/>
    </xf>
    <xf numFmtId="14" fontId="62" fillId="0" borderId="12" xfId="0" applyNumberFormat="1" applyFont="1" applyBorder="1" applyAlignment="1">
      <alignment horizontal="center" vertical="top" wrapText="1"/>
    </xf>
    <xf numFmtId="43" fontId="62" fillId="23" borderId="12" xfId="1" applyFont="1" applyFill="1" applyBorder="1" applyAlignment="1">
      <alignment horizontal="center" vertical="top" wrapText="1"/>
    </xf>
    <xf numFmtId="214" fontId="62" fillId="0" borderId="37" xfId="0" applyNumberFormat="1" applyFont="1" applyBorder="1" applyAlignment="1">
      <alignment horizontal="right" vertical="top" wrapText="1"/>
    </xf>
    <xf numFmtId="214" fontId="62" fillId="0" borderId="38" xfId="0" applyNumberFormat="1" applyFont="1" applyBorder="1" applyAlignment="1">
      <alignment horizontal="right" vertical="top" wrapText="1"/>
    </xf>
    <xf numFmtId="214" fontId="62" fillId="0" borderId="39" xfId="0" applyNumberFormat="1" applyFont="1" applyBorder="1" applyAlignment="1">
      <alignment horizontal="right" vertical="top" wrapText="1"/>
    </xf>
    <xf numFmtId="0" fontId="65" fillId="13" borderId="12" xfId="0" applyFont="1" applyFill="1" applyBorder="1" applyAlignment="1">
      <alignment vertical="top" wrapText="1"/>
    </xf>
    <xf numFmtId="0" fontId="61" fillId="0" borderId="3" xfId="11" applyFont="1" applyFill="1" applyBorder="1" applyAlignment="1">
      <alignment vertical="top" wrapText="1"/>
    </xf>
    <xf numFmtId="0" fontId="61" fillId="0" borderId="17" xfId="11" applyFont="1" applyFill="1" applyBorder="1" applyAlignment="1">
      <alignment vertical="top" wrapText="1"/>
    </xf>
    <xf numFmtId="0" fontId="93" fillId="0" borderId="0" xfId="0" applyFont="1"/>
    <xf numFmtId="0" fontId="93" fillId="0" borderId="12" xfId="0" applyFont="1" applyFill="1" applyBorder="1" applyAlignment="1">
      <alignment vertical="top" wrapText="1"/>
    </xf>
    <xf numFmtId="0" fontId="93" fillId="0" borderId="0" xfId="0" applyFont="1" applyFill="1" applyBorder="1" applyAlignment="1">
      <alignment vertical="top" wrapText="1"/>
    </xf>
    <xf numFmtId="0" fontId="93" fillId="0" borderId="0" xfId="0" applyFont="1" applyFill="1"/>
    <xf numFmtId="0" fontId="121" fillId="0" borderId="0" xfId="0" applyFont="1" applyFill="1" applyBorder="1" applyAlignment="1">
      <alignment vertical="top" wrapText="1"/>
    </xf>
    <xf numFmtId="0" fontId="93" fillId="0" borderId="12" xfId="0" applyFont="1" applyFill="1" applyBorder="1" applyAlignment="1">
      <alignment horizontal="left" vertical="top" wrapText="1"/>
    </xf>
    <xf numFmtId="0" fontId="93" fillId="0" borderId="0" xfId="0" applyFont="1" applyFill="1" applyAlignment="1">
      <alignment vertical="top" wrapText="1"/>
    </xf>
    <xf numFmtId="0" fontId="109" fillId="0" borderId="12" xfId="0" applyFont="1" applyFill="1" applyBorder="1" applyAlignment="1">
      <alignment vertical="top" wrapText="1"/>
    </xf>
    <xf numFmtId="0" fontId="93" fillId="0" borderId="0" xfId="0" applyFont="1" applyBorder="1" applyAlignment="1">
      <alignment vertical="top" wrapText="1"/>
    </xf>
    <xf numFmtId="0" fontId="93" fillId="0" borderId="0" xfId="0" applyFont="1" applyAlignment="1">
      <alignment horizontal="left" vertical="top" wrapText="1"/>
    </xf>
    <xf numFmtId="0" fontId="93" fillId="0" borderId="0" xfId="0" applyFont="1" applyAlignment="1">
      <alignment vertical="top" wrapText="1"/>
    </xf>
    <xf numFmtId="194" fontId="93" fillId="0" borderId="12" xfId="0" applyNumberFormat="1" applyFont="1" applyFill="1" applyBorder="1" applyAlignment="1">
      <alignment vertical="top" wrapText="1"/>
    </xf>
    <xf numFmtId="0" fontId="93" fillId="0" borderId="23" xfId="0" applyFont="1" applyFill="1" applyBorder="1" applyAlignment="1">
      <alignment vertical="top" wrapText="1"/>
    </xf>
    <xf numFmtId="0" fontId="116" fillId="0" borderId="12" xfId="5" applyFont="1" applyFill="1" applyBorder="1" applyAlignment="1">
      <alignment vertical="top" wrapText="1"/>
    </xf>
    <xf numFmtId="0" fontId="116" fillId="0" borderId="12" xfId="5" applyFont="1" applyFill="1" applyBorder="1" applyAlignment="1">
      <alignment vertical="top"/>
    </xf>
    <xf numFmtId="0" fontId="117" fillId="0" borderId="12" xfId="5" applyFont="1" applyFill="1" applyBorder="1" applyAlignment="1">
      <alignment vertical="top" wrapText="1"/>
    </xf>
    <xf numFmtId="0" fontId="93" fillId="0" borderId="12" xfId="5" applyFont="1" applyFill="1" applyBorder="1" applyAlignment="1">
      <alignment vertical="top" wrapText="1"/>
    </xf>
    <xf numFmtId="0" fontId="93" fillId="0" borderId="12" xfId="5" applyFont="1" applyFill="1" applyBorder="1" applyAlignment="1">
      <alignment vertical="top"/>
    </xf>
    <xf numFmtId="0" fontId="109" fillId="0" borderId="12" xfId="5" applyFont="1" applyFill="1" applyBorder="1" applyAlignment="1">
      <alignment vertical="top" wrapText="1"/>
    </xf>
    <xf numFmtId="0" fontId="122" fillId="22" borderId="12" xfId="5" applyFont="1" applyFill="1" applyBorder="1" applyAlignment="1">
      <alignment vertical="top" wrapText="1"/>
    </xf>
    <xf numFmtId="0" fontId="27" fillId="0" borderId="12" xfId="0" applyFont="1" applyFill="1" applyBorder="1" applyAlignment="1">
      <alignment vertical="center" wrapText="1"/>
    </xf>
    <xf numFmtId="0" fontId="62" fillId="0" borderId="12" xfId="5" applyFont="1" applyFill="1" applyBorder="1" applyAlignment="1">
      <alignment vertical="top" wrapText="1"/>
    </xf>
    <xf numFmtId="0" fontId="99" fillId="0" borderId="12" xfId="5" applyFont="1" applyFill="1" applyBorder="1" applyAlignment="1">
      <alignment vertical="top" wrapText="1"/>
    </xf>
    <xf numFmtId="0" fontId="27" fillId="0" borderId="12" xfId="0" applyFont="1" applyFill="1" applyBorder="1" applyAlignment="1">
      <alignment vertical="top" wrapText="1"/>
    </xf>
    <xf numFmtId="0" fontId="58" fillId="0" borderId="12" xfId="5" applyFont="1" applyFill="1" applyBorder="1" applyAlignment="1">
      <alignment vertical="top" wrapText="1"/>
    </xf>
    <xf numFmtId="0" fontId="58" fillId="0" borderId="12" xfId="5" applyFont="1" applyFill="1" applyBorder="1" applyAlignment="1">
      <alignment horizontal="center" vertical="top"/>
    </xf>
    <xf numFmtId="0" fontId="100" fillId="0" borderId="12" xfId="5" applyFont="1" applyFill="1" applyBorder="1" applyAlignment="1">
      <alignment horizontal="center" vertical="top" wrapText="1"/>
    </xf>
    <xf numFmtId="0" fontId="75" fillId="0" borderId="12" xfId="5" applyFont="1" applyFill="1" applyBorder="1" applyAlignment="1">
      <alignment vertical="top" wrapText="1"/>
    </xf>
    <xf numFmtId="0" fontId="62" fillId="0" borderId="12" xfId="0" applyFont="1" applyFill="1" applyBorder="1"/>
    <xf numFmtId="0" fontId="101" fillId="0" borderId="12" xfId="5" applyFont="1" applyFill="1" applyBorder="1" applyAlignment="1">
      <alignment vertical="top" wrapText="1"/>
    </xf>
    <xf numFmtId="0" fontId="73" fillId="0" borderId="0" xfId="0" applyFont="1" applyFill="1" applyAlignment="1">
      <alignment vertical="center" wrapText="1"/>
    </xf>
    <xf numFmtId="0" fontId="65" fillId="0" borderId="0" xfId="0" applyFont="1" applyFill="1" applyAlignment="1">
      <alignment vertical="top" wrapText="1"/>
    </xf>
    <xf numFmtId="0" fontId="109" fillId="0" borderId="0" xfId="0" applyFont="1" applyFill="1" applyAlignment="1">
      <alignment vertical="top" wrapText="1"/>
    </xf>
    <xf numFmtId="0" fontId="6" fillId="0" borderId="12" xfId="2" applyBorder="1" applyAlignment="1" applyProtection="1">
      <alignment vertical="top" wrapText="1"/>
    </xf>
    <xf numFmtId="0" fontId="67" fillId="0" borderId="23" xfId="0" applyFont="1" applyBorder="1" applyAlignment="1">
      <alignment horizontal="left" vertical="top" wrapText="1"/>
    </xf>
    <xf numFmtId="0" fontId="86" fillId="0" borderId="1" xfId="0" applyFont="1" applyBorder="1" applyAlignment="1">
      <alignment horizontal="left" vertical="top" wrapText="1"/>
    </xf>
    <xf numFmtId="0" fontId="62" fillId="0" borderId="21" xfId="0" applyFont="1" applyBorder="1" applyAlignment="1">
      <alignment vertical="top" wrapText="1"/>
    </xf>
    <xf numFmtId="0" fontId="93" fillId="20" borderId="12" xfId="0" applyFont="1" applyFill="1" applyBorder="1" applyAlignment="1">
      <alignment vertical="top" wrapText="1"/>
    </xf>
    <xf numFmtId="0" fontId="61" fillId="0" borderId="15" xfId="0" applyFont="1" applyFill="1" applyBorder="1" applyAlignment="1">
      <alignment vertical="top"/>
    </xf>
    <xf numFmtId="0" fontId="62" fillId="0" borderId="0" xfId="0" applyFont="1" applyFill="1" applyBorder="1" applyAlignment="1">
      <alignment horizontal="center" vertical="center"/>
    </xf>
    <xf numFmtId="0" fontId="61" fillId="0" borderId="0" xfId="0" applyFont="1" applyAlignment="1">
      <alignment horizontal="center" vertical="center"/>
    </xf>
    <xf numFmtId="0" fontId="63" fillId="0" borderId="0" xfId="0" applyFont="1" applyAlignment="1">
      <alignment horizontal="left" vertical="top" wrapText="1"/>
    </xf>
    <xf numFmtId="0" fontId="61" fillId="0" borderId="0" xfId="0" applyFont="1" applyAlignment="1">
      <alignment horizontal="center"/>
    </xf>
    <xf numFmtId="0" fontId="63" fillId="0" borderId="0" xfId="0" applyFont="1" applyAlignment="1">
      <alignment vertical="top" wrapText="1"/>
    </xf>
    <xf numFmtId="0" fontId="63" fillId="0" borderId="0" xfId="0" applyFont="1" applyAlignment="1">
      <alignment vertical="top"/>
    </xf>
    <xf numFmtId="0" fontId="35" fillId="0" borderId="0" xfId="0" applyFont="1" applyAlignment="1">
      <alignment vertical="top" wrapText="1"/>
    </xf>
    <xf numFmtId="0" fontId="61" fillId="0" borderId="0" xfId="0" applyFont="1" applyFill="1" applyAlignment="1">
      <alignment horizontal="center" vertical="top"/>
    </xf>
    <xf numFmtId="0" fontId="61" fillId="0" borderId="0" xfId="0" applyFont="1" applyFill="1" applyAlignment="1"/>
    <xf numFmtId="0" fontId="69" fillId="0" borderId="0" xfId="0" applyFont="1" applyAlignment="1">
      <alignment horizontal="center" vertical="top"/>
    </xf>
    <xf numFmtId="0" fontId="61" fillId="0" borderId="0" xfId="0" applyFont="1" applyAlignment="1"/>
    <xf numFmtId="0" fontId="62" fillId="0" borderId="0" xfId="0" applyFont="1" applyFill="1" applyAlignment="1">
      <alignment horizontal="center" vertical="top"/>
    </xf>
    <xf numFmtId="0" fontId="62" fillId="0" borderId="48" xfId="0" applyFont="1" applyBorder="1" applyAlignment="1" applyProtection="1">
      <alignment horizontal="left" vertical="top"/>
      <protection locked="0"/>
    </xf>
    <xf numFmtId="0" fontId="62" fillId="0" borderId="49" xfId="0" applyFont="1" applyBorder="1" applyAlignment="1" applyProtection="1">
      <alignment horizontal="left" vertical="top"/>
      <protection locked="0"/>
    </xf>
    <xf numFmtId="0" fontId="62" fillId="0" borderId="50" xfId="0" applyFont="1" applyBorder="1" applyAlignment="1" applyProtection="1">
      <alignment horizontal="left" vertical="top"/>
      <protection locked="0"/>
    </xf>
    <xf numFmtId="0" fontId="62" fillId="0" borderId="48" xfId="0" applyFont="1" applyBorder="1" applyAlignment="1" applyProtection="1">
      <alignment horizontal="left" vertical="top" wrapText="1"/>
      <protection locked="0"/>
    </xf>
    <xf numFmtId="0" fontId="62" fillId="0" borderId="50" xfId="0" applyFont="1" applyBorder="1" applyAlignment="1" applyProtection="1">
      <alignment horizontal="left" vertical="top" wrapText="1"/>
      <protection locked="0"/>
    </xf>
    <xf numFmtId="0" fontId="65" fillId="13" borderId="22" xfId="0" applyFont="1" applyFill="1" applyBorder="1" applyAlignment="1" applyProtection="1">
      <alignment vertical="top" wrapText="1"/>
      <protection locked="0"/>
    </xf>
    <xf numFmtId="0" fontId="0" fillId="13" borderId="31" xfId="0" applyFill="1" applyBorder="1" applyAlignment="1" applyProtection="1">
      <alignment vertical="top" wrapText="1"/>
      <protection locked="0"/>
    </xf>
    <xf numFmtId="0" fontId="0" fillId="13" borderId="19" xfId="0" applyFill="1" applyBorder="1" applyAlignment="1" applyProtection="1">
      <alignment vertical="top" wrapText="1"/>
      <protection locked="0"/>
    </xf>
    <xf numFmtId="194" fontId="109" fillId="13" borderId="22" xfId="0" applyNumberFormat="1" applyFont="1" applyFill="1" applyBorder="1" applyAlignment="1">
      <alignment vertical="top" wrapText="1"/>
    </xf>
    <xf numFmtId="194" fontId="109" fillId="13" borderId="31" xfId="0" applyNumberFormat="1" applyFont="1" applyFill="1" applyBorder="1" applyAlignment="1">
      <alignment vertical="top" wrapText="1"/>
    </xf>
    <xf numFmtId="194" fontId="109" fillId="13" borderId="19" xfId="0" applyNumberFormat="1" applyFont="1" applyFill="1" applyBorder="1" applyAlignment="1">
      <alignment vertical="top" wrapText="1"/>
    </xf>
    <xf numFmtId="0" fontId="61" fillId="12" borderId="0" xfId="0" applyFont="1" applyFill="1" applyAlignment="1">
      <alignment horizontal="left" vertical="top" wrapText="1"/>
    </xf>
    <xf numFmtId="0" fontId="73" fillId="13" borderId="12" xfId="0" applyFont="1" applyFill="1" applyBorder="1" applyAlignment="1">
      <alignment horizontal="left" vertical="center" wrapText="1"/>
    </xf>
    <xf numFmtId="0" fontId="109" fillId="13" borderId="12" xfId="0" applyFont="1" applyFill="1" applyBorder="1" applyAlignment="1">
      <alignment vertical="top" wrapText="1"/>
    </xf>
    <xf numFmtId="0" fontId="93" fillId="13" borderId="12" xfId="0" applyFont="1" applyFill="1" applyBorder="1" applyAlignment="1">
      <alignment vertical="top" wrapText="1"/>
    </xf>
    <xf numFmtId="194" fontId="67" fillId="13" borderId="22" xfId="0" applyNumberFormat="1" applyFont="1" applyFill="1" applyBorder="1" applyAlignment="1">
      <alignment vertical="top" wrapText="1"/>
    </xf>
    <xf numFmtId="194" fontId="67" fillId="13" borderId="31" xfId="0" applyNumberFormat="1" applyFont="1" applyFill="1" applyBorder="1" applyAlignment="1">
      <alignment vertical="top" wrapText="1"/>
    </xf>
    <xf numFmtId="194" fontId="67" fillId="13" borderId="19" xfId="0" applyNumberFormat="1" applyFont="1" applyFill="1" applyBorder="1" applyAlignment="1">
      <alignment vertical="top" wrapText="1"/>
    </xf>
    <xf numFmtId="0" fontId="112" fillId="0" borderId="18" xfId="0" applyFont="1" applyFill="1" applyBorder="1" applyAlignment="1">
      <alignment horizontal="left" wrapText="1"/>
    </xf>
    <xf numFmtId="0" fontId="61" fillId="0" borderId="0" xfId="0" applyFont="1" applyAlignment="1">
      <alignment horizontal="center" wrapText="1"/>
    </xf>
    <xf numFmtId="0" fontId="67" fillId="17" borderId="24" xfId="0" applyFont="1" applyFill="1" applyBorder="1" applyAlignment="1">
      <alignment horizontal="left" vertical="top" wrapText="1"/>
    </xf>
    <xf numFmtId="0" fontId="67" fillId="17" borderId="40" xfId="0" applyFont="1" applyFill="1" applyBorder="1" applyAlignment="1">
      <alignment horizontal="left" vertical="top" wrapText="1"/>
    </xf>
    <xf numFmtId="0" fontId="67" fillId="17" borderId="27" xfId="0" applyFont="1" applyFill="1" applyBorder="1" applyAlignment="1">
      <alignment horizontal="left" vertical="top" wrapText="1"/>
    </xf>
    <xf numFmtId="0" fontId="67" fillId="14" borderId="22" xfId="0" applyFont="1" applyFill="1" applyBorder="1" applyAlignment="1">
      <alignment horizontal="left" vertical="top" wrapText="1"/>
    </xf>
    <xf numFmtId="0" fontId="67" fillId="14" borderId="19" xfId="0" applyFont="1" applyFill="1" applyBorder="1" applyAlignment="1">
      <alignment horizontal="left" vertical="top" wrapText="1"/>
    </xf>
    <xf numFmtId="0" fontId="7" fillId="9" borderId="22" xfId="5" applyFont="1" applyFill="1" applyBorder="1"/>
    <xf numFmtId="0" fontId="8" fillId="9" borderId="19" xfId="5" applyFill="1" applyBorder="1"/>
    <xf numFmtId="0" fontId="8" fillId="0" borderId="0" xfId="5" applyAlignment="1">
      <alignment horizontal="left" vertical="top" wrapText="1"/>
    </xf>
    <xf numFmtId="0" fontId="61" fillId="0" borderId="15" xfId="0" applyFont="1" applyFill="1" applyBorder="1" applyAlignment="1">
      <alignment vertical="top" wrapText="1"/>
    </xf>
    <xf numFmtId="0" fontId="61" fillId="0" borderId="15" xfId="0" applyFont="1" applyFill="1" applyBorder="1" applyAlignment="1">
      <alignment vertical="top"/>
    </xf>
    <xf numFmtId="0" fontId="69" fillId="0" borderId="0" xfId="0" applyFont="1" applyAlignment="1">
      <alignment horizontal="center" vertical="top" wrapText="1"/>
    </xf>
    <xf numFmtId="0" fontId="60" fillId="0" borderId="31" xfId="11" applyFont="1" applyBorder="1" applyAlignment="1" applyProtection="1">
      <alignment horizontal="center" vertical="center" wrapText="1"/>
      <protection locked="0"/>
    </xf>
    <xf numFmtId="0" fontId="62" fillId="0" borderId="0" xfId="10" applyFont="1" applyFill="1" applyAlignment="1">
      <alignment horizontal="left" vertical="top" wrapText="1"/>
    </xf>
    <xf numFmtId="0" fontId="65" fillId="0" borderId="0" xfId="11" applyFont="1" applyBorder="1" applyAlignment="1">
      <alignment horizontal="left" vertical="top"/>
    </xf>
    <xf numFmtId="0" fontId="69" fillId="0" borderId="0" xfId="11" applyFont="1" applyAlignment="1">
      <alignment horizontal="center" vertical="top"/>
    </xf>
    <xf numFmtId="0" fontId="61" fillId="0" borderId="0" xfId="11" applyFont="1" applyBorder="1" applyAlignment="1">
      <alignment horizontal="left" vertical="top"/>
    </xf>
    <xf numFmtId="0" fontId="61" fillId="0" borderId="16" xfId="11" applyFont="1" applyBorder="1" applyAlignment="1">
      <alignment horizontal="left" vertical="top"/>
    </xf>
    <xf numFmtId="0" fontId="61" fillId="0" borderId="18" xfId="11" applyFont="1" applyBorder="1" applyAlignment="1">
      <alignment horizontal="left" vertical="top"/>
    </xf>
    <xf numFmtId="0" fontId="69" fillId="0" borderId="0" xfId="11" applyFont="1" applyAlignment="1">
      <alignment horizontal="center" vertical="top" wrapText="1"/>
    </xf>
    <xf numFmtId="0" fontId="61" fillId="0" borderId="15" xfId="11" applyFont="1" applyBorder="1" applyAlignment="1">
      <alignment horizontal="left" vertical="top"/>
    </xf>
    <xf numFmtId="0" fontId="61" fillId="0" borderId="0" xfId="11" applyFont="1" applyBorder="1" applyAlignment="1">
      <alignment horizontal="left" vertical="top" wrapText="1"/>
    </xf>
    <xf numFmtId="0" fontId="61" fillId="0" borderId="3" xfId="11" applyFont="1" applyBorder="1" applyAlignment="1">
      <alignment horizontal="left" vertical="top" wrapText="1"/>
    </xf>
    <xf numFmtId="0" fontId="62" fillId="0" borderId="0" xfId="11" applyFont="1" applyFill="1" applyBorder="1" applyAlignment="1">
      <alignment horizontal="center" vertical="top"/>
    </xf>
    <xf numFmtId="0" fontId="62" fillId="0" borderId="3" xfId="11" applyFont="1" applyFill="1" applyBorder="1" applyAlignment="1">
      <alignment horizontal="center" vertical="top"/>
    </xf>
    <xf numFmtId="0" fontId="19" fillId="4" borderId="41" xfId="0" applyFont="1" applyFill="1" applyBorder="1" applyAlignment="1">
      <alignment vertical="top" wrapText="1"/>
    </xf>
    <xf numFmtId="0" fontId="19" fillId="4" borderId="5" xfId="0" applyFont="1" applyFill="1" applyBorder="1" applyAlignment="1">
      <alignment vertical="top" wrapText="1"/>
    </xf>
    <xf numFmtId="49" fontId="14" fillId="3" borderId="42" xfId="0" applyNumberFormat="1" applyFont="1" applyFill="1" applyBorder="1" applyAlignment="1">
      <alignment wrapText="1"/>
    </xf>
    <xf numFmtId="49" fontId="14" fillId="3" borderId="2" xfId="0" applyNumberFormat="1" applyFont="1" applyFill="1" applyBorder="1" applyAlignment="1">
      <alignment wrapText="1"/>
    </xf>
    <xf numFmtId="0" fontId="14" fillId="3" borderId="0" xfId="0" applyFont="1" applyFill="1" applyBorder="1" applyAlignment="1">
      <alignment horizontal="left" vertical="top" wrapText="1"/>
    </xf>
    <xf numFmtId="0" fontId="14" fillId="3" borderId="4" xfId="0" applyFont="1" applyFill="1" applyBorder="1" applyAlignment="1">
      <alignment horizontal="left" vertical="top" wrapText="1"/>
    </xf>
    <xf numFmtId="0" fontId="16" fillId="4" borderId="41" xfId="0" applyFont="1" applyFill="1" applyBorder="1" applyAlignment="1">
      <alignment vertical="top" wrapText="1"/>
    </xf>
    <xf numFmtId="0" fontId="16" fillId="4" borderId="43" xfId="0" applyFont="1" applyFill="1" applyBorder="1" applyAlignment="1">
      <alignment vertical="top" wrapText="1"/>
    </xf>
    <xf numFmtId="0" fontId="16" fillId="4" borderId="44" xfId="0" applyFont="1" applyFill="1" applyBorder="1" applyAlignment="1">
      <alignment vertical="top" wrapText="1"/>
    </xf>
    <xf numFmtId="0" fontId="18" fillId="0" borderId="24" xfId="0" applyFont="1" applyBorder="1" applyAlignment="1">
      <alignment horizontal="center" vertical="top" wrapText="1"/>
    </xf>
    <xf numFmtId="0" fontId="18" fillId="0" borderId="40" xfId="0" applyFont="1" applyBorder="1" applyAlignment="1">
      <alignment horizontal="center" vertical="top" wrapText="1"/>
    </xf>
    <xf numFmtId="0" fontId="18" fillId="0" borderId="27" xfId="0" applyFont="1" applyBorder="1" applyAlignment="1">
      <alignment horizontal="center" vertical="top" wrapText="1"/>
    </xf>
    <xf numFmtId="0" fontId="18" fillId="0" borderId="45" xfId="0" applyFont="1" applyBorder="1" applyAlignment="1">
      <alignment horizontal="center" vertical="top" wrapText="1"/>
    </xf>
    <xf numFmtId="0" fontId="18" fillId="0" borderId="0" xfId="0" applyFont="1" applyBorder="1" applyAlignment="1">
      <alignment horizontal="center" vertical="top" wrapText="1"/>
    </xf>
    <xf numFmtId="0" fontId="17" fillId="0" borderId="24" xfId="0" applyFont="1" applyBorder="1" applyAlignment="1">
      <alignment horizontal="left" vertical="top" wrapText="1"/>
    </xf>
    <xf numFmtId="0" fontId="17" fillId="0" borderId="40" xfId="0" applyFont="1" applyBorder="1" applyAlignment="1">
      <alignment horizontal="left" vertical="top" wrapText="1"/>
    </xf>
    <xf numFmtId="0" fontId="17" fillId="0" borderId="27" xfId="0" applyFont="1" applyBorder="1" applyAlignment="1">
      <alignment horizontal="left" vertical="top" wrapText="1"/>
    </xf>
    <xf numFmtId="210" fontId="63" fillId="0" borderId="0" xfId="0" applyNumberFormat="1" applyFont="1" applyFill="1" applyAlignment="1">
      <alignment vertical="top"/>
    </xf>
    <xf numFmtId="15" fontId="62" fillId="0" borderId="12" xfId="9" applyNumberFormat="1" applyFont="1" applyFill="1" applyBorder="1" applyAlignment="1">
      <alignment horizontal="left" vertical="top" wrapText="1"/>
    </xf>
    <xf numFmtId="0" fontId="61" fillId="0" borderId="14" xfId="0" applyFont="1" applyFill="1" applyBorder="1" applyAlignment="1">
      <alignment vertical="top"/>
    </xf>
    <xf numFmtId="0" fontId="61" fillId="0" borderId="3" xfId="0" applyFont="1" applyFill="1" applyBorder="1" applyAlignment="1">
      <alignment vertical="top"/>
    </xf>
    <xf numFmtId="0" fontId="61" fillId="0" borderId="16" xfId="0" applyFont="1" applyFill="1" applyBorder="1" applyAlignment="1">
      <alignment vertical="top" wrapText="1"/>
    </xf>
    <xf numFmtId="0" fontId="61" fillId="0" borderId="0" xfId="0" applyFont="1" applyFill="1" applyBorder="1" applyAlignment="1">
      <alignment vertical="top"/>
    </xf>
    <xf numFmtId="14" fontId="61" fillId="0" borderId="17" xfId="0" applyNumberFormat="1" applyFont="1" applyFill="1" applyBorder="1" applyAlignment="1">
      <alignment vertical="top" wrapText="1"/>
    </xf>
    <xf numFmtId="14" fontId="62" fillId="0" borderId="18" xfId="11" applyNumberFormat="1" applyFont="1" applyFill="1" applyBorder="1" applyAlignment="1">
      <alignment vertical="top"/>
    </xf>
  </cellXfs>
  <cellStyles count="13">
    <cellStyle name="Comma" xfId="1" builtinId="3"/>
    <cellStyle name="Hyperlink" xfId="2" builtinId="8"/>
    <cellStyle name="Normal" xfId="0" builtinId="0"/>
    <cellStyle name="Normal 2" xfId="3"/>
    <cellStyle name="Normal 2 2" xfId="4"/>
    <cellStyle name="Normal 2 3" xfId="5"/>
    <cellStyle name="Normal 5" xfId="6"/>
    <cellStyle name="Normal 5 2" xfId="7"/>
    <cellStyle name="Normal_2011 RA Coilte SHC Summary v10 - no names" xfId="8"/>
    <cellStyle name="Normal_RT-COC-001-13 Report spreadsheet" xfId="9"/>
    <cellStyle name="Normal_RT-COC-001-18 Report spreadsheet" xfId="10"/>
    <cellStyle name="Normal_RT-FM-001-03 Forest cert report template" xfId="11"/>
    <cellStyle name="Normal_T&amp;M RA report 2005 draft 2 2" xfId="12"/>
  </cellStyles>
  <dxfs count="36">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4.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438150</xdr:colOff>
      <xdr:row>0</xdr:row>
      <xdr:rowOff>238125</xdr:rowOff>
    </xdr:from>
    <xdr:to>
      <xdr:col>0</xdr:col>
      <xdr:colOff>400050</xdr:colOff>
      <xdr:row>0</xdr:row>
      <xdr:rowOff>1838325</xdr:rowOff>
    </xdr:to>
    <xdr:pic>
      <xdr:nvPicPr>
        <xdr:cNvPr id="8899" name="Picture 1">
          <a:extLst>
            <a:ext uri="{FF2B5EF4-FFF2-40B4-BE49-F238E27FC236}">
              <a16:creationId xmlns:a16="http://schemas.microsoft.com/office/drawing/2014/main" id="{3C3E356B-9D40-4B6D-BA88-0E0A5E200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809625</xdr:colOff>
      <xdr:row>0</xdr:row>
      <xdr:rowOff>133350</xdr:rowOff>
    </xdr:from>
    <xdr:to>
      <xdr:col>5</xdr:col>
      <xdr:colOff>914400</xdr:colOff>
      <xdr:row>0</xdr:row>
      <xdr:rowOff>1743075</xdr:rowOff>
    </xdr:to>
    <xdr:pic>
      <xdr:nvPicPr>
        <xdr:cNvPr id="8900" name="Picture 3">
          <a:extLst>
            <a:ext uri="{FF2B5EF4-FFF2-40B4-BE49-F238E27FC236}">
              <a16:creationId xmlns:a16="http://schemas.microsoft.com/office/drawing/2014/main" id="{88630D47-F651-4123-98C2-13780BFF88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2100" y="133350"/>
          <a:ext cx="108585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0</xdr:row>
      <xdr:rowOff>219075</xdr:rowOff>
    </xdr:from>
    <xdr:to>
      <xdr:col>2</xdr:col>
      <xdr:colOff>857250</xdr:colOff>
      <xdr:row>0</xdr:row>
      <xdr:rowOff>1543050</xdr:rowOff>
    </xdr:to>
    <xdr:pic>
      <xdr:nvPicPr>
        <xdr:cNvPr id="8901" name="Picture 2">
          <a:extLst>
            <a:ext uri="{FF2B5EF4-FFF2-40B4-BE49-F238E27FC236}">
              <a16:creationId xmlns:a16="http://schemas.microsoft.com/office/drawing/2014/main" id="{DFB786DB-9AE0-4DE3-8C3F-F95615CA266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0" y="219075"/>
          <a:ext cx="1962150"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523875</xdr:rowOff>
    </xdr:from>
    <xdr:to>
      <xdr:col>0</xdr:col>
      <xdr:colOff>2133600</xdr:colOff>
      <xdr:row>0</xdr:row>
      <xdr:rowOff>1533525</xdr:rowOff>
    </xdr:to>
    <xdr:pic>
      <xdr:nvPicPr>
        <xdr:cNvPr id="21863" name="Picture 4">
          <a:extLst>
            <a:ext uri="{FF2B5EF4-FFF2-40B4-BE49-F238E27FC236}">
              <a16:creationId xmlns:a16="http://schemas.microsoft.com/office/drawing/2014/main" id="{097174C2-86EF-4EF2-AE0F-662009ACCD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523875"/>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112059</xdr:colOff>
      <xdr:row>34</xdr:row>
      <xdr:rowOff>123264</xdr:rowOff>
    </xdr:from>
    <xdr:to>
      <xdr:col>1</xdr:col>
      <xdr:colOff>2699845</xdr:colOff>
      <xdr:row>34</xdr:row>
      <xdr:rowOff>638736</xdr:rowOff>
    </xdr:to>
    <xdr:pic>
      <xdr:nvPicPr>
        <xdr:cNvPr id="2" name="Picture 1">
          <a:extLst>
            <a:ext uri="{FF2B5EF4-FFF2-40B4-BE49-F238E27FC236}">
              <a16:creationId xmlns:a16="http://schemas.microsoft.com/office/drawing/2014/main" id="{B2419587-E50D-41CD-8B87-0894A5F98978}"/>
            </a:ext>
          </a:extLst>
        </xdr:cNvPr>
        <xdr:cNvPicPr>
          <a:picLocks noChangeAspect="1"/>
        </xdr:cNvPicPr>
      </xdr:nvPicPr>
      <xdr:blipFill>
        <a:blip xmlns:r="http://schemas.openxmlformats.org/officeDocument/2006/relationships" r:embed="rId2"/>
        <a:stretch>
          <a:fillRect/>
        </a:stretch>
      </xdr:blipFill>
      <xdr:spPr>
        <a:xfrm>
          <a:off x="2812677" y="9054352"/>
          <a:ext cx="2587786" cy="5154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209550</xdr:colOff>
      <xdr:row>0</xdr:row>
      <xdr:rowOff>180975</xdr:rowOff>
    </xdr:from>
    <xdr:to>
      <xdr:col>3</xdr:col>
      <xdr:colOff>1285875</xdr:colOff>
      <xdr:row>0</xdr:row>
      <xdr:rowOff>1571625</xdr:rowOff>
    </xdr:to>
    <xdr:pic>
      <xdr:nvPicPr>
        <xdr:cNvPr id="31188" name="Picture 3">
          <a:extLst>
            <a:ext uri="{FF2B5EF4-FFF2-40B4-BE49-F238E27FC236}">
              <a16:creationId xmlns:a16="http://schemas.microsoft.com/office/drawing/2014/main" id="{6D45337A-A51E-4B44-90F7-980CB3D88E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80975"/>
          <a:ext cx="10763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0</xdr:col>
      <xdr:colOff>1562100</xdr:colOff>
      <xdr:row>0</xdr:row>
      <xdr:rowOff>1371600</xdr:rowOff>
    </xdr:to>
    <xdr:pic>
      <xdr:nvPicPr>
        <xdr:cNvPr id="31189" name="Picture 4">
          <a:extLst>
            <a:ext uri="{FF2B5EF4-FFF2-40B4-BE49-F238E27FC236}">
              <a16:creationId xmlns:a16="http://schemas.microsoft.com/office/drawing/2014/main" id="{5820FF5A-921F-4416-A6CC-744F6CCA1EF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22</xdr:row>
      <xdr:rowOff>9525</xdr:rowOff>
    </xdr:from>
    <xdr:to>
      <xdr:col>3</xdr:col>
      <xdr:colOff>219075</xdr:colOff>
      <xdr:row>22</xdr:row>
      <xdr:rowOff>825954</xdr:rowOff>
    </xdr:to>
    <xdr:pic>
      <xdr:nvPicPr>
        <xdr:cNvPr id="2" name="Picture 1">
          <a:extLst>
            <a:ext uri="{FF2B5EF4-FFF2-40B4-BE49-F238E27FC236}">
              <a16:creationId xmlns:a16="http://schemas.microsoft.com/office/drawing/2014/main" id="{31BEC2E2-B21D-4CB8-9D93-061E6E59FD68}"/>
            </a:ext>
          </a:extLst>
        </xdr:cNvPr>
        <xdr:cNvPicPr>
          <a:picLocks noChangeAspect="1"/>
        </xdr:cNvPicPr>
      </xdr:nvPicPr>
      <xdr:blipFill>
        <a:blip xmlns:r="http://schemas.openxmlformats.org/officeDocument/2006/relationships" r:embed="rId3"/>
        <a:stretch>
          <a:fillRect/>
        </a:stretch>
      </xdr:blipFill>
      <xdr:spPr>
        <a:xfrm>
          <a:off x="3133725" y="6505575"/>
          <a:ext cx="1190625" cy="816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ukl@hdforest.com" TargetMode="External"/><Relationship Id="rId1" Type="http://schemas.openxmlformats.org/officeDocument/2006/relationships/hyperlink" Target="http://www.hdforest.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view="pageBreakPreview" zoomScaleNormal="75" zoomScaleSheetLayoutView="100" workbookViewId="0">
      <selection activeCell="D1" sqref="D1"/>
    </sheetView>
  </sheetViews>
  <sheetFormatPr defaultColWidth="9" defaultRowHeight="12.75"/>
  <cols>
    <col min="1" max="1" width="6" style="34" customWidth="1"/>
    <col min="2" max="2" width="12.5703125" style="34" customWidth="1"/>
    <col min="3" max="3" width="17.28515625" style="34" customWidth="1"/>
    <col min="4" max="4" width="32.5703125" style="34" customWidth="1"/>
    <col min="5" max="5" width="14.7109375" style="34" customWidth="1"/>
    <col min="6" max="6" width="16.28515625" style="34" customWidth="1"/>
    <col min="7" max="7" width="15.42578125" style="36" customWidth="1"/>
    <col min="8" max="16384" width="9" style="34"/>
  </cols>
  <sheetData>
    <row r="1" spans="1:8" ht="163.5" customHeight="1">
      <c r="A1" s="561"/>
      <c r="B1" s="562"/>
      <c r="C1" s="562"/>
      <c r="D1" s="32" t="s">
        <v>430</v>
      </c>
      <c r="E1" s="564"/>
      <c r="F1" s="564"/>
      <c r="G1" s="33"/>
    </row>
    <row r="2" spans="1:8">
      <c r="A2" s="35"/>
      <c r="B2" s="35"/>
      <c r="H2" s="37"/>
    </row>
    <row r="3" spans="1:8" s="215" customFormat="1" ht="39.75" customHeight="1">
      <c r="A3" s="565" t="s">
        <v>589</v>
      </c>
      <c r="B3" s="565"/>
      <c r="C3" s="565"/>
      <c r="D3" s="217" t="s">
        <v>590</v>
      </c>
      <c r="E3" s="217"/>
      <c r="F3" s="217"/>
      <c r="G3" s="38"/>
      <c r="H3" s="214"/>
    </row>
    <row r="4" spans="1:8" s="215" customFormat="1" ht="15.75">
      <c r="A4" s="217"/>
      <c r="B4" s="218"/>
      <c r="C4" s="217"/>
      <c r="D4" s="217"/>
      <c r="E4" s="217"/>
      <c r="F4" s="217"/>
      <c r="G4" s="38"/>
      <c r="H4" s="214"/>
    </row>
    <row r="5" spans="1:8" s="217" customFormat="1" ht="15.75">
      <c r="A5" s="566" t="s">
        <v>591</v>
      </c>
      <c r="B5" s="566"/>
      <c r="C5" s="566"/>
      <c r="D5" s="217" t="s">
        <v>592</v>
      </c>
      <c r="G5" s="39"/>
      <c r="H5" s="216"/>
    </row>
    <row r="6" spans="1:8" s="217" customFormat="1" ht="15.75">
      <c r="A6" s="217" t="s">
        <v>216</v>
      </c>
      <c r="B6" s="218"/>
      <c r="D6" s="217" t="s">
        <v>593</v>
      </c>
      <c r="G6" s="39"/>
      <c r="H6" s="216"/>
    </row>
    <row r="7" spans="1:8" s="217" customFormat="1" ht="40.5" customHeight="1">
      <c r="A7" s="566" t="s">
        <v>171</v>
      </c>
      <c r="B7" s="566"/>
      <c r="C7" s="566"/>
      <c r="D7" s="565" t="s">
        <v>594</v>
      </c>
      <c r="E7" s="567"/>
      <c r="F7" s="567"/>
      <c r="G7" s="39"/>
      <c r="H7" s="216"/>
    </row>
    <row r="8" spans="1:8" s="217" customFormat="1" ht="15.75">
      <c r="A8" s="217" t="s">
        <v>54</v>
      </c>
      <c r="D8" s="563" t="s">
        <v>1229</v>
      </c>
      <c r="E8" s="563"/>
      <c r="G8" s="39"/>
      <c r="H8" s="216"/>
    </row>
    <row r="9" spans="1:8" s="217" customFormat="1" ht="15.75">
      <c r="A9" s="217" t="s">
        <v>397</v>
      </c>
      <c r="D9" s="219" t="s">
        <v>595</v>
      </c>
      <c r="E9" s="220"/>
      <c r="G9" s="39"/>
      <c r="H9" s="216"/>
    </row>
    <row r="10" spans="1:8" s="217" customFormat="1" ht="15.75">
      <c r="A10" s="217" t="s">
        <v>48</v>
      </c>
      <c r="B10" s="218"/>
      <c r="D10" s="634" t="s">
        <v>596</v>
      </c>
      <c r="G10" s="39"/>
      <c r="H10" s="216"/>
    </row>
    <row r="11" spans="1:8" s="217" customFormat="1" ht="15.75">
      <c r="A11" s="566" t="s">
        <v>49</v>
      </c>
      <c r="B11" s="566"/>
      <c r="C11" s="566"/>
      <c r="D11" s="634" t="s">
        <v>597</v>
      </c>
      <c r="G11" s="39"/>
      <c r="H11" s="216"/>
    </row>
    <row r="12" spans="1:8" s="41" customFormat="1" ht="18">
      <c r="A12" s="42"/>
      <c r="B12" s="43"/>
      <c r="C12" s="40"/>
      <c r="D12" s="40"/>
      <c r="E12" s="40"/>
      <c r="F12" s="40"/>
      <c r="G12" s="40"/>
    </row>
    <row r="13" spans="1:8" s="41" customFormat="1" ht="18">
      <c r="A13" s="40"/>
      <c r="B13" s="43"/>
      <c r="C13" s="40"/>
      <c r="D13" s="40"/>
      <c r="E13" s="40"/>
      <c r="F13" s="40"/>
      <c r="G13" s="40"/>
    </row>
    <row r="14" spans="1:8" s="41" customFormat="1" ht="38.25">
      <c r="A14" s="224"/>
      <c r="B14" s="225" t="s">
        <v>215</v>
      </c>
      <c r="C14" s="225" t="s">
        <v>19</v>
      </c>
      <c r="D14" s="225" t="s">
        <v>441</v>
      </c>
      <c r="E14" s="225" t="s">
        <v>213</v>
      </c>
      <c r="F14" s="226" t="s">
        <v>214</v>
      </c>
      <c r="G14" s="227"/>
    </row>
    <row r="15" spans="1:8" s="41" customFormat="1" ht="14.25" hidden="1">
      <c r="A15" s="133" t="s">
        <v>398</v>
      </c>
      <c r="B15" s="44"/>
      <c r="C15" s="44"/>
      <c r="D15" s="44"/>
      <c r="E15" s="44"/>
      <c r="F15" s="45"/>
      <c r="G15" s="46"/>
    </row>
    <row r="16" spans="1:8" s="41" customFormat="1" ht="25.5">
      <c r="A16" s="221" t="s">
        <v>598</v>
      </c>
      <c r="B16" s="222" t="s">
        <v>599</v>
      </c>
      <c r="C16" s="635">
        <v>44890</v>
      </c>
      <c r="D16" s="222" t="s">
        <v>600</v>
      </c>
      <c r="E16" s="222" t="s">
        <v>1330</v>
      </c>
      <c r="F16" s="222" t="s">
        <v>1331</v>
      </c>
      <c r="G16" s="223"/>
    </row>
    <row r="17" spans="1:7" s="41" customFormat="1">
      <c r="A17" s="221" t="s">
        <v>173</v>
      </c>
      <c r="B17" s="222"/>
      <c r="C17" s="222"/>
      <c r="D17" s="222"/>
      <c r="E17" s="222"/>
      <c r="F17" s="222"/>
      <c r="G17" s="223"/>
    </row>
    <row r="18" spans="1:7" s="41" customFormat="1">
      <c r="A18" s="221" t="s">
        <v>9</v>
      </c>
      <c r="B18" s="222"/>
      <c r="C18" s="222"/>
      <c r="D18" s="222"/>
      <c r="E18" s="222"/>
      <c r="F18" s="222"/>
      <c r="G18" s="223"/>
    </row>
    <row r="19" spans="1:7" s="41" customFormat="1">
      <c r="A19" s="221" t="s">
        <v>10</v>
      </c>
      <c r="B19" s="222"/>
      <c r="C19" s="222"/>
      <c r="D19" s="222"/>
      <c r="E19" s="222"/>
      <c r="F19" s="222"/>
      <c r="G19" s="223"/>
    </row>
    <row r="20" spans="1:7" s="41" customFormat="1">
      <c r="A20" s="221" t="s">
        <v>11</v>
      </c>
      <c r="B20" s="222"/>
      <c r="C20" s="222"/>
      <c r="D20" s="222"/>
      <c r="E20" s="222"/>
      <c r="F20" s="222"/>
      <c r="G20" s="223"/>
    </row>
    <row r="21" spans="1:7" s="41" customFormat="1" ht="18">
      <c r="A21" s="40"/>
      <c r="B21" s="43"/>
      <c r="C21" s="40"/>
      <c r="D21" s="40"/>
      <c r="E21" s="40"/>
      <c r="F21" s="40"/>
      <c r="G21" s="40"/>
    </row>
    <row r="22" spans="1:7" s="41" customFormat="1" ht="18" customHeight="1">
      <c r="A22" s="572" t="s">
        <v>487</v>
      </c>
      <c r="B22" s="572"/>
      <c r="C22" s="572"/>
      <c r="D22" s="572"/>
      <c r="E22" s="572"/>
      <c r="F22" s="572"/>
      <c r="G22" s="40"/>
    </row>
    <row r="23" spans="1:7" ht="14.25">
      <c r="A23" s="568" t="s">
        <v>50</v>
      </c>
      <c r="B23" s="569"/>
      <c r="C23" s="569"/>
      <c r="D23" s="569"/>
      <c r="E23" s="569"/>
      <c r="F23" s="569"/>
      <c r="G23" s="33"/>
    </row>
    <row r="24" spans="1:7" ht="14.25">
      <c r="A24" s="47"/>
      <c r="B24" s="47"/>
      <c r="C24" s="36"/>
      <c r="D24" s="36"/>
      <c r="E24" s="36"/>
      <c r="F24" s="36"/>
    </row>
    <row r="25" spans="1:7" ht="14.25">
      <c r="A25" s="568" t="s">
        <v>460</v>
      </c>
      <c r="B25" s="569"/>
      <c r="C25" s="569"/>
      <c r="D25" s="569"/>
      <c r="E25" s="569"/>
      <c r="F25" s="569"/>
      <c r="G25" s="33"/>
    </row>
    <row r="26" spans="1:7" ht="14.25">
      <c r="A26" s="568" t="s">
        <v>462</v>
      </c>
      <c r="B26" s="569"/>
      <c r="C26" s="569"/>
      <c r="D26" s="569"/>
      <c r="E26" s="569"/>
      <c r="F26" s="569"/>
      <c r="G26" s="33"/>
    </row>
    <row r="27" spans="1:7" ht="14.25">
      <c r="A27" s="568" t="s">
        <v>451</v>
      </c>
      <c r="B27" s="569"/>
      <c r="C27" s="569"/>
      <c r="D27" s="569"/>
      <c r="E27" s="569"/>
      <c r="F27" s="569"/>
      <c r="G27" s="33"/>
    </row>
    <row r="28" spans="1:7" ht="14.25">
      <c r="A28" s="48"/>
      <c r="B28" s="48"/>
    </row>
    <row r="29" spans="1:7" ht="14.25">
      <c r="A29" s="570" t="s">
        <v>51</v>
      </c>
      <c r="B29" s="571"/>
      <c r="C29" s="571"/>
      <c r="D29" s="571"/>
      <c r="E29" s="571"/>
      <c r="F29" s="571"/>
      <c r="G29" s="33"/>
    </row>
    <row r="30" spans="1:7" ht="14.25">
      <c r="A30" s="570" t="s">
        <v>52</v>
      </c>
      <c r="B30" s="571"/>
      <c r="C30" s="571"/>
      <c r="D30" s="571"/>
      <c r="E30" s="571"/>
      <c r="F30" s="571"/>
      <c r="G30" s="33"/>
    </row>
    <row r="32" spans="1:7">
      <c r="A32" s="34" t="s">
        <v>494</v>
      </c>
    </row>
  </sheetData>
  <mergeCells count="15">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4" type="noConversion"/>
  <pageMargins left="0.75" right="0.75" top="1" bottom="1" header="0.5" footer="0.5"/>
  <pageSetup paperSize="9" scale="88"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4"/>
  <sheetViews>
    <sheetView zoomScaleNormal="100" workbookViewId="0"/>
  </sheetViews>
  <sheetFormatPr defaultColWidth="8" defaultRowHeight="15"/>
  <cols>
    <col min="1" max="1" width="9.140625" style="474" customWidth="1"/>
    <col min="2" max="2" width="72.5703125" style="468" customWidth="1"/>
    <col min="3" max="3" width="72.5703125" style="443" customWidth="1"/>
    <col min="4" max="4" width="6.7109375" style="466" customWidth="1"/>
    <col min="5" max="5" width="7.42578125" style="467" customWidth="1"/>
    <col min="6" max="16384" width="8" style="443"/>
  </cols>
  <sheetData>
    <row r="1" spans="1:5" ht="15.75">
      <c r="A1" s="439" t="s">
        <v>1033</v>
      </c>
      <c r="B1" s="440"/>
      <c r="C1" s="439" t="s">
        <v>1033</v>
      </c>
      <c r="D1" s="441"/>
      <c r="E1" s="442"/>
    </row>
    <row r="2" spans="1:5">
      <c r="A2" s="444"/>
      <c r="B2" s="445"/>
      <c r="C2" s="445"/>
      <c r="D2" s="446"/>
      <c r="E2" s="447"/>
    </row>
    <row r="3" spans="1:5">
      <c r="A3" s="448"/>
      <c r="B3" s="449" t="s">
        <v>1034</v>
      </c>
      <c r="C3" s="449" t="s">
        <v>1025</v>
      </c>
      <c r="D3" s="446"/>
      <c r="E3" s="447"/>
    </row>
    <row r="4" spans="1:5" ht="38.25">
      <c r="A4" s="448"/>
      <c r="B4" s="450" t="s">
        <v>1238</v>
      </c>
      <c r="C4" s="450" t="s">
        <v>1239</v>
      </c>
      <c r="D4" s="446"/>
      <c r="E4" s="447"/>
    </row>
    <row r="5" spans="1:5">
      <c r="A5" s="451"/>
      <c r="B5" s="452"/>
      <c r="C5" s="446"/>
      <c r="D5" s="446"/>
      <c r="E5" s="447"/>
    </row>
    <row r="6" spans="1:5">
      <c r="A6" s="453" t="s">
        <v>814</v>
      </c>
      <c r="B6" s="449" t="s">
        <v>1035</v>
      </c>
      <c r="C6" s="454" t="s">
        <v>1036</v>
      </c>
      <c r="D6" s="455" t="s">
        <v>363</v>
      </c>
      <c r="E6" s="456" t="s">
        <v>1009</v>
      </c>
    </row>
    <row r="7" spans="1:5" ht="51">
      <c r="A7" s="453" t="s">
        <v>1037</v>
      </c>
      <c r="B7" s="449" t="s">
        <v>1038</v>
      </c>
      <c r="C7" s="454" t="s">
        <v>1039</v>
      </c>
      <c r="D7" s="455"/>
      <c r="E7" s="456"/>
    </row>
    <row r="8" spans="1:5" ht="54.6" customHeight="1">
      <c r="A8" s="457" t="s">
        <v>598</v>
      </c>
      <c r="B8" s="450" t="s">
        <v>1271</v>
      </c>
      <c r="C8" s="458"/>
      <c r="D8" s="459" t="s">
        <v>743</v>
      </c>
      <c r="E8" s="460"/>
    </row>
    <row r="9" spans="1:5">
      <c r="A9" s="457" t="s">
        <v>173</v>
      </c>
      <c r="B9" s="450"/>
      <c r="C9" s="458"/>
      <c r="D9" s="459"/>
      <c r="E9" s="460"/>
    </row>
    <row r="10" spans="1:5">
      <c r="A10" s="457" t="s">
        <v>9</v>
      </c>
      <c r="B10" s="450"/>
      <c r="C10" s="458"/>
      <c r="D10" s="459"/>
      <c r="E10" s="460"/>
    </row>
    <row r="11" spans="1:5">
      <c r="A11" s="457" t="s">
        <v>10</v>
      </c>
      <c r="B11" s="450"/>
      <c r="C11" s="458"/>
      <c r="D11" s="459"/>
      <c r="E11" s="460"/>
    </row>
    <row r="12" spans="1:5">
      <c r="A12" s="457" t="s">
        <v>11</v>
      </c>
      <c r="B12" s="450"/>
      <c r="C12" s="458"/>
      <c r="D12" s="459"/>
      <c r="E12" s="460"/>
    </row>
    <row r="13" spans="1:5" ht="54.75" customHeight="1">
      <c r="A13" s="453" t="s">
        <v>1040</v>
      </c>
      <c r="B13" s="449" t="s">
        <v>1041</v>
      </c>
      <c r="C13" s="454" t="s">
        <v>1039</v>
      </c>
      <c r="D13" s="455"/>
      <c r="E13" s="456"/>
    </row>
    <row r="14" spans="1:5" ht="36" customHeight="1">
      <c r="A14" s="457" t="s">
        <v>598</v>
      </c>
      <c r="B14" s="538" t="s">
        <v>1286</v>
      </c>
      <c r="C14" s="535"/>
      <c r="D14" s="536" t="s">
        <v>743</v>
      </c>
      <c r="E14" s="537"/>
    </row>
    <row r="15" spans="1:5">
      <c r="A15" s="457" t="s">
        <v>173</v>
      </c>
      <c r="B15" s="450"/>
      <c r="C15" s="535"/>
      <c r="D15" s="536"/>
      <c r="E15" s="537"/>
    </row>
    <row r="16" spans="1:5">
      <c r="A16" s="457" t="s">
        <v>9</v>
      </c>
      <c r="B16" s="450"/>
      <c r="C16" s="535"/>
      <c r="D16" s="536"/>
      <c r="E16" s="537"/>
    </row>
    <row r="17" spans="1:5">
      <c r="A17" s="457" t="s">
        <v>10</v>
      </c>
      <c r="B17" s="450"/>
      <c r="C17" s="535"/>
      <c r="D17" s="536"/>
      <c r="E17" s="537"/>
    </row>
    <row r="18" spans="1:5">
      <c r="A18" s="457" t="s">
        <v>11</v>
      </c>
      <c r="B18" s="450"/>
      <c r="C18" s="535"/>
      <c r="D18" s="536"/>
      <c r="E18" s="537"/>
    </row>
    <row r="19" spans="1:5" ht="63.75">
      <c r="A19" s="453" t="s">
        <v>1042</v>
      </c>
      <c r="B19" s="449" t="s">
        <v>1043</v>
      </c>
      <c r="C19" s="454" t="s">
        <v>1044</v>
      </c>
      <c r="D19" s="455"/>
      <c r="E19" s="456"/>
    </row>
    <row r="20" spans="1:5" ht="25.5">
      <c r="A20" s="457" t="s">
        <v>598</v>
      </c>
      <c r="B20" s="450" t="s">
        <v>1236</v>
      </c>
      <c r="C20" s="458"/>
      <c r="D20" s="459" t="s">
        <v>1045</v>
      </c>
      <c r="E20" s="460"/>
    </row>
    <row r="21" spans="1:5">
      <c r="A21" s="457" t="s">
        <v>173</v>
      </c>
      <c r="B21" s="538"/>
      <c r="C21" s="538"/>
      <c r="D21" s="539"/>
      <c r="E21" s="540"/>
    </row>
    <row r="22" spans="1:5">
      <c r="A22" s="457" t="s">
        <v>9</v>
      </c>
      <c r="B22" s="538"/>
      <c r="C22" s="538"/>
      <c r="D22" s="539"/>
      <c r="E22" s="540"/>
    </row>
    <row r="23" spans="1:5">
      <c r="A23" s="457" t="s">
        <v>10</v>
      </c>
      <c r="B23" s="538"/>
      <c r="C23" s="538"/>
      <c r="D23" s="539"/>
      <c r="E23" s="540"/>
    </row>
    <row r="24" spans="1:5">
      <c r="A24" s="457" t="s">
        <v>11</v>
      </c>
      <c r="B24" s="538"/>
      <c r="C24" s="538"/>
      <c r="D24" s="539"/>
      <c r="E24" s="540"/>
    </row>
    <row r="25" spans="1:5" ht="38.25">
      <c r="A25" s="453" t="s">
        <v>1046</v>
      </c>
      <c r="B25" s="449" t="s">
        <v>1047</v>
      </c>
      <c r="C25" s="454" t="s">
        <v>1048</v>
      </c>
      <c r="D25" s="455"/>
      <c r="E25" s="456"/>
    </row>
    <row r="26" spans="1:5" ht="75.75" customHeight="1">
      <c r="A26" s="457" t="s">
        <v>598</v>
      </c>
      <c r="B26" s="450" t="s">
        <v>1049</v>
      </c>
      <c r="C26" s="458"/>
      <c r="D26" s="459" t="s">
        <v>743</v>
      </c>
      <c r="E26" s="460"/>
    </row>
    <row r="27" spans="1:5">
      <c r="A27" s="457" t="s">
        <v>173</v>
      </c>
      <c r="B27" s="450"/>
      <c r="C27" s="458"/>
      <c r="D27" s="459"/>
      <c r="E27" s="460"/>
    </row>
    <row r="28" spans="1:5">
      <c r="A28" s="457" t="s">
        <v>9</v>
      </c>
      <c r="B28" s="450"/>
      <c r="C28" s="458"/>
      <c r="D28" s="459"/>
      <c r="E28" s="460"/>
    </row>
    <row r="29" spans="1:5">
      <c r="A29" s="457" t="s">
        <v>10</v>
      </c>
      <c r="B29" s="450"/>
      <c r="C29" s="458"/>
      <c r="D29" s="459"/>
      <c r="E29" s="460"/>
    </row>
    <row r="30" spans="1:5">
      <c r="A30" s="457" t="s">
        <v>11</v>
      </c>
      <c r="B30" s="450"/>
      <c r="C30" s="458"/>
      <c r="D30" s="459"/>
      <c r="E30" s="460"/>
    </row>
    <row r="31" spans="1:5">
      <c r="A31" s="453" t="s">
        <v>813</v>
      </c>
      <c r="B31" s="449" t="s">
        <v>1050</v>
      </c>
      <c r="C31" s="454"/>
      <c r="D31" s="455"/>
      <c r="E31" s="456"/>
    </row>
    <row r="32" spans="1:5" ht="38.25">
      <c r="A32" s="453" t="s">
        <v>1051</v>
      </c>
      <c r="B32" s="449" t="s">
        <v>1052</v>
      </c>
      <c r="C32" s="454"/>
      <c r="D32" s="455"/>
      <c r="E32" s="456"/>
    </row>
    <row r="33" spans="1:5" ht="63" customHeight="1">
      <c r="A33" s="457" t="s">
        <v>598</v>
      </c>
      <c r="B33" s="450" t="s">
        <v>1053</v>
      </c>
      <c r="C33" s="458"/>
      <c r="D33" s="459" t="s">
        <v>743</v>
      </c>
      <c r="E33" s="460"/>
    </row>
    <row r="34" spans="1:5">
      <c r="A34" s="457" t="s">
        <v>173</v>
      </c>
      <c r="B34" s="450"/>
      <c r="C34" s="458"/>
      <c r="D34" s="459"/>
      <c r="E34" s="460"/>
    </row>
    <row r="35" spans="1:5">
      <c r="A35" s="457" t="s">
        <v>9</v>
      </c>
      <c r="B35" s="450"/>
      <c r="C35" s="458"/>
      <c r="D35" s="459"/>
      <c r="E35" s="460"/>
    </row>
    <row r="36" spans="1:5">
      <c r="A36" s="457" t="s">
        <v>10</v>
      </c>
      <c r="B36" s="450"/>
      <c r="C36" s="458"/>
      <c r="D36" s="459"/>
      <c r="E36" s="460"/>
    </row>
    <row r="37" spans="1:5">
      <c r="A37" s="457" t="s">
        <v>11</v>
      </c>
      <c r="B37" s="450"/>
      <c r="C37" s="458"/>
      <c r="D37" s="459"/>
      <c r="E37" s="460"/>
    </row>
    <row r="38" spans="1:5" ht="102">
      <c r="A38" s="453" t="s">
        <v>1054</v>
      </c>
      <c r="B38" s="449" t="s">
        <v>1055</v>
      </c>
      <c r="C38" s="454"/>
      <c r="D38" s="455"/>
      <c r="E38" s="456"/>
    </row>
    <row r="39" spans="1:5" ht="25.5">
      <c r="A39" s="457" t="s">
        <v>598</v>
      </c>
      <c r="B39" s="450" t="s">
        <v>1287</v>
      </c>
      <c r="C39" s="458"/>
      <c r="D39" s="459" t="s">
        <v>743</v>
      </c>
      <c r="E39" s="460"/>
    </row>
    <row r="40" spans="1:5">
      <c r="A40" s="457" t="s">
        <v>173</v>
      </c>
      <c r="B40" s="450"/>
      <c r="C40" s="458"/>
      <c r="D40" s="459"/>
      <c r="E40" s="460"/>
    </row>
    <row r="41" spans="1:5">
      <c r="A41" s="457" t="s">
        <v>9</v>
      </c>
      <c r="B41" s="450"/>
      <c r="C41" s="458"/>
      <c r="D41" s="459"/>
      <c r="E41" s="460"/>
    </row>
    <row r="42" spans="1:5">
      <c r="A42" s="457" t="s">
        <v>10</v>
      </c>
      <c r="B42" s="450"/>
      <c r="C42" s="458"/>
      <c r="D42" s="459"/>
      <c r="E42" s="460"/>
    </row>
    <row r="43" spans="1:5">
      <c r="A43" s="457" t="s">
        <v>11</v>
      </c>
      <c r="B43" s="450"/>
      <c r="C43" s="458"/>
      <c r="D43" s="459"/>
      <c r="E43" s="460"/>
    </row>
    <row r="44" spans="1:5" ht="89.25">
      <c r="A44" s="453" t="s">
        <v>1056</v>
      </c>
      <c r="B44" s="449" t="s">
        <v>1057</v>
      </c>
      <c r="C44" s="454"/>
      <c r="D44" s="455"/>
      <c r="E44" s="456"/>
    </row>
    <row r="45" spans="1:5" ht="63.75">
      <c r="A45" s="457" t="s">
        <v>598</v>
      </c>
      <c r="B45" s="538" t="s">
        <v>1288</v>
      </c>
      <c r="C45" s="458"/>
      <c r="D45" s="459" t="s">
        <v>743</v>
      </c>
      <c r="E45" s="460"/>
    </row>
    <row r="46" spans="1:5">
      <c r="A46" s="457" t="s">
        <v>173</v>
      </c>
      <c r="B46" s="450"/>
      <c r="C46" s="458"/>
      <c r="D46" s="459"/>
      <c r="E46" s="460"/>
    </row>
    <row r="47" spans="1:5">
      <c r="A47" s="457" t="s">
        <v>9</v>
      </c>
      <c r="B47" s="450"/>
      <c r="C47" s="458"/>
      <c r="D47" s="459"/>
      <c r="E47" s="460"/>
    </row>
    <row r="48" spans="1:5">
      <c r="A48" s="457" t="s">
        <v>10</v>
      </c>
      <c r="B48" s="450"/>
      <c r="C48" s="458"/>
      <c r="D48" s="459"/>
      <c r="E48" s="460"/>
    </row>
    <row r="49" spans="1:5">
      <c r="A49" s="457" t="s">
        <v>11</v>
      </c>
      <c r="B49" s="450"/>
      <c r="C49" s="458"/>
      <c r="D49" s="459"/>
      <c r="E49" s="460"/>
    </row>
    <row r="50" spans="1:5" ht="76.5">
      <c r="A50" s="453" t="s">
        <v>1058</v>
      </c>
      <c r="B50" s="449" t="s">
        <v>1059</v>
      </c>
      <c r="C50" s="454"/>
      <c r="D50" s="455"/>
      <c r="E50" s="456"/>
    </row>
    <row r="51" spans="1:5">
      <c r="A51" s="457" t="s">
        <v>598</v>
      </c>
      <c r="B51" s="450" t="s">
        <v>1060</v>
      </c>
      <c r="C51" s="458"/>
      <c r="D51" s="459" t="s">
        <v>743</v>
      </c>
      <c r="E51" s="460"/>
    </row>
    <row r="52" spans="1:5">
      <c r="A52" s="457" t="s">
        <v>173</v>
      </c>
      <c r="B52" s="450"/>
      <c r="C52" s="458"/>
      <c r="D52" s="459"/>
      <c r="E52" s="460"/>
    </row>
    <row r="53" spans="1:5">
      <c r="A53" s="457" t="s">
        <v>9</v>
      </c>
      <c r="B53" s="450"/>
      <c r="C53" s="458"/>
      <c r="D53" s="459"/>
      <c r="E53" s="460"/>
    </row>
    <row r="54" spans="1:5">
      <c r="A54" s="457" t="s">
        <v>10</v>
      </c>
      <c r="B54" s="450"/>
      <c r="C54" s="458"/>
      <c r="D54" s="459"/>
      <c r="E54" s="460"/>
    </row>
    <row r="55" spans="1:5">
      <c r="A55" s="457" t="s">
        <v>11</v>
      </c>
      <c r="B55" s="450"/>
      <c r="C55" s="458"/>
      <c r="D55" s="459"/>
      <c r="E55" s="460"/>
    </row>
    <row r="56" spans="1:5" ht="102">
      <c r="A56" s="453" t="s">
        <v>1061</v>
      </c>
      <c r="B56" s="449" t="s">
        <v>1062</v>
      </c>
      <c r="C56" s="454"/>
      <c r="D56" s="455"/>
      <c r="E56" s="456"/>
    </row>
    <row r="57" spans="1:5" ht="51">
      <c r="A57" s="457" t="s">
        <v>598</v>
      </c>
      <c r="B57" s="538" t="s">
        <v>1289</v>
      </c>
      <c r="C57" s="458"/>
      <c r="D57" s="459" t="s">
        <v>743</v>
      </c>
      <c r="E57" s="460"/>
    </row>
    <row r="58" spans="1:5">
      <c r="A58" s="457" t="s">
        <v>173</v>
      </c>
      <c r="B58" s="450"/>
      <c r="C58" s="458"/>
      <c r="D58" s="459"/>
      <c r="E58" s="460"/>
    </row>
    <row r="59" spans="1:5">
      <c r="A59" s="457" t="s">
        <v>9</v>
      </c>
      <c r="B59" s="450"/>
      <c r="C59" s="458"/>
      <c r="D59" s="459"/>
      <c r="E59" s="460"/>
    </row>
    <row r="60" spans="1:5">
      <c r="A60" s="457" t="s">
        <v>10</v>
      </c>
      <c r="B60" s="450"/>
      <c r="C60" s="458"/>
      <c r="D60" s="459"/>
      <c r="E60" s="460"/>
    </row>
    <row r="61" spans="1:5">
      <c r="A61" s="457" t="s">
        <v>11</v>
      </c>
      <c r="B61" s="450"/>
      <c r="C61" s="458"/>
      <c r="D61" s="459"/>
      <c r="E61" s="460"/>
    </row>
    <row r="62" spans="1:5" ht="140.25">
      <c r="A62" s="453" t="s">
        <v>1063</v>
      </c>
      <c r="B62" s="449" t="s">
        <v>1064</v>
      </c>
      <c r="C62" s="454"/>
      <c r="D62" s="455"/>
      <c r="E62" s="456"/>
    </row>
    <row r="63" spans="1:5" ht="63.75">
      <c r="A63" s="457" t="s">
        <v>598</v>
      </c>
      <c r="B63" s="450" t="s">
        <v>1065</v>
      </c>
      <c r="C63" s="458"/>
      <c r="D63" s="459" t="s">
        <v>743</v>
      </c>
      <c r="E63" s="460"/>
    </row>
    <row r="64" spans="1:5">
      <c r="A64" s="457" t="s">
        <v>173</v>
      </c>
      <c r="B64" s="450"/>
      <c r="C64" s="458"/>
      <c r="D64" s="459"/>
      <c r="E64" s="460"/>
    </row>
    <row r="65" spans="1:5">
      <c r="A65" s="457" t="s">
        <v>9</v>
      </c>
      <c r="B65" s="450"/>
      <c r="C65" s="458"/>
      <c r="D65" s="459"/>
      <c r="E65" s="460"/>
    </row>
    <row r="66" spans="1:5">
      <c r="A66" s="457" t="s">
        <v>10</v>
      </c>
      <c r="B66" s="450"/>
      <c r="C66" s="458"/>
      <c r="D66" s="459"/>
      <c r="E66" s="460"/>
    </row>
    <row r="67" spans="1:5">
      <c r="A67" s="457" t="s">
        <v>11</v>
      </c>
      <c r="B67" s="450"/>
      <c r="C67" s="458"/>
      <c r="D67" s="459"/>
      <c r="E67" s="460"/>
    </row>
    <row r="68" spans="1:5" ht="51">
      <c r="A68" s="453" t="s">
        <v>1066</v>
      </c>
      <c r="B68" s="449" t="s">
        <v>1067</v>
      </c>
      <c r="C68" s="454"/>
      <c r="D68" s="455"/>
      <c r="E68" s="456"/>
    </row>
    <row r="69" spans="1:5" ht="63.75">
      <c r="A69" s="457" t="s">
        <v>598</v>
      </c>
      <c r="B69" s="450" t="s">
        <v>1068</v>
      </c>
      <c r="C69" s="458"/>
      <c r="D69" s="459" t="s">
        <v>743</v>
      </c>
      <c r="E69" s="460"/>
    </row>
    <row r="70" spans="1:5">
      <c r="A70" s="457" t="s">
        <v>173</v>
      </c>
      <c r="B70" s="450"/>
      <c r="C70" s="458"/>
      <c r="D70" s="459"/>
      <c r="E70" s="460"/>
    </row>
    <row r="71" spans="1:5">
      <c r="A71" s="457" t="s">
        <v>9</v>
      </c>
      <c r="B71" s="450"/>
      <c r="C71" s="458"/>
      <c r="D71" s="459"/>
      <c r="E71" s="460"/>
    </row>
    <row r="72" spans="1:5">
      <c r="A72" s="457" t="s">
        <v>10</v>
      </c>
      <c r="B72" s="450"/>
      <c r="C72" s="458"/>
      <c r="D72" s="459"/>
      <c r="E72" s="460"/>
    </row>
    <row r="73" spans="1:5">
      <c r="A73" s="457" t="s">
        <v>11</v>
      </c>
      <c r="B73" s="450"/>
      <c r="C73" s="458"/>
      <c r="D73" s="459"/>
      <c r="E73" s="460"/>
    </row>
    <row r="74" spans="1:5">
      <c r="A74" s="453" t="s">
        <v>1069</v>
      </c>
      <c r="B74" s="449" t="s">
        <v>1070</v>
      </c>
      <c r="C74" s="454" t="s">
        <v>1071</v>
      </c>
      <c r="D74" s="455"/>
      <c r="E74" s="456"/>
    </row>
    <row r="75" spans="1:5">
      <c r="A75" s="453"/>
      <c r="B75" s="449" t="s">
        <v>1072</v>
      </c>
      <c r="C75" s="454"/>
      <c r="D75" s="455"/>
      <c r="E75" s="456"/>
    </row>
    <row r="76" spans="1:5" ht="38.25">
      <c r="A76" s="457" t="s">
        <v>598</v>
      </c>
      <c r="B76" s="450" t="s">
        <v>1237</v>
      </c>
      <c r="C76" s="461"/>
      <c r="D76" s="459" t="s">
        <v>743</v>
      </c>
      <c r="E76" s="460"/>
    </row>
    <row r="77" spans="1:5">
      <c r="A77" s="457" t="s">
        <v>173</v>
      </c>
      <c r="B77" s="450"/>
      <c r="C77" s="461"/>
      <c r="D77" s="459"/>
      <c r="E77" s="460"/>
    </row>
    <row r="78" spans="1:5">
      <c r="A78" s="457" t="s">
        <v>9</v>
      </c>
      <c r="B78" s="450"/>
      <c r="C78" s="461"/>
      <c r="D78" s="459"/>
      <c r="E78" s="460"/>
    </row>
    <row r="79" spans="1:5">
      <c r="A79" s="457" t="s">
        <v>10</v>
      </c>
      <c r="B79" s="450"/>
      <c r="C79" s="461"/>
      <c r="D79" s="459"/>
      <c r="E79" s="460"/>
    </row>
    <row r="80" spans="1:5">
      <c r="A80" s="457" t="s">
        <v>11</v>
      </c>
      <c r="B80" s="450"/>
      <c r="C80" s="461"/>
      <c r="D80" s="459"/>
      <c r="E80" s="460"/>
    </row>
    <row r="81" spans="1:5" ht="25.5">
      <c r="A81" s="453" t="s">
        <v>1073</v>
      </c>
      <c r="B81" s="449" t="s">
        <v>1074</v>
      </c>
      <c r="C81" s="454" t="s">
        <v>1075</v>
      </c>
      <c r="D81" s="455"/>
      <c r="E81" s="456"/>
    </row>
    <row r="82" spans="1:5" ht="38.25">
      <c r="A82" s="457" t="s">
        <v>598</v>
      </c>
      <c r="B82" s="450" t="s">
        <v>1076</v>
      </c>
      <c r="C82" s="458"/>
      <c r="D82" s="459" t="s">
        <v>743</v>
      </c>
      <c r="E82" s="460"/>
    </row>
    <row r="83" spans="1:5">
      <c r="A83" s="457" t="s">
        <v>173</v>
      </c>
      <c r="B83" s="450"/>
      <c r="C83" s="458"/>
      <c r="D83" s="459"/>
      <c r="E83" s="460"/>
    </row>
    <row r="84" spans="1:5">
      <c r="A84" s="457" t="s">
        <v>9</v>
      </c>
      <c r="B84" s="450"/>
      <c r="C84" s="458"/>
      <c r="D84" s="459"/>
      <c r="E84" s="460"/>
    </row>
    <row r="85" spans="1:5">
      <c r="A85" s="457" t="s">
        <v>10</v>
      </c>
      <c r="B85" s="450"/>
      <c r="C85" s="458"/>
      <c r="D85" s="459"/>
      <c r="E85" s="460"/>
    </row>
    <row r="86" spans="1:5">
      <c r="A86" s="457" t="s">
        <v>11</v>
      </c>
      <c r="B86" s="450"/>
      <c r="C86" s="458"/>
      <c r="D86" s="459"/>
      <c r="E86" s="460"/>
    </row>
    <row r="87" spans="1:5" ht="25.5">
      <c r="A87" s="453" t="s">
        <v>1077</v>
      </c>
      <c r="B87" s="449" t="s">
        <v>1078</v>
      </c>
      <c r="C87" s="454" t="s">
        <v>1079</v>
      </c>
      <c r="D87" s="455"/>
      <c r="E87" s="456"/>
    </row>
    <row r="88" spans="1:5" ht="25.5">
      <c r="A88" s="457" t="s">
        <v>598</v>
      </c>
      <c r="B88" s="450" t="s">
        <v>1290</v>
      </c>
      <c r="C88" s="458"/>
      <c r="D88" s="459" t="s">
        <v>743</v>
      </c>
      <c r="E88" s="460"/>
    </row>
    <row r="89" spans="1:5">
      <c r="A89" s="457" t="s">
        <v>173</v>
      </c>
      <c r="B89" s="450"/>
      <c r="C89" s="458"/>
      <c r="D89" s="459"/>
      <c r="E89" s="460"/>
    </row>
    <row r="90" spans="1:5">
      <c r="A90" s="457" t="s">
        <v>9</v>
      </c>
      <c r="B90" s="450"/>
      <c r="C90" s="458"/>
      <c r="D90" s="459"/>
      <c r="E90" s="460"/>
    </row>
    <row r="91" spans="1:5">
      <c r="A91" s="457" t="s">
        <v>10</v>
      </c>
      <c r="B91" s="450"/>
      <c r="C91" s="458"/>
      <c r="D91" s="459"/>
      <c r="E91" s="460"/>
    </row>
    <row r="92" spans="1:5">
      <c r="A92" s="457" t="s">
        <v>11</v>
      </c>
      <c r="B92" s="450"/>
      <c r="C92" s="458"/>
      <c r="D92" s="459"/>
      <c r="E92" s="460"/>
    </row>
    <row r="93" spans="1:5" ht="25.5">
      <c r="A93" s="453" t="s">
        <v>1080</v>
      </c>
      <c r="B93" s="449" t="s">
        <v>1081</v>
      </c>
      <c r="C93" s="454"/>
      <c r="D93" s="455"/>
      <c r="E93" s="456"/>
    </row>
    <row r="94" spans="1:5" ht="63.75">
      <c r="A94" s="457" t="s">
        <v>598</v>
      </c>
      <c r="B94" s="450" t="s">
        <v>1082</v>
      </c>
      <c r="C94" s="458"/>
      <c r="D94" s="459" t="s">
        <v>743</v>
      </c>
      <c r="E94" s="460"/>
    </row>
    <row r="95" spans="1:5">
      <c r="A95" s="457" t="s">
        <v>173</v>
      </c>
      <c r="B95" s="450"/>
      <c r="C95" s="458"/>
      <c r="D95" s="459"/>
      <c r="E95" s="460"/>
    </row>
    <row r="96" spans="1:5">
      <c r="A96" s="457" t="s">
        <v>9</v>
      </c>
      <c r="B96" s="450"/>
      <c r="C96" s="458"/>
      <c r="D96" s="459"/>
      <c r="E96" s="460"/>
    </row>
    <row r="97" spans="1:5">
      <c r="A97" s="457" t="s">
        <v>10</v>
      </c>
      <c r="B97" s="450"/>
      <c r="C97" s="458"/>
      <c r="D97" s="459"/>
      <c r="E97" s="460"/>
    </row>
    <row r="98" spans="1:5">
      <c r="A98" s="457" t="s">
        <v>11</v>
      </c>
      <c r="B98" s="450"/>
      <c r="C98" s="458"/>
      <c r="D98" s="459"/>
      <c r="E98" s="460"/>
    </row>
    <row r="99" spans="1:5" ht="140.25">
      <c r="A99" s="453" t="s">
        <v>1083</v>
      </c>
      <c r="B99" s="449" t="s">
        <v>1084</v>
      </c>
      <c r="C99" s="454" t="s">
        <v>1085</v>
      </c>
      <c r="D99" s="455"/>
      <c r="E99" s="456"/>
    </row>
    <row r="100" spans="1:5" ht="51">
      <c r="A100" s="457" t="s">
        <v>598</v>
      </c>
      <c r="B100" s="538" t="s">
        <v>1291</v>
      </c>
      <c r="C100" s="458"/>
      <c r="D100" s="459" t="s">
        <v>743</v>
      </c>
      <c r="E100" s="460"/>
    </row>
    <row r="101" spans="1:5">
      <c r="A101" s="457" t="s">
        <v>173</v>
      </c>
      <c r="B101" s="450"/>
      <c r="C101" s="458"/>
      <c r="D101" s="459"/>
      <c r="E101" s="460"/>
    </row>
    <row r="102" spans="1:5">
      <c r="A102" s="457" t="s">
        <v>9</v>
      </c>
      <c r="B102" s="450"/>
      <c r="C102" s="458"/>
      <c r="D102" s="459"/>
      <c r="E102" s="460"/>
    </row>
    <row r="103" spans="1:5">
      <c r="A103" s="457" t="s">
        <v>10</v>
      </c>
      <c r="B103" s="450"/>
      <c r="C103" s="458"/>
      <c r="D103" s="459"/>
      <c r="E103" s="460"/>
    </row>
    <row r="104" spans="1:5">
      <c r="A104" s="457" t="s">
        <v>11</v>
      </c>
      <c r="B104" s="450"/>
      <c r="C104" s="458"/>
      <c r="D104" s="459"/>
      <c r="E104" s="460"/>
    </row>
    <row r="105" spans="1:5" ht="25.5">
      <c r="A105" s="453" t="s">
        <v>1086</v>
      </c>
      <c r="B105" s="449" t="s">
        <v>1087</v>
      </c>
      <c r="C105" s="454" t="s">
        <v>1088</v>
      </c>
      <c r="D105" s="455"/>
      <c r="E105" s="456"/>
    </row>
    <row r="106" spans="1:5" ht="76.5">
      <c r="A106" s="457" t="s">
        <v>598</v>
      </c>
      <c r="B106" s="450" t="s">
        <v>1292</v>
      </c>
      <c r="C106" s="458"/>
      <c r="D106" s="459" t="s">
        <v>743</v>
      </c>
      <c r="E106" s="460"/>
    </row>
    <row r="107" spans="1:5">
      <c r="A107" s="457" t="s">
        <v>173</v>
      </c>
      <c r="B107" s="450"/>
      <c r="C107" s="458"/>
      <c r="D107" s="459"/>
      <c r="E107" s="460"/>
    </row>
    <row r="108" spans="1:5">
      <c r="A108" s="457" t="s">
        <v>9</v>
      </c>
      <c r="B108" s="450"/>
      <c r="C108" s="458"/>
      <c r="D108" s="459"/>
      <c r="E108" s="460"/>
    </row>
    <row r="109" spans="1:5">
      <c r="A109" s="457" t="s">
        <v>10</v>
      </c>
      <c r="B109" s="450"/>
      <c r="C109" s="458"/>
      <c r="D109" s="459"/>
      <c r="E109" s="460"/>
    </row>
    <row r="110" spans="1:5">
      <c r="A110" s="457" t="s">
        <v>11</v>
      </c>
      <c r="B110" s="450"/>
      <c r="C110" s="458"/>
      <c r="D110" s="459"/>
      <c r="E110" s="460"/>
    </row>
    <row r="111" spans="1:5" ht="25.5">
      <c r="A111" s="453" t="s">
        <v>1089</v>
      </c>
      <c r="B111" s="449" t="s">
        <v>1090</v>
      </c>
      <c r="C111" s="454" t="s">
        <v>1091</v>
      </c>
      <c r="D111" s="455"/>
      <c r="E111" s="456"/>
    </row>
    <row r="112" spans="1:5" ht="120.95" customHeight="1">
      <c r="A112" s="457" t="s">
        <v>598</v>
      </c>
      <c r="B112" s="450" t="s">
        <v>1293</v>
      </c>
      <c r="C112" s="555"/>
      <c r="D112" s="459" t="s">
        <v>743</v>
      </c>
      <c r="E112" s="460"/>
    </row>
    <row r="113" spans="1:5">
      <c r="A113" s="457" t="s">
        <v>173</v>
      </c>
      <c r="B113" s="450"/>
      <c r="C113" s="458"/>
      <c r="D113" s="459"/>
      <c r="E113" s="460"/>
    </row>
    <row r="114" spans="1:5">
      <c r="A114" s="457" t="s">
        <v>9</v>
      </c>
      <c r="B114" s="450"/>
      <c r="C114" s="458"/>
      <c r="D114" s="459"/>
      <c r="E114" s="460"/>
    </row>
    <row r="115" spans="1:5">
      <c r="A115" s="457" t="s">
        <v>10</v>
      </c>
      <c r="B115" s="450"/>
      <c r="C115" s="458"/>
      <c r="D115" s="459"/>
      <c r="E115" s="460"/>
    </row>
    <row r="116" spans="1:5">
      <c r="A116" s="457" t="s">
        <v>11</v>
      </c>
      <c r="B116" s="450"/>
      <c r="C116" s="458"/>
      <c r="D116" s="459"/>
      <c r="E116" s="460"/>
    </row>
    <row r="117" spans="1:5">
      <c r="A117" s="453" t="s">
        <v>1092</v>
      </c>
      <c r="B117" s="449" t="s">
        <v>1093</v>
      </c>
      <c r="C117" s="454" t="s">
        <v>1094</v>
      </c>
      <c r="D117" s="455"/>
      <c r="E117" s="456"/>
    </row>
    <row r="118" spans="1:5" ht="58.5" customHeight="1">
      <c r="A118" s="457" t="s">
        <v>598</v>
      </c>
      <c r="B118" s="450" t="s">
        <v>1294</v>
      </c>
      <c r="C118" s="458"/>
      <c r="D118" s="459" t="s">
        <v>743</v>
      </c>
      <c r="E118" s="460"/>
    </row>
    <row r="119" spans="1:5">
      <c r="A119" s="457" t="s">
        <v>173</v>
      </c>
      <c r="B119" s="450"/>
      <c r="C119" s="458"/>
      <c r="D119" s="459"/>
      <c r="E119" s="460"/>
    </row>
    <row r="120" spans="1:5">
      <c r="A120" s="457" t="s">
        <v>9</v>
      </c>
      <c r="B120" s="450"/>
      <c r="C120" s="458"/>
      <c r="D120" s="459"/>
      <c r="E120" s="460"/>
    </row>
    <row r="121" spans="1:5">
      <c r="A121" s="457" t="s">
        <v>10</v>
      </c>
      <c r="B121" s="450"/>
      <c r="C121" s="458"/>
      <c r="D121" s="459"/>
      <c r="E121" s="460"/>
    </row>
    <row r="122" spans="1:5">
      <c r="A122" s="457" t="s">
        <v>11</v>
      </c>
      <c r="B122" s="450"/>
      <c r="C122" s="458"/>
      <c r="D122" s="459"/>
      <c r="E122" s="460"/>
    </row>
    <row r="123" spans="1:5" ht="140.25">
      <c r="A123" s="453" t="s">
        <v>1095</v>
      </c>
      <c r="B123" s="449" t="s">
        <v>1096</v>
      </c>
      <c r="C123" s="454" t="s">
        <v>1097</v>
      </c>
      <c r="D123" s="462"/>
      <c r="E123" s="456"/>
    </row>
    <row r="124" spans="1:5" ht="48" customHeight="1">
      <c r="A124" s="457" t="s">
        <v>598</v>
      </c>
      <c r="B124" s="450" t="s">
        <v>1098</v>
      </c>
      <c r="C124" s="458"/>
      <c r="D124" s="459" t="s">
        <v>743</v>
      </c>
      <c r="E124" s="460"/>
    </row>
    <row r="125" spans="1:5">
      <c r="A125" s="457" t="s">
        <v>173</v>
      </c>
      <c r="B125" s="450"/>
      <c r="C125" s="458"/>
      <c r="D125" s="459"/>
      <c r="E125" s="460"/>
    </row>
    <row r="126" spans="1:5">
      <c r="A126" s="457" t="s">
        <v>9</v>
      </c>
      <c r="B126" s="450"/>
      <c r="C126" s="458"/>
      <c r="D126" s="459"/>
      <c r="E126" s="460"/>
    </row>
    <row r="127" spans="1:5">
      <c r="A127" s="457" t="s">
        <v>10</v>
      </c>
      <c r="B127" s="450"/>
      <c r="C127" s="458"/>
      <c r="D127" s="459"/>
      <c r="E127" s="460"/>
    </row>
    <row r="128" spans="1:5">
      <c r="A128" s="457" t="s">
        <v>11</v>
      </c>
      <c r="B128" s="450"/>
      <c r="C128" s="458"/>
      <c r="D128" s="459"/>
      <c r="E128" s="460"/>
    </row>
    <row r="129" spans="1:5" ht="63.75" customHeight="1">
      <c r="A129" s="453" t="s">
        <v>1099</v>
      </c>
      <c r="B129" s="449" t="s">
        <v>1100</v>
      </c>
      <c r="C129" s="463" t="s">
        <v>1101</v>
      </c>
      <c r="D129" s="455"/>
      <c r="E129" s="456"/>
    </row>
    <row r="130" spans="1:5" ht="38.25">
      <c r="A130" s="457" t="s">
        <v>598</v>
      </c>
      <c r="B130" s="538" t="s">
        <v>1295</v>
      </c>
      <c r="C130" s="458"/>
      <c r="D130" s="459" t="s">
        <v>743</v>
      </c>
      <c r="E130" s="460"/>
    </row>
    <row r="131" spans="1:5">
      <c r="A131" s="457" t="s">
        <v>173</v>
      </c>
      <c r="B131" s="450"/>
      <c r="C131" s="458"/>
      <c r="D131" s="459"/>
      <c r="E131" s="460"/>
    </row>
    <row r="132" spans="1:5">
      <c r="A132" s="457" t="s">
        <v>9</v>
      </c>
      <c r="B132" s="450"/>
      <c r="C132" s="458"/>
      <c r="D132" s="459"/>
      <c r="E132" s="460"/>
    </row>
    <row r="133" spans="1:5">
      <c r="A133" s="457" t="s">
        <v>10</v>
      </c>
      <c r="B133" s="450"/>
      <c r="C133" s="458"/>
      <c r="D133" s="459"/>
      <c r="E133" s="460"/>
    </row>
    <row r="134" spans="1:5">
      <c r="A134" s="457" t="s">
        <v>11</v>
      </c>
      <c r="B134" s="450"/>
      <c r="C134" s="458"/>
      <c r="D134" s="459"/>
      <c r="E134" s="460"/>
    </row>
    <row r="135" spans="1:5" ht="57" customHeight="1">
      <c r="A135" s="453" t="s">
        <v>1102</v>
      </c>
      <c r="B135" s="449" t="s">
        <v>1103</v>
      </c>
      <c r="C135" s="454"/>
      <c r="D135" s="455"/>
      <c r="E135" s="456"/>
    </row>
    <row r="136" spans="1:5" ht="114.75">
      <c r="A136" s="457" t="s">
        <v>598</v>
      </c>
      <c r="B136" s="450" t="s">
        <v>1304</v>
      </c>
      <c r="C136" s="458"/>
      <c r="D136" s="459" t="s">
        <v>743</v>
      </c>
      <c r="E136" s="460"/>
    </row>
    <row r="137" spans="1:5">
      <c r="A137" s="457" t="s">
        <v>173</v>
      </c>
      <c r="B137" s="450"/>
      <c r="C137" s="458"/>
      <c r="D137" s="459"/>
      <c r="E137" s="460"/>
    </row>
    <row r="138" spans="1:5">
      <c r="A138" s="457" t="s">
        <v>9</v>
      </c>
      <c r="B138" s="450"/>
      <c r="C138" s="458"/>
      <c r="D138" s="459"/>
      <c r="E138" s="460"/>
    </row>
    <row r="139" spans="1:5">
      <c r="A139" s="457" t="s">
        <v>10</v>
      </c>
      <c r="B139" s="450"/>
      <c r="C139" s="458"/>
      <c r="D139" s="459"/>
      <c r="E139" s="460"/>
    </row>
    <row r="140" spans="1:5">
      <c r="A140" s="457" t="s">
        <v>11</v>
      </c>
      <c r="B140" s="450"/>
      <c r="C140" s="458"/>
      <c r="D140" s="459"/>
      <c r="E140" s="460"/>
    </row>
    <row r="141" spans="1:5" ht="63.75">
      <c r="A141" s="453" t="s">
        <v>1104</v>
      </c>
      <c r="B141" s="449" t="s">
        <v>1105</v>
      </c>
      <c r="C141" s="454" t="s">
        <v>1106</v>
      </c>
      <c r="D141" s="462"/>
      <c r="E141" s="456"/>
    </row>
    <row r="142" spans="1:5" ht="89.25">
      <c r="A142" s="457" t="s">
        <v>598</v>
      </c>
      <c r="B142" s="538" t="s">
        <v>1296</v>
      </c>
      <c r="C142" s="458"/>
      <c r="D142" s="459" t="s">
        <v>743</v>
      </c>
      <c r="E142" s="460"/>
    </row>
    <row r="143" spans="1:5">
      <c r="A143" s="457" t="s">
        <v>173</v>
      </c>
      <c r="B143" s="450"/>
      <c r="C143" s="458"/>
      <c r="D143" s="459"/>
      <c r="E143" s="460"/>
    </row>
    <row r="144" spans="1:5">
      <c r="A144" s="457" t="s">
        <v>9</v>
      </c>
      <c r="B144" s="450"/>
      <c r="C144" s="458"/>
      <c r="D144" s="459"/>
      <c r="E144" s="460"/>
    </row>
    <row r="145" spans="1:5">
      <c r="A145" s="457" t="s">
        <v>10</v>
      </c>
      <c r="B145" s="538"/>
      <c r="C145" s="535"/>
      <c r="D145" s="536"/>
      <c r="E145" s="537"/>
    </row>
    <row r="146" spans="1:5">
      <c r="A146" s="457" t="s">
        <v>11</v>
      </c>
      <c r="B146" s="450"/>
      <c r="C146" s="458"/>
      <c r="D146" s="459"/>
      <c r="E146" s="460"/>
    </row>
    <row r="147" spans="1:5" ht="38.25">
      <c r="A147" s="453" t="s">
        <v>1107</v>
      </c>
      <c r="B147" s="449" t="s">
        <v>1108</v>
      </c>
      <c r="C147" s="454"/>
      <c r="D147" s="455"/>
      <c r="E147" s="456"/>
    </row>
    <row r="148" spans="1:5" ht="25.5">
      <c r="A148" s="457" t="s">
        <v>598</v>
      </c>
      <c r="B148" s="450" t="s">
        <v>1109</v>
      </c>
      <c r="C148" s="458"/>
      <c r="D148" s="459" t="s">
        <v>743</v>
      </c>
      <c r="E148" s="460"/>
    </row>
    <row r="149" spans="1:5">
      <c r="A149" s="457" t="s">
        <v>173</v>
      </c>
      <c r="B149" s="450"/>
      <c r="C149" s="458"/>
      <c r="D149" s="459"/>
      <c r="E149" s="460"/>
    </row>
    <row r="150" spans="1:5">
      <c r="A150" s="457" t="s">
        <v>9</v>
      </c>
      <c r="B150" s="450"/>
      <c r="C150" s="458"/>
      <c r="D150" s="459"/>
      <c r="E150" s="460"/>
    </row>
    <row r="151" spans="1:5">
      <c r="A151" s="457" t="s">
        <v>10</v>
      </c>
      <c r="B151" s="450"/>
      <c r="C151" s="458"/>
      <c r="D151" s="459"/>
      <c r="E151" s="460"/>
    </row>
    <row r="152" spans="1:5">
      <c r="A152" s="457" t="s">
        <v>11</v>
      </c>
      <c r="B152" s="450"/>
      <c r="C152" s="458"/>
      <c r="D152" s="459"/>
      <c r="E152" s="460"/>
    </row>
    <row r="153" spans="1:5" ht="51">
      <c r="A153" s="453" t="s">
        <v>1110</v>
      </c>
      <c r="B153" s="449" t="s">
        <v>1111</v>
      </c>
      <c r="C153" s="454"/>
      <c r="D153" s="455"/>
      <c r="E153" s="456"/>
    </row>
    <row r="154" spans="1:5" ht="51">
      <c r="A154" s="457"/>
      <c r="B154" s="541" t="s">
        <v>1112</v>
      </c>
      <c r="C154" s="462"/>
      <c r="D154" s="455"/>
      <c r="E154" s="456"/>
    </row>
    <row r="155" spans="1:5" ht="45.95" customHeight="1">
      <c r="A155" s="457" t="s">
        <v>598</v>
      </c>
      <c r="B155" s="538" t="s">
        <v>1305</v>
      </c>
      <c r="C155" s="458"/>
      <c r="D155" s="459" t="s">
        <v>743</v>
      </c>
      <c r="E155" s="460"/>
    </row>
    <row r="156" spans="1:5">
      <c r="A156" s="457" t="s">
        <v>173</v>
      </c>
      <c r="B156" s="450"/>
      <c r="C156" s="458"/>
      <c r="D156" s="459"/>
      <c r="E156" s="460"/>
    </row>
    <row r="157" spans="1:5">
      <c r="A157" s="457" t="s">
        <v>9</v>
      </c>
      <c r="B157" s="450"/>
      <c r="C157" s="458"/>
      <c r="D157" s="459"/>
      <c r="E157" s="460"/>
    </row>
    <row r="158" spans="1:5">
      <c r="A158" s="457" t="s">
        <v>10</v>
      </c>
      <c r="B158" s="450"/>
      <c r="C158" s="458"/>
      <c r="D158" s="459"/>
      <c r="E158" s="460"/>
    </row>
    <row r="159" spans="1:5">
      <c r="A159" s="457" t="s">
        <v>11</v>
      </c>
      <c r="B159" s="450"/>
      <c r="C159" s="458"/>
      <c r="D159" s="459"/>
      <c r="E159" s="460"/>
    </row>
    <row r="160" spans="1:5" ht="32.25" customHeight="1">
      <c r="A160" s="453" t="s">
        <v>1113</v>
      </c>
      <c r="B160" s="449" t="s">
        <v>1114</v>
      </c>
      <c r="C160" s="454" t="s">
        <v>1115</v>
      </c>
      <c r="D160" s="455"/>
      <c r="E160" s="456"/>
    </row>
    <row r="161" spans="1:5" ht="51">
      <c r="A161" s="457" t="s">
        <v>598</v>
      </c>
      <c r="B161" s="450" t="s">
        <v>1272</v>
      </c>
      <c r="C161" s="458"/>
      <c r="D161" s="459" t="s">
        <v>743</v>
      </c>
      <c r="E161" s="460"/>
    </row>
    <row r="162" spans="1:5">
      <c r="A162" s="457" t="s">
        <v>173</v>
      </c>
      <c r="B162" s="538"/>
      <c r="C162" s="538"/>
      <c r="D162" s="539"/>
      <c r="E162" s="540"/>
    </row>
    <row r="163" spans="1:5" ht="21" customHeight="1">
      <c r="A163" s="457" t="s">
        <v>9</v>
      </c>
      <c r="B163" s="538"/>
      <c r="C163" s="538"/>
      <c r="D163" s="539"/>
      <c r="E163" s="540"/>
    </row>
    <row r="164" spans="1:5">
      <c r="A164" s="457" t="s">
        <v>10</v>
      </c>
      <c r="B164" s="538"/>
      <c r="C164" s="538"/>
      <c r="D164" s="539"/>
      <c r="E164" s="540"/>
    </row>
    <row r="165" spans="1:5">
      <c r="A165" s="457" t="s">
        <v>11</v>
      </c>
      <c r="B165" s="538"/>
      <c r="C165" s="538"/>
      <c r="D165" s="539"/>
      <c r="E165" s="540"/>
    </row>
    <row r="166" spans="1:5">
      <c r="A166" s="453" t="s">
        <v>810</v>
      </c>
      <c r="B166" s="449" t="s">
        <v>1116</v>
      </c>
      <c r="C166" s="454" t="s">
        <v>1117</v>
      </c>
      <c r="D166" s="455"/>
      <c r="E166" s="456"/>
    </row>
    <row r="167" spans="1:5" ht="134.25" customHeight="1">
      <c r="A167" s="453" t="s">
        <v>1073</v>
      </c>
      <c r="B167" s="449" t="s">
        <v>1118</v>
      </c>
      <c r="C167" s="454" t="s">
        <v>1119</v>
      </c>
      <c r="D167" s="455"/>
      <c r="E167" s="456"/>
    </row>
    <row r="168" spans="1:5" ht="114.75">
      <c r="A168" s="457" t="s">
        <v>598</v>
      </c>
      <c r="B168" s="450" t="s">
        <v>1120</v>
      </c>
      <c r="C168" s="458"/>
      <c r="D168" s="459" t="s">
        <v>743</v>
      </c>
      <c r="E168" s="460"/>
    </row>
    <row r="169" spans="1:5">
      <c r="A169" s="457" t="s">
        <v>173</v>
      </c>
      <c r="B169" s="450"/>
      <c r="C169" s="458"/>
      <c r="D169" s="459"/>
      <c r="E169" s="460"/>
    </row>
    <row r="170" spans="1:5">
      <c r="A170" s="457" t="s">
        <v>9</v>
      </c>
      <c r="B170" s="450"/>
      <c r="C170" s="458"/>
      <c r="D170" s="459"/>
      <c r="E170" s="460"/>
    </row>
    <row r="171" spans="1:5">
      <c r="A171" s="457" t="s">
        <v>10</v>
      </c>
      <c r="B171" s="450"/>
      <c r="C171" s="458"/>
      <c r="D171" s="459"/>
      <c r="E171" s="460"/>
    </row>
    <row r="172" spans="1:5">
      <c r="A172" s="457" t="s">
        <v>11</v>
      </c>
      <c r="B172" s="450"/>
      <c r="C172" s="458"/>
      <c r="D172" s="459"/>
      <c r="E172" s="460"/>
    </row>
    <row r="173" spans="1:5">
      <c r="A173" s="453" t="s">
        <v>1121</v>
      </c>
      <c r="B173" s="449" t="s">
        <v>1122</v>
      </c>
      <c r="C173" s="454" t="s">
        <v>1123</v>
      </c>
      <c r="D173" s="455"/>
      <c r="E173" s="456"/>
    </row>
    <row r="174" spans="1:5" ht="229.5">
      <c r="A174" s="453" t="s">
        <v>1124</v>
      </c>
      <c r="B174" s="449" t="s">
        <v>1125</v>
      </c>
      <c r="C174" s="454" t="s">
        <v>1126</v>
      </c>
      <c r="D174" s="455"/>
      <c r="E174" s="456"/>
    </row>
    <row r="175" spans="1:5" ht="38.25">
      <c r="A175" s="457" t="s">
        <v>598</v>
      </c>
      <c r="B175" s="450" t="s">
        <v>1127</v>
      </c>
      <c r="C175" s="458"/>
      <c r="D175" s="459" t="s">
        <v>743</v>
      </c>
      <c r="E175" s="460"/>
    </row>
    <row r="176" spans="1:5">
      <c r="A176" s="457" t="s">
        <v>173</v>
      </c>
      <c r="B176" s="538"/>
      <c r="C176" s="535"/>
      <c r="D176" s="536"/>
      <c r="E176" s="537"/>
    </row>
    <row r="177" spans="1:5">
      <c r="A177" s="457" t="s">
        <v>9</v>
      </c>
      <c r="B177" s="538"/>
      <c r="C177" s="535"/>
      <c r="D177" s="536"/>
      <c r="E177" s="537"/>
    </row>
    <row r="178" spans="1:5">
      <c r="A178" s="457" t="s">
        <v>10</v>
      </c>
      <c r="B178" s="538"/>
      <c r="C178" s="535"/>
      <c r="D178" s="536"/>
      <c r="E178" s="537"/>
    </row>
    <row r="179" spans="1:5">
      <c r="A179" s="457" t="s">
        <v>11</v>
      </c>
      <c r="B179" s="538"/>
      <c r="C179" s="535"/>
      <c r="D179" s="536"/>
      <c r="E179" s="537"/>
    </row>
    <row r="180" spans="1:5">
      <c r="A180" s="464"/>
      <c r="B180" s="465"/>
    </row>
    <row r="181" spans="1:5">
      <c r="A181" s="464"/>
    </row>
    <row r="182" spans="1:5">
      <c r="A182" s="464"/>
    </row>
    <row r="183" spans="1:5">
      <c r="A183" s="464"/>
    </row>
    <row r="184" spans="1:5">
      <c r="A184" s="464"/>
    </row>
    <row r="185" spans="1:5">
      <c r="A185" s="464"/>
    </row>
    <row r="186" spans="1:5">
      <c r="A186" s="464"/>
    </row>
    <row r="187" spans="1:5">
      <c r="A187" s="464"/>
      <c r="B187" s="469"/>
    </row>
    <row r="188" spans="1:5">
      <c r="A188" s="464"/>
    </row>
    <row r="189" spans="1:5">
      <c r="A189" s="464"/>
    </row>
    <row r="190" spans="1:5">
      <c r="A190" s="464"/>
    </row>
    <row r="191" spans="1:5">
      <c r="A191" s="464"/>
    </row>
    <row r="192" spans="1:5">
      <c r="A192" s="464"/>
    </row>
    <row r="193" spans="1:2">
      <c r="A193" s="464"/>
    </row>
    <row r="194" spans="1:2">
      <c r="A194" s="464"/>
      <c r="B194" s="469"/>
    </row>
    <row r="195" spans="1:2">
      <c r="A195" s="464"/>
    </row>
    <row r="196" spans="1:2">
      <c r="A196" s="464"/>
    </row>
    <row r="197" spans="1:2">
      <c r="A197" s="464"/>
    </row>
    <row r="198" spans="1:2">
      <c r="A198" s="464"/>
    </row>
    <row r="199" spans="1:2">
      <c r="A199" s="464"/>
    </row>
    <row r="200" spans="1:2">
      <c r="A200" s="464"/>
    </row>
    <row r="201" spans="1:2">
      <c r="A201" s="464"/>
      <c r="B201" s="469"/>
    </row>
    <row r="202" spans="1:2">
      <c r="A202" s="464"/>
    </row>
    <row r="203" spans="1:2">
      <c r="A203" s="464"/>
    </row>
    <row r="204" spans="1:2">
      <c r="A204" s="464"/>
    </row>
    <row r="205" spans="1:2">
      <c r="A205" s="464"/>
    </row>
    <row r="206" spans="1:2">
      <c r="A206" s="464"/>
    </row>
    <row r="207" spans="1:2">
      <c r="A207" s="464"/>
    </row>
    <row r="208" spans="1:2">
      <c r="A208" s="464"/>
      <c r="B208" s="469"/>
    </row>
    <row r="209" spans="1:2">
      <c r="A209" s="464"/>
    </row>
    <row r="210" spans="1:2">
      <c r="A210" s="464"/>
    </row>
    <row r="211" spans="1:2">
      <c r="A211" s="464"/>
    </row>
    <row r="212" spans="1:2">
      <c r="A212" s="464"/>
    </row>
    <row r="213" spans="1:2">
      <c r="A213" s="464"/>
    </row>
    <row r="214" spans="1:2">
      <c r="A214" s="464"/>
    </row>
    <row r="215" spans="1:2">
      <c r="A215" s="464"/>
      <c r="B215" s="469"/>
    </row>
    <row r="216" spans="1:2">
      <c r="A216" s="464"/>
    </row>
    <row r="217" spans="1:2">
      <c r="A217" s="464"/>
    </row>
    <row r="218" spans="1:2">
      <c r="A218" s="464"/>
    </row>
    <row r="219" spans="1:2">
      <c r="A219" s="464"/>
    </row>
    <row r="220" spans="1:2">
      <c r="A220" s="464"/>
    </row>
    <row r="221" spans="1:2">
      <c r="A221" s="464"/>
    </row>
    <row r="222" spans="1:2">
      <c r="A222" s="464"/>
      <c r="B222" s="469"/>
    </row>
    <row r="223" spans="1:2">
      <c r="A223" s="464"/>
    </row>
    <row r="224" spans="1:2">
      <c r="A224" s="464"/>
    </row>
    <row r="225" spans="1:2">
      <c r="A225" s="464"/>
    </row>
    <row r="226" spans="1:2">
      <c r="A226" s="464"/>
    </row>
    <row r="227" spans="1:2">
      <c r="A227" s="464"/>
    </row>
    <row r="228" spans="1:2">
      <c r="A228" s="464"/>
    </row>
    <row r="229" spans="1:2">
      <c r="A229" s="464"/>
      <c r="B229" s="469"/>
    </row>
    <row r="230" spans="1:2">
      <c r="A230" s="464"/>
    </row>
    <row r="231" spans="1:2">
      <c r="A231" s="464"/>
    </row>
    <row r="232" spans="1:2">
      <c r="A232" s="464"/>
    </row>
    <row r="233" spans="1:2">
      <c r="A233" s="464"/>
    </row>
    <row r="234" spans="1:2">
      <c r="A234" s="464"/>
    </row>
    <row r="235" spans="1:2">
      <c r="A235" s="464"/>
    </row>
    <row r="236" spans="1:2">
      <c r="A236" s="464"/>
      <c r="B236" s="469"/>
    </row>
    <row r="237" spans="1:2">
      <c r="A237" s="464"/>
    </row>
    <row r="238" spans="1:2">
      <c r="A238" s="464"/>
    </row>
    <row r="239" spans="1:2">
      <c r="A239" s="464"/>
    </row>
    <row r="240" spans="1:2">
      <c r="A240" s="464"/>
    </row>
    <row r="241" spans="1:5">
      <c r="A241" s="464"/>
    </row>
    <row r="242" spans="1:5">
      <c r="A242" s="464"/>
    </row>
    <row r="243" spans="1:5">
      <c r="A243" s="464"/>
      <c r="B243" s="469"/>
      <c r="D243" s="470"/>
      <c r="E243" s="471"/>
    </row>
    <row r="244" spans="1:5">
      <c r="A244" s="464"/>
      <c r="B244" s="469"/>
    </row>
    <row r="245" spans="1:5">
      <c r="A245" s="464"/>
      <c r="B245" s="469"/>
    </row>
    <row r="246" spans="1:5">
      <c r="A246" s="464"/>
      <c r="B246" s="469"/>
    </row>
    <row r="247" spans="1:5">
      <c r="A247" s="464"/>
      <c r="B247" s="469"/>
    </row>
    <row r="248" spans="1:5">
      <c r="A248" s="464"/>
      <c r="B248" s="469"/>
      <c r="D248" s="472"/>
      <c r="E248" s="473"/>
    </row>
    <row r="249" spans="1:5">
      <c r="A249" s="464"/>
    </row>
    <row r="250" spans="1:5">
      <c r="A250" s="464"/>
    </row>
    <row r="251" spans="1:5">
      <c r="A251" s="464"/>
    </row>
    <row r="252" spans="1:5">
      <c r="A252" s="464"/>
    </row>
    <row r="253" spans="1:5">
      <c r="A253" s="464"/>
    </row>
    <row r="254" spans="1:5">
      <c r="A254" s="464"/>
    </row>
    <row r="255" spans="1:5">
      <c r="A255" s="464"/>
      <c r="B255" s="469"/>
      <c r="D255" s="470"/>
      <c r="E255" s="471"/>
    </row>
    <row r="256" spans="1:5">
      <c r="A256" s="464"/>
    </row>
    <row r="257" spans="1:1">
      <c r="A257" s="464"/>
    </row>
    <row r="258" spans="1:1">
      <c r="A258" s="464"/>
    </row>
    <row r="259" spans="1:1">
      <c r="A259" s="464"/>
    </row>
    <row r="260" spans="1:1">
      <c r="A260" s="464"/>
    </row>
    <row r="261" spans="1:1">
      <c r="A261" s="464"/>
    </row>
    <row r="262" spans="1:1">
      <c r="A262" s="464"/>
    </row>
    <row r="263" spans="1:1">
      <c r="A263" s="464"/>
    </row>
    <row r="264" spans="1:1">
      <c r="A264" s="464"/>
    </row>
    <row r="265" spans="1:1">
      <c r="A265" s="464"/>
    </row>
    <row r="266" spans="1:1">
      <c r="A266" s="464"/>
    </row>
    <row r="267" spans="1:1">
      <c r="A267" s="464"/>
    </row>
    <row r="268" spans="1:1">
      <c r="A268" s="464"/>
    </row>
    <row r="269" spans="1:1">
      <c r="A269" s="464"/>
    </row>
    <row r="270" spans="1:1">
      <c r="A270" s="464"/>
    </row>
    <row r="271" spans="1:1">
      <c r="A271" s="464"/>
    </row>
    <row r="272" spans="1:1">
      <c r="A272" s="464"/>
    </row>
    <row r="273" spans="1:1">
      <c r="A273" s="464"/>
    </row>
    <row r="274" spans="1:1">
      <c r="A274" s="464"/>
    </row>
    <row r="275" spans="1:1">
      <c r="A275" s="464"/>
    </row>
    <row r="276" spans="1:1">
      <c r="A276" s="464"/>
    </row>
    <row r="277" spans="1:1">
      <c r="A277" s="464"/>
    </row>
    <row r="278" spans="1:1">
      <c r="A278" s="464"/>
    </row>
    <row r="279" spans="1:1">
      <c r="A279" s="464"/>
    </row>
    <row r="280" spans="1:1">
      <c r="A280" s="464"/>
    </row>
    <row r="281" spans="1:1">
      <c r="A281" s="464"/>
    </row>
    <row r="282" spans="1:1">
      <c r="A282" s="464"/>
    </row>
    <row r="283" spans="1:1">
      <c r="A283" s="464"/>
    </row>
    <row r="284" spans="1:1">
      <c r="A284" s="464"/>
    </row>
    <row r="285" spans="1:1">
      <c r="A285" s="464"/>
    </row>
    <row r="286" spans="1:1">
      <c r="A286" s="464"/>
    </row>
    <row r="287" spans="1:1">
      <c r="A287" s="464"/>
    </row>
    <row r="288" spans="1:1">
      <c r="A288" s="464"/>
    </row>
    <row r="289" spans="1:1">
      <c r="A289" s="464"/>
    </row>
    <row r="290" spans="1:1">
      <c r="A290" s="464"/>
    </row>
    <row r="291" spans="1:1">
      <c r="A291" s="464"/>
    </row>
    <row r="292" spans="1:1">
      <c r="A292" s="464"/>
    </row>
    <row r="293" spans="1:1">
      <c r="A293" s="464"/>
    </row>
    <row r="294" spans="1:1">
      <c r="A294" s="464"/>
    </row>
    <row r="295" spans="1:1">
      <c r="A295" s="464"/>
    </row>
    <row r="296" spans="1:1">
      <c r="A296" s="464"/>
    </row>
    <row r="297" spans="1:1">
      <c r="A297" s="464"/>
    </row>
    <row r="298" spans="1:1">
      <c r="A298" s="464"/>
    </row>
    <row r="299" spans="1:1">
      <c r="A299" s="464"/>
    </row>
    <row r="300" spans="1:1">
      <c r="A300" s="464"/>
    </row>
    <row r="301" spans="1:1">
      <c r="A301" s="464"/>
    </row>
    <row r="302" spans="1:1">
      <c r="A302" s="464"/>
    </row>
    <row r="303" spans="1:1">
      <c r="A303" s="464"/>
    </row>
    <row r="304" spans="1:1">
      <c r="A304" s="464"/>
    </row>
    <row r="305" spans="1:1">
      <c r="A305" s="464"/>
    </row>
    <row r="306" spans="1:1">
      <c r="A306" s="464"/>
    </row>
    <row r="307" spans="1:1">
      <c r="A307" s="464"/>
    </row>
    <row r="308" spans="1:1">
      <c r="A308" s="464"/>
    </row>
    <row r="309" spans="1:1">
      <c r="A309" s="464"/>
    </row>
    <row r="310" spans="1:1">
      <c r="A310" s="464"/>
    </row>
    <row r="311" spans="1:1">
      <c r="A311" s="464"/>
    </row>
    <row r="312" spans="1:1">
      <c r="A312" s="464"/>
    </row>
    <row r="313" spans="1:1">
      <c r="A313" s="464"/>
    </row>
    <row r="314" spans="1:1">
      <c r="A314" s="464"/>
    </row>
    <row r="315" spans="1:1">
      <c r="A315" s="464"/>
    </row>
    <row r="316" spans="1:1">
      <c r="A316" s="464"/>
    </row>
    <row r="317" spans="1:1">
      <c r="A317" s="464"/>
    </row>
    <row r="318" spans="1:1">
      <c r="A318" s="464"/>
    </row>
    <row r="319" spans="1:1">
      <c r="A319" s="464"/>
    </row>
    <row r="320" spans="1:1">
      <c r="A320" s="464"/>
    </row>
    <row r="321" spans="1:1">
      <c r="A321" s="464"/>
    </row>
    <row r="322" spans="1:1">
      <c r="A322" s="464"/>
    </row>
    <row r="323" spans="1:1">
      <c r="A323" s="464"/>
    </row>
    <row r="324" spans="1:1">
      <c r="A324" s="464"/>
    </row>
    <row r="325" spans="1:1">
      <c r="A325" s="464"/>
    </row>
    <row r="326" spans="1:1">
      <c r="A326" s="464"/>
    </row>
    <row r="327" spans="1:1">
      <c r="A327" s="464"/>
    </row>
    <row r="328" spans="1:1">
      <c r="A328" s="464"/>
    </row>
    <row r="329" spans="1:1">
      <c r="A329" s="464"/>
    </row>
    <row r="330" spans="1:1">
      <c r="A330" s="464"/>
    </row>
    <row r="331" spans="1:1">
      <c r="A331" s="464"/>
    </row>
    <row r="332" spans="1:1">
      <c r="A332" s="464"/>
    </row>
    <row r="333" spans="1:1">
      <c r="A333" s="464"/>
    </row>
    <row r="334" spans="1:1">
      <c r="A334" s="464"/>
    </row>
    <row r="335" spans="1:1">
      <c r="A335" s="464"/>
    </row>
    <row r="336" spans="1:1">
      <c r="A336" s="464"/>
    </row>
    <row r="337" spans="1:1">
      <c r="A337" s="464"/>
    </row>
    <row r="338" spans="1:1">
      <c r="A338" s="464"/>
    </row>
    <row r="339" spans="1:1">
      <c r="A339" s="464"/>
    </row>
    <row r="340" spans="1:1">
      <c r="A340" s="464"/>
    </row>
    <row r="341" spans="1:1">
      <c r="A341" s="464"/>
    </row>
    <row r="342" spans="1:1">
      <c r="A342" s="464"/>
    </row>
    <row r="343" spans="1:1">
      <c r="A343" s="464"/>
    </row>
    <row r="344" spans="1:1">
      <c r="A344" s="464"/>
    </row>
    <row r="345" spans="1:1">
      <c r="A345" s="464"/>
    </row>
    <row r="346" spans="1:1">
      <c r="A346" s="464"/>
    </row>
    <row r="347" spans="1:1">
      <c r="A347" s="464"/>
    </row>
    <row r="348" spans="1:1">
      <c r="A348" s="464"/>
    </row>
    <row r="349" spans="1:1">
      <c r="A349" s="464"/>
    </row>
    <row r="350" spans="1:1">
      <c r="A350" s="464"/>
    </row>
    <row r="351" spans="1:1">
      <c r="A351" s="464"/>
    </row>
    <row r="352" spans="1:1">
      <c r="A352" s="464"/>
    </row>
    <row r="353" spans="1:1">
      <c r="A353" s="464"/>
    </row>
    <row r="354" spans="1:1">
      <c r="A354" s="464"/>
    </row>
    <row r="355" spans="1:1">
      <c r="A355" s="464"/>
    </row>
    <row r="356" spans="1:1">
      <c r="A356" s="464"/>
    </row>
    <row r="357" spans="1:1">
      <c r="A357" s="464"/>
    </row>
    <row r="358" spans="1:1">
      <c r="A358" s="464"/>
    </row>
    <row r="359" spans="1:1">
      <c r="A359" s="464"/>
    </row>
    <row r="360" spans="1:1">
      <c r="A360" s="464"/>
    </row>
    <row r="361" spans="1:1">
      <c r="A361" s="464"/>
    </row>
    <row r="362" spans="1:1">
      <c r="A362" s="464"/>
    </row>
    <row r="363" spans="1:1">
      <c r="A363" s="464"/>
    </row>
    <row r="364" spans="1:1">
      <c r="A364" s="464"/>
    </row>
    <row r="365" spans="1:1">
      <c r="A365" s="464"/>
    </row>
    <row r="366" spans="1:1">
      <c r="A366" s="464"/>
    </row>
    <row r="367" spans="1:1">
      <c r="A367" s="464"/>
    </row>
    <row r="368" spans="1:1">
      <c r="A368" s="464"/>
    </row>
    <row r="369" spans="1:1">
      <c r="A369" s="464"/>
    </row>
    <row r="370" spans="1:1">
      <c r="A370" s="464"/>
    </row>
    <row r="371" spans="1:1">
      <c r="A371" s="464"/>
    </row>
    <row r="372" spans="1:1">
      <c r="A372" s="464"/>
    </row>
    <row r="373" spans="1:1">
      <c r="A373" s="464"/>
    </row>
    <row r="374" spans="1:1">
      <c r="A374" s="464"/>
    </row>
    <row r="375" spans="1:1">
      <c r="A375" s="464"/>
    </row>
    <row r="376" spans="1:1">
      <c r="A376" s="464"/>
    </row>
    <row r="377" spans="1:1">
      <c r="A377" s="464"/>
    </row>
    <row r="378" spans="1:1">
      <c r="A378" s="464"/>
    </row>
    <row r="379" spans="1:1">
      <c r="A379" s="464"/>
    </row>
    <row r="380" spans="1:1">
      <c r="A380" s="464"/>
    </row>
    <row r="381" spans="1:1">
      <c r="A381" s="464"/>
    </row>
    <row r="382" spans="1:1">
      <c r="A382" s="464"/>
    </row>
    <row r="383" spans="1:1">
      <c r="A383" s="464"/>
    </row>
    <row r="384" spans="1:1">
      <c r="A384" s="464"/>
    </row>
    <row r="385" spans="1:1">
      <c r="A385" s="464"/>
    </row>
    <row r="386" spans="1:1">
      <c r="A386" s="464"/>
    </row>
    <row r="387" spans="1:1">
      <c r="A387" s="464"/>
    </row>
    <row r="388" spans="1:1">
      <c r="A388" s="464"/>
    </row>
    <row r="389" spans="1:1">
      <c r="A389" s="464"/>
    </row>
    <row r="390" spans="1:1">
      <c r="A390" s="464"/>
    </row>
    <row r="391" spans="1:1">
      <c r="A391" s="464"/>
    </row>
    <row r="392" spans="1:1">
      <c r="A392" s="464"/>
    </row>
    <row r="393" spans="1:1">
      <c r="A393" s="464"/>
    </row>
    <row r="394" spans="1:1">
      <c r="A394" s="464"/>
    </row>
    <row r="395" spans="1:1">
      <c r="A395" s="464"/>
    </row>
    <row r="396" spans="1:1">
      <c r="A396" s="464"/>
    </row>
    <row r="397" spans="1:1">
      <c r="A397" s="464"/>
    </row>
    <row r="398" spans="1:1">
      <c r="A398" s="464"/>
    </row>
    <row r="399" spans="1:1">
      <c r="A399" s="464"/>
    </row>
    <row r="400" spans="1:1">
      <c r="A400" s="464"/>
    </row>
    <row r="401" spans="1:1">
      <c r="A401" s="464"/>
    </row>
    <row r="402" spans="1:1">
      <c r="A402" s="464"/>
    </row>
    <row r="403" spans="1:1">
      <c r="A403" s="464"/>
    </row>
    <row r="404" spans="1:1">
      <c r="A404" s="464"/>
    </row>
    <row r="405" spans="1:1">
      <c r="A405" s="464"/>
    </row>
    <row r="406" spans="1:1">
      <c r="A406" s="464"/>
    </row>
    <row r="407" spans="1:1">
      <c r="A407" s="464"/>
    </row>
    <row r="408" spans="1:1">
      <c r="A408" s="464"/>
    </row>
    <row r="409" spans="1:1">
      <c r="A409" s="464"/>
    </row>
    <row r="410" spans="1:1">
      <c r="A410" s="464"/>
    </row>
    <row r="411" spans="1:1">
      <c r="A411" s="464"/>
    </row>
    <row r="412" spans="1:1">
      <c r="A412" s="464"/>
    </row>
    <row r="413" spans="1:1">
      <c r="A413" s="464"/>
    </row>
    <row r="414" spans="1:1">
      <c r="A414" s="464"/>
    </row>
    <row r="415" spans="1:1">
      <c r="A415" s="464"/>
    </row>
    <row r="416" spans="1:1">
      <c r="A416" s="464"/>
    </row>
    <row r="417" spans="1:1">
      <c r="A417" s="464"/>
    </row>
    <row r="418" spans="1:1">
      <c r="A418" s="464"/>
    </row>
    <row r="419" spans="1:1">
      <c r="A419" s="464"/>
    </row>
    <row r="420" spans="1:1">
      <c r="A420" s="464"/>
    </row>
    <row r="421" spans="1:1">
      <c r="A421" s="464"/>
    </row>
    <row r="422" spans="1:1">
      <c r="A422" s="464"/>
    </row>
    <row r="423" spans="1:1">
      <c r="A423" s="464"/>
    </row>
    <row r="424" spans="1:1">
      <c r="A424" s="464"/>
    </row>
    <row r="425" spans="1:1">
      <c r="A425" s="464"/>
    </row>
    <row r="426" spans="1:1">
      <c r="A426" s="464"/>
    </row>
    <row r="427" spans="1:1">
      <c r="A427" s="464"/>
    </row>
    <row r="428" spans="1:1">
      <c r="A428" s="464"/>
    </row>
    <row r="429" spans="1:1">
      <c r="A429" s="464"/>
    </row>
    <row r="430" spans="1:1">
      <c r="A430" s="464"/>
    </row>
    <row r="431" spans="1:1">
      <c r="A431" s="464"/>
    </row>
    <row r="432" spans="1:1">
      <c r="A432" s="464"/>
    </row>
    <row r="433" spans="1:1">
      <c r="A433" s="464"/>
    </row>
    <row r="434" spans="1:1">
      <c r="A434" s="464"/>
    </row>
    <row r="435" spans="1:1">
      <c r="A435" s="464"/>
    </row>
    <row r="436" spans="1:1">
      <c r="A436" s="464"/>
    </row>
    <row r="437" spans="1:1">
      <c r="A437" s="464"/>
    </row>
    <row r="438" spans="1:1">
      <c r="A438" s="464"/>
    </row>
    <row r="439" spans="1:1">
      <c r="A439" s="464"/>
    </row>
    <row r="440" spans="1:1">
      <c r="A440" s="464"/>
    </row>
    <row r="441" spans="1:1">
      <c r="A441" s="464"/>
    </row>
    <row r="442" spans="1:1">
      <c r="A442" s="464"/>
    </row>
    <row r="443" spans="1:1">
      <c r="A443" s="464"/>
    </row>
    <row r="444" spans="1:1">
      <c r="A444" s="464"/>
    </row>
    <row r="445" spans="1:1">
      <c r="A445" s="464"/>
    </row>
    <row r="446" spans="1:1">
      <c r="A446" s="464"/>
    </row>
    <row r="447" spans="1:1">
      <c r="A447" s="464"/>
    </row>
    <row r="448" spans="1:1">
      <c r="A448" s="464"/>
    </row>
    <row r="449" spans="1:1">
      <c r="A449" s="464"/>
    </row>
    <row r="450" spans="1:1">
      <c r="A450" s="464"/>
    </row>
    <row r="451" spans="1:1">
      <c r="A451" s="464"/>
    </row>
    <row r="452" spans="1:1">
      <c r="A452" s="464"/>
    </row>
    <row r="453" spans="1:1">
      <c r="A453" s="464"/>
    </row>
    <row r="454" spans="1:1">
      <c r="A454" s="464"/>
    </row>
  </sheetData>
  <autoFilter ref="A1:A45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9"/>
  <sheetViews>
    <sheetView view="pageBreakPreview" topLeftCell="A8" zoomScale="85" zoomScaleNormal="100" zoomScaleSheetLayoutView="85" workbookViewId="0">
      <selection activeCell="A8" sqref="A8"/>
    </sheetView>
  </sheetViews>
  <sheetFormatPr defaultColWidth="8.85546875" defaultRowHeight="12.75"/>
  <cols>
    <col min="1" max="1" width="4.28515625" style="62" customWidth="1"/>
    <col min="2" max="2" width="6.42578125" style="62" customWidth="1"/>
    <col min="3" max="3" width="28.42578125" style="62" customWidth="1"/>
    <col min="4" max="4" width="14.42578125" style="62" customWidth="1"/>
    <col min="5" max="5" width="13.7109375" style="62" customWidth="1"/>
    <col min="6" max="6" width="19.5703125" style="62" customWidth="1"/>
    <col min="7" max="7" width="17.140625" style="34" customWidth="1"/>
    <col min="8" max="10" width="19" style="62" customWidth="1"/>
    <col min="11" max="11" width="11.7109375" style="62" customWidth="1"/>
    <col min="12" max="12" width="15.140625" style="62" customWidth="1"/>
    <col min="13" max="13" width="19" style="62" customWidth="1"/>
    <col min="14" max="14" width="13.140625" style="62" customWidth="1"/>
    <col min="15" max="15" width="10.85546875" style="62" customWidth="1"/>
    <col min="16" max="16" width="23.42578125" style="62" bestFit="1" customWidth="1"/>
    <col min="17" max="19" width="13.7109375" style="62" customWidth="1"/>
    <col min="20" max="20" width="11.140625" style="62" customWidth="1"/>
    <col min="21" max="21" width="18.140625" style="62" customWidth="1"/>
    <col min="22" max="22" width="18.85546875" style="62" customWidth="1"/>
    <col min="23" max="23" width="28" style="62" hidden="1" customWidth="1"/>
    <col min="24" max="24" width="31.42578125" style="62" customWidth="1"/>
    <col min="25" max="25" width="8.85546875" style="62" hidden="1" customWidth="1"/>
    <col min="26" max="27" width="0" style="62" hidden="1" customWidth="1"/>
    <col min="28" max="16384" width="8.85546875" style="62"/>
  </cols>
  <sheetData>
    <row r="1" spans="1:27" s="141" customFormat="1" ht="25.5" hidden="1" customHeight="1">
      <c r="G1" s="142"/>
      <c r="L1" s="143" t="s">
        <v>469</v>
      </c>
      <c r="V1" s="141" t="s">
        <v>150</v>
      </c>
      <c r="W1" s="144" t="s">
        <v>470</v>
      </c>
      <c r="X1" s="141" t="s">
        <v>154</v>
      </c>
    </row>
    <row r="2" spans="1:27" s="141" customFormat="1" ht="25.5" hidden="1">
      <c r="G2" s="142"/>
      <c r="L2" s="143" t="s">
        <v>469</v>
      </c>
      <c r="V2" s="141" t="s">
        <v>151</v>
      </c>
      <c r="W2" s="144" t="s">
        <v>378</v>
      </c>
      <c r="X2" s="141" t="s">
        <v>155</v>
      </c>
    </row>
    <row r="3" spans="1:27" s="141" customFormat="1" ht="25.5" hidden="1">
      <c r="G3" s="142"/>
      <c r="L3" s="143" t="s">
        <v>469</v>
      </c>
      <c r="V3" s="141" t="s">
        <v>152</v>
      </c>
      <c r="W3" s="144" t="s">
        <v>379</v>
      </c>
      <c r="X3" s="141" t="s">
        <v>156</v>
      </c>
    </row>
    <row r="4" spans="1:27" s="141" customFormat="1" hidden="1">
      <c r="G4" s="142"/>
      <c r="L4" s="143" t="s">
        <v>469</v>
      </c>
      <c r="V4" s="141" t="s">
        <v>153</v>
      </c>
      <c r="W4" s="144" t="s">
        <v>380</v>
      </c>
    </row>
    <row r="5" spans="1:27" s="141" customFormat="1" hidden="1">
      <c r="G5" s="142"/>
      <c r="L5" s="143" t="s">
        <v>469</v>
      </c>
      <c r="V5" s="141" t="s">
        <v>366</v>
      </c>
      <c r="W5" s="144" t="s">
        <v>381</v>
      </c>
    </row>
    <row r="6" spans="1:27" s="141" customFormat="1" hidden="1">
      <c r="G6" s="142"/>
      <c r="L6" s="143" t="s">
        <v>469</v>
      </c>
      <c r="W6" s="144" t="s">
        <v>382</v>
      </c>
    </row>
    <row r="7" spans="1:27" s="141" customFormat="1" hidden="1">
      <c r="G7" s="142"/>
      <c r="L7" s="143" t="s">
        <v>469</v>
      </c>
      <c r="W7" s="144" t="s">
        <v>373</v>
      </c>
    </row>
    <row r="8" spans="1:27" s="118" customFormat="1" ht="27" customHeight="1" thickBot="1">
      <c r="A8" s="117" t="s">
        <v>471</v>
      </c>
      <c r="B8" s="119"/>
      <c r="C8" s="117"/>
      <c r="D8" s="145"/>
      <c r="E8" s="145"/>
      <c r="F8" s="118" t="s">
        <v>472</v>
      </c>
      <c r="M8" s="117" t="s">
        <v>473</v>
      </c>
      <c r="N8" s="119"/>
      <c r="O8" s="151"/>
      <c r="P8" s="151"/>
      <c r="S8" s="119"/>
      <c r="T8" s="119"/>
      <c r="U8" s="119"/>
      <c r="V8" s="119"/>
      <c r="W8" s="119"/>
      <c r="X8" s="119"/>
      <c r="Y8" s="119"/>
    </row>
    <row r="9" spans="1:27" s="118" customFormat="1" ht="40.5" customHeight="1" thickBot="1">
      <c r="A9" s="117"/>
      <c r="B9" s="146"/>
      <c r="C9" s="147" t="s">
        <v>474</v>
      </c>
      <c r="D9" s="148"/>
      <c r="E9" s="149"/>
      <c r="F9" s="593" t="s">
        <v>475</v>
      </c>
      <c r="G9" s="594"/>
      <c r="H9" s="594"/>
      <c r="I9" s="594"/>
      <c r="J9" s="595"/>
      <c r="K9" s="150"/>
      <c r="L9" s="150"/>
      <c r="M9" s="117" t="s">
        <v>476</v>
      </c>
      <c r="N9" s="119"/>
      <c r="O9" s="151"/>
      <c r="P9" s="151"/>
      <c r="S9" s="119"/>
      <c r="T9" s="119"/>
      <c r="U9" s="119"/>
      <c r="V9" s="119"/>
      <c r="W9" s="119"/>
      <c r="X9" s="119"/>
      <c r="Y9" s="151"/>
    </row>
    <row r="10" spans="1:27" s="121" customFormat="1" ht="26.25" customHeight="1" thickBot="1">
      <c r="A10" s="152"/>
      <c r="B10" s="153" t="s">
        <v>149</v>
      </c>
      <c r="C10" s="154" t="s">
        <v>477</v>
      </c>
      <c r="D10" s="155" t="s">
        <v>146</v>
      </c>
      <c r="E10" s="155" t="s">
        <v>365</v>
      </c>
      <c r="F10" s="156" t="s">
        <v>375</v>
      </c>
      <c r="G10" s="156" t="s">
        <v>376</v>
      </c>
      <c r="H10" s="156" t="s">
        <v>478</v>
      </c>
      <c r="I10" s="156" t="s">
        <v>479</v>
      </c>
      <c r="J10" s="157" t="s">
        <v>73</v>
      </c>
      <c r="K10" s="158" t="s">
        <v>480</v>
      </c>
      <c r="L10" s="158" t="s">
        <v>1169</v>
      </c>
      <c r="M10" s="159" t="s">
        <v>481</v>
      </c>
      <c r="N10" s="596" t="s">
        <v>231</v>
      </c>
      <c r="O10" s="597"/>
      <c r="P10" s="487" t="s">
        <v>18</v>
      </c>
      <c r="Q10" s="487" t="s">
        <v>1170</v>
      </c>
      <c r="R10" s="487" t="s">
        <v>1171</v>
      </c>
      <c r="S10" s="120" t="s">
        <v>145</v>
      </c>
      <c r="T10" s="120" t="s">
        <v>147</v>
      </c>
      <c r="U10" s="120" t="s">
        <v>482</v>
      </c>
      <c r="V10" s="120" t="s">
        <v>148</v>
      </c>
      <c r="W10" s="120" t="s">
        <v>483</v>
      </c>
      <c r="X10" s="120" t="s">
        <v>486</v>
      </c>
      <c r="Z10" s="121" t="s">
        <v>377</v>
      </c>
      <c r="AA10" s="160" t="s">
        <v>484</v>
      </c>
    </row>
    <row r="11" spans="1:27" s="161" customFormat="1" ht="21.6" customHeight="1">
      <c r="A11" s="61">
        <v>1</v>
      </c>
      <c r="B11" s="60"/>
      <c r="C11" s="475" t="s">
        <v>1128</v>
      </c>
      <c r="D11" s="476">
        <v>43586</v>
      </c>
      <c r="E11" s="61"/>
      <c r="F11" s="61" t="s">
        <v>1129</v>
      </c>
      <c r="G11" s="162" t="s">
        <v>1130</v>
      </c>
      <c r="H11" s="61"/>
      <c r="I11" s="61" t="s">
        <v>1131</v>
      </c>
      <c r="J11" s="61" t="s">
        <v>593</v>
      </c>
      <c r="K11" s="61">
        <v>1</v>
      </c>
      <c r="L11" s="61">
        <v>33</v>
      </c>
      <c r="M11" s="475" t="s">
        <v>1128</v>
      </c>
      <c r="N11" s="61">
        <v>56.714252509200001</v>
      </c>
      <c r="O11" s="61">
        <v>22.685819839000001</v>
      </c>
      <c r="P11" s="61" t="s">
        <v>155</v>
      </c>
      <c r="Q11" s="477">
        <v>1807.4599999999998</v>
      </c>
      <c r="R11" s="477">
        <v>925.77</v>
      </c>
      <c r="S11" s="61" t="s">
        <v>153</v>
      </c>
      <c r="T11" s="61" t="s">
        <v>590</v>
      </c>
      <c r="U11" s="61" t="s">
        <v>484</v>
      </c>
      <c r="V11" s="61" t="s">
        <v>250</v>
      </c>
      <c r="W11" s="61" t="s">
        <v>1132</v>
      </c>
      <c r="X11" s="60" t="s">
        <v>1133</v>
      </c>
    </row>
    <row r="12" spans="1:27" s="161" customFormat="1" ht="21.6" customHeight="1">
      <c r="A12" s="61">
        <v>2</v>
      </c>
      <c r="B12" s="60"/>
      <c r="C12" s="475" t="s">
        <v>1134</v>
      </c>
      <c r="D12" s="476">
        <v>43586</v>
      </c>
      <c r="E12" s="61"/>
      <c r="F12" s="61" t="s">
        <v>1129</v>
      </c>
      <c r="G12" s="162" t="s">
        <v>1130</v>
      </c>
      <c r="H12" s="61"/>
      <c r="I12" s="61" t="s">
        <v>1131</v>
      </c>
      <c r="J12" s="61" t="s">
        <v>593</v>
      </c>
      <c r="K12" s="61">
        <v>1</v>
      </c>
      <c r="L12" s="61">
        <v>21</v>
      </c>
      <c r="M12" s="475" t="s">
        <v>1134</v>
      </c>
      <c r="N12" s="61">
        <v>57.116637083500002</v>
      </c>
      <c r="O12" s="61">
        <v>25.380797647400001</v>
      </c>
      <c r="P12" s="61" t="s">
        <v>155</v>
      </c>
      <c r="Q12" s="477">
        <v>666.7</v>
      </c>
      <c r="R12" s="477">
        <v>482.84</v>
      </c>
      <c r="S12" s="61" t="s">
        <v>153</v>
      </c>
      <c r="T12" s="61" t="s">
        <v>590</v>
      </c>
      <c r="U12" s="61" t="s">
        <v>484</v>
      </c>
      <c r="V12" s="61" t="s">
        <v>250</v>
      </c>
      <c r="W12" s="61"/>
      <c r="X12" s="60" t="s">
        <v>1217</v>
      </c>
    </row>
    <row r="13" spans="1:27" ht="21.6" customHeight="1">
      <c r="A13" s="61">
        <v>4</v>
      </c>
      <c r="B13" s="60"/>
      <c r="C13" s="475" t="s">
        <v>1138</v>
      </c>
      <c r="D13" s="476">
        <v>43586</v>
      </c>
      <c r="E13" s="61"/>
      <c r="F13" s="61" t="s">
        <v>1129</v>
      </c>
      <c r="G13" s="162" t="s">
        <v>1130</v>
      </c>
      <c r="H13" s="61"/>
      <c r="I13" s="61" t="s">
        <v>1131</v>
      </c>
      <c r="J13" s="61" t="s">
        <v>593</v>
      </c>
      <c r="K13" s="61">
        <v>1</v>
      </c>
      <c r="L13" s="61">
        <v>119</v>
      </c>
      <c r="M13" s="475" t="s">
        <v>1138</v>
      </c>
      <c r="N13" s="61">
        <v>56.925421217599997</v>
      </c>
      <c r="O13" s="61">
        <v>21.488459994300001</v>
      </c>
      <c r="P13" s="61" t="s">
        <v>155</v>
      </c>
      <c r="Q13" s="477">
        <v>3280.21</v>
      </c>
      <c r="R13" s="477">
        <v>2471.4699999999998</v>
      </c>
      <c r="S13" s="61" t="s">
        <v>152</v>
      </c>
      <c r="T13" s="61" t="s">
        <v>590</v>
      </c>
      <c r="U13" s="61" t="s">
        <v>484</v>
      </c>
      <c r="V13" s="61" t="s">
        <v>250</v>
      </c>
      <c r="W13" s="61"/>
      <c r="X13" s="60" t="s">
        <v>1139</v>
      </c>
    </row>
    <row r="14" spans="1:27" ht="21.6" customHeight="1">
      <c r="A14" s="61">
        <v>5</v>
      </c>
      <c r="B14" s="60"/>
      <c r="C14" s="480" t="s">
        <v>1140</v>
      </c>
      <c r="D14" s="481">
        <v>43435</v>
      </c>
      <c r="E14" s="144"/>
      <c r="F14" s="144" t="s">
        <v>1129</v>
      </c>
      <c r="G14" s="482" t="s">
        <v>1130</v>
      </c>
      <c r="H14" s="144"/>
      <c r="I14" s="144" t="s">
        <v>1131</v>
      </c>
      <c r="J14" s="144" t="s">
        <v>593</v>
      </c>
      <c r="K14" s="144">
        <v>1</v>
      </c>
      <c r="L14" s="144">
        <v>309</v>
      </c>
      <c r="M14" s="480" t="s">
        <v>1140</v>
      </c>
      <c r="N14" s="144">
        <v>56.907505624199999</v>
      </c>
      <c r="O14" s="144">
        <v>24.996306932500001</v>
      </c>
      <c r="P14" s="144" t="s">
        <v>155</v>
      </c>
      <c r="Q14" s="483">
        <v>7412.6399999999994</v>
      </c>
      <c r="R14" s="483">
        <v>6281.08</v>
      </c>
      <c r="S14" s="144" t="s">
        <v>152</v>
      </c>
      <c r="T14" s="144" t="s">
        <v>590</v>
      </c>
      <c r="U14" s="144" t="s">
        <v>484</v>
      </c>
      <c r="V14" s="144" t="s">
        <v>250</v>
      </c>
      <c r="W14" s="144"/>
      <c r="X14" s="479" t="s">
        <v>1218</v>
      </c>
    </row>
    <row r="15" spans="1:27" ht="21.6" customHeight="1">
      <c r="A15" s="61">
        <v>6</v>
      </c>
      <c r="B15" s="60"/>
      <c r="C15" s="475" t="s">
        <v>1141</v>
      </c>
      <c r="D15" s="476">
        <v>43586</v>
      </c>
      <c r="E15" s="61"/>
      <c r="F15" s="61" t="s">
        <v>1129</v>
      </c>
      <c r="G15" s="162" t="s">
        <v>1130</v>
      </c>
      <c r="H15" s="61"/>
      <c r="I15" s="61" t="s">
        <v>1131</v>
      </c>
      <c r="J15" s="61" t="s">
        <v>593</v>
      </c>
      <c r="K15" s="61">
        <v>1</v>
      </c>
      <c r="L15" s="61">
        <v>17</v>
      </c>
      <c r="M15" s="475" t="s">
        <v>1141</v>
      </c>
      <c r="N15" s="61">
        <v>57.015420761800002</v>
      </c>
      <c r="O15" s="61">
        <v>25.3595904801</v>
      </c>
      <c r="P15" s="61" t="s">
        <v>155</v>
      </c>
      <c r="Q15" s="477">
        <v>721.85</v>
      </c>
      <c r="R15" s="477">
        <v>519.53</v>
      </c>
      <c r="S15" s="61" t="s">
        <v>153</v>
      </c>
      <c r="T15" s="61" t="s">
        <v>590</v>
      </c>
      <c r="U15" s="61" t="s">
        <v>484</v>
      </c>
      <c r="V15" s="61" t="s">
        <v>250</v>
      </c>
      <c r="W15" s="61"/>
      <c r="X15" s="60" t="s">
        <v>1139</v>
      </c>
    </row>
    <row r="16" spans="1:27" ht="21.6" customHeight="1">
      <c r="A16" s="61">
        <v>7</v>
      </c>
      <c r="B16" s="60"/>
      <c r="C16" s="475" t="s">
        <v>1142</v>
      </c>
      <c r="D16" s="476">
        <v>43586</v>
      </c>
      <c r="E16" s="61"/>
      <c r="F16" s="61" t="s">
        <v>1129</v>
      </c>
      <c r="G16" s="162" t="s">
        <v>1130</v>
      </c>
      <c r="H16" s="61"/>
      <c r="I16" s="61" t="s">
        <v>1131</v>
      </c>
      <c r="J16" s="61" t="s">
        <v>593</v>
      </c>
      <c r="K16" s="61">
        <v>1</v>
      </c>
      <c r="L16" s="61">
        <v>105</v>
      </c>
      <c r="M16" s="475" t="s">
        <v>1142</v>
      </c>
      <c r="N16" s="61">
        <v>57.060172074</v>
      </c>
      <c r="O16" s="61">
        <v>25.357928913399999</v>
      </c>
      <c r="P16" s="61" t="s">
        <v>155</v>
      </c>
      <c r="Q16" s="477">
        <v>2962.14</v>
      </c>
      <c r="R16" s="477">
        <v>2196.34</v>
      </c>
      <c r="S16" s="61" t="s">
        <v>152</v>
      </c>
      <c r="T16" s="61" t="s">
        <v>590</v>
      </c>
      <c r="U16" s="61" t="s">
        <v>484</v>
      </c>
      <c r="V16" s="61" t="s">
        <v>250</v>
      </c>
      <c r="W16" s="61"/>
      <c r="X16" s="60" t="s">
        <v>1139</v>
      </c>
    </row>
    <row r="17" spans="1:24" ht="21.6" customHeight="1">
      <c r="A17" s="61">
        <v>9</v>
      </c>
      <c r="B17" s="60"/>
      <c r="C17" s="475" t="s">
        <v>1144</v>
      </c>
      <c r="D17" s="476">
        <v>43586</v>
      </c>
      <c r="E17" s="61"/>
      <c r="F17" s="61" t="s">
        <v>1129</v>
      </c>
      <c r="G17" s="162" t="s">
        <v>1130</v>
      </c>
      <c r="H17" s="61"/>
      <c r="I17" s="61" t="s">
        <v>1131</v>
      </c>
      <c r="J17" s="61" t="s">
        <v>593</v>
      </c>
      <c r="K17" s="61">
        <v>1</v>
      </c>
      <c r="L17" s="61">
        <v>5</v>
      </c>
      <c r="M17" s="475" t="s">
        <v>1144</v>
      </c>
      <c r="N17" s="61">
        <v>57.777282811200003</v>
      </c>
      <c r="O17" s="61">
        <v>25.292618895899999</v>
      </c>
      <c r="P17" s="61" t="s">
        <v>155</v>
      </c>
      <c r="Q17" s="477">
        <f>21.71+120+106.27</f>
        <v>247.98000000000002</v>
      </c>
      <c r="R17" s="477">
        <v>56.79</v>
      </c>
      <c r="S17" s="61" t="s">
        <v>366</v>
      </c>
      <c r="T17" s="61" t="s">
        <v>590</v>
      </c>
      <c r="U17" s="61" t="s">
        <v>484</v>
      </c>
      <c r="V17" s="61" t="s">
        <v>250</v>
      </c>
      <c r="W17" s="61"/>
      <c r="X17" s="60"/>
    </row>
    <row r="18" spans="1:24" ht="21.6" customHeight="1">
      <c r="A18" s="61">
        <v>10</v>
      </c>
      <c r="B18" s="60"/>
      <c r="C18" s="480" t="s">
        <v>1145</v>
      </c>
      <c r="D18" s="481">
        <v>43586</v>
      </c>
      <c r="E18" s="144"/>
      <c r="F18" s="144" t="s">
        <v>1129</v>
      </c>
      <c r="G18" s="482" t="s">
        <v>1130</v>
      </c>
      <c r="H18" s="144"/>
      <c r="I18" s="144" t="s">
        <v>1131</v>
      </c>
      <c r="J18" s="144" t="s">
        <v>593</v>
      </c>
      <c r="K18" s="144">
        <v>1</v>
      </c>
      <c r="L18" s="144">
        <v>23</v>
      </c>
      <c r="M18" s="480" t="s">
        <v>1145</v>
      </c>
      <c r="N18" s="144">
        <v>57.020805809899997</v>
      </c>
      <c r="O18" s="144">
        <v>25.880716548500001</v>
      </c>
      <c r="P18" s="144" t="s">
        <v>155</v>
      </c>
      <c r="Q18" s="483">
        <v>671.13</v>
      </c>
      <c r="R18" s="483">
        <v>529.26</v>
      </c>
      <c r="S18" s="144" t="s">
        <v>153</v>
      </c>
      <c r="T18" s="144" t="s">
        <v>590</v>
      </c>
      <c r="U18" s="144" t="s">
        <v>484</v>
      </c>
      <c r="V18" s="144" t="s">
        <v>250</v>
      </c>
      <c r="W18" s="144"/>
      <c r="X18" s="484" t="s">
        <v>1215</v>
      </c>
    </row>
    <row r="19" spans="1:24" ht="21.6" customHeight="1">
      <c r="A19" s="61">
        <v>11</v>
      </c>
      <c r="B19" s="60"/>
      <c r="C19" s="475" t="s">
        <v>1146</v>
      </c>
      <c r="D19" s="476">
        <v>43586</v>
      </c>
      <c r="E19" s="61"/>
      <c r="F19" s="61" t="s">
        <v>1129</v>
      </c>
      <c r="G19" s="162" t="s">
        <v>1130</v>
      </c>
      <c r="H19" s="61"/>
      <c r="I19" s="61" t="s">
        <v>1131</v>
      </c>
      <c r="J19" s="61" t="s">
        <v>593</v>
      </c>
      <c r="K19" s="61">
        <v>1</v>
      </c>
      <c r="L19" s="61">
        <v>189</v>
      </c>
      <c r="M19" s="475" t="s">
        <v>1146</v>
      </c>
      <c r="N19" s="61">
        <v>56.868992007400003</v>
      </c>
      <c r="O19" s="61">
        <v>24.874131438900001</v>
      </c>
      <c r="P19" s="61" t="s">
        <v>155</v>
      </c>
      <c r="Q19" s="477">
        <v>2809.31</v>
      </c>
      <c r="R19" s="477">
        <v>2422.04</v>
      </c>
      <c r="S19" s="61" t="s">
        <v>152</v>
      </c>
      <c r="T19" s="61" t="s">
        <v>590</v>
      </c>
      <c r="U19" s="61" t="s">
        <v>484</v>
      </c>
      <c r="V19" s="61" t="s">
        <v>250</v>
      </c>
      <c r="W19" s="61"/>
      <c r="X19" s="60" t="s">
        <v>1133</v>
      </c>
    </row>
    <row r="20" spans="1:24" ht="21.6" customHeight="1">
      <c r="A20" s="61">
        <v>12</v>
      </c>
      <c r="B20" s="60"/>
      <c r="C20" s="475" t="s">
        <v>1147</v>
      </c>
      <c r="D20" s="476">
        <v>43586</v>
      </c>
      <c r="E20" s="61"/>
      <c r="F20" s="61" t="s">
        <v>1129</v>
      </c>
      <c r="G20" s="162" t="s">
        <v>1130</v>
      </c>
      <c r="H20" s="61"/>
      <c r="I20" s="61" t="s">
        <v>1131</v>
      </c>
      <c r="J20" s="61" t="s">
        <v>593</v>
      </c>
      <c r="K20" s="61">
        <v>1</v>
      </c>
      <c r="L20" s="61">
        <v>3</v>
      </c>
      <c r="M20" s="475" t="s">
        <v>1147</v>
      </c>
      <c r="N20" s="61">
        <v>57.149407970399999</v>
      </c>
      <c r="O20" s="61">
        <v>27.188947413400001</v>
      </c>
      <c r="P20" s="61" t="s">
        <v>155</v>
      </c>
      <c r="Q20" s="477">
        <v>97.63</v>
      </c>
      <c r="R20" s="477">
        <v>84.83</v>
      </c>
      <c r="S20" s="61" t="s">
        <v>366</v>
      </c>
      <c r="T20" s="61" t="s">
        <v>590</v>
      </c>
      <c r="U20" s="61" t="s">
        <v>484</v>
      </c>
      <c r="V20" s="61" t="s">
        <v>250</v>
      </c>
      <c r="W20" s="61"/>
      <c r="X20" s="60"/>
    </row>
    <row r="21" spans="1:24" ht="21.6" customHeight="1">
      <c r="A21" s="61">
        <v>13</v>
      </c>
      <c r="B21" s="60"/>
      <c r="C21" s="480" t="s">
        <v>1148</v>
      </c>
      <c r="D21" s="481">
        <v>43586</v>
      </c>
      <c r="E21" s="144"/>
      <c r="F21" s="144" t="s">
        <v>1129</v>
      </c>
      <c r="G21" s="482" t="s">
        <v>1130</v>
      </c>
      <c r="H21" s="144"/>
      <c r="I21" s="144" t="s">
        <v>1131</v>
      </c>
      <c r="J21" s="144" t="s">
        <v>593</v>
      </c>
      <c r="K21" s="144">
        <v>1</v>
      </c>
      <c r="L21" s="144">
        <v>26</v>
      </c>
      <c r="M21" s="480" t="s">
        <v>1148</v>
      </c>
      <c r="N21" s="144">
        <v>57.357043991099999</v>
      </c>
      <c r="O21" s="144">
        <v>26.072606499999999</v>
      </c>
      <c r="P21" s="144" t="s">
        <v>155</v>
      </c>
      <c r="Q21" s="483">
        <v>433.42</v>
      </c>
      <c r="R21" s="483">
        <v>327.58</v>
      </c>
      <c r="S21" s="144" t="s">
        <v>153</v>
      </c>
      <c r="T21" s="144" t="s">
        <v>590</v>
      </c>
      <c r="U21" s="144" t="s">
        <v>484</v>
      </c>
      <c r="V21" s="144" t="s">
        <v>250</v>
      </c>
      <c r="W21" s="144"/>
      <c r="X21" s="484" t="s">
        <v>1215</v>
      </c>
    </row>
    <row r="22" spans="1:24" ht="21.6" customHeight="1">
      <c r="A22" s="61">
        <v>14</v>
      </c>
      <c r="B22" s="60"/>
      <c r="C22" s="475" t="s">
        <v>1149</v>
      </c>
      <c r="D22" s="476">
        <v>43586</v>
      </c>
      <c r="E22" s="61"/>
      <c r="F22" s="61" t="s">
        <v>1129</v>
      </c>
      <c r="G22" s="162" t="s">
        <v>1130</v>
      </c>
      <c r="H22" s="61"/>
      <c r="I22" s="61" t="s">
        <v>1131</v>
      </c>
      <c r="J22" s="61" t="s">
        <v>593</v>
      </c>
      <c r="K22" s="61">
        <v>1</v>
      </c>
      <c r="L22" s="61">
        <v>4</v>
      </c>
      <c r="M22" s="475" t="s">
        <v>1149</v>
      </c>
      <c r="N22" s="61">
        <v>57.875181631700002</v>
      </c>
      <c r="O22" s="61">
        <v>24.544692449300001</v>
      </c>
      <c r="P22" s="61" t="s">
        <v>155</v>
      </c>
      <c r="Q22" s="477">
        <v>225.28</v>
      </c>
      <c r="R22" s="477">
        <v>205.2</v>
      </c>
      <c r="S22" s="61" t="s">
        <v>153</v>
      </c>
      <c r="T22" s="61" t="s">
        <v>590</v>
      </c>
      <c r="U22" s="61" t="s">
        <v>484</v>
      </c>
      <c r="V22" s="61" t="s">
        <v>250</v>
      </c>
      <c r="W22" s="61"/>
      <c r="X22" s="60"/>
    </row>
    <row r="23" spans="1:24" ht="21.6" customHeight="1">
      <c r="A23" s="61">
        <v>15</v>
      </c>
      <c r="B23" s="60"/>
      <c r="C23" s="475" t="s">
        <v>1150</v>
      </c>
      <c r="D23" s="476">
        <v>43586</v>
      </c>
      <c r="E23" s="61"/>
      <c r="F23" s="61" t="s">
        <v>1129</v>
      </c>
      <c r="G23" s="162" t="s">
        <v>1130</v>
      </c>
      <c r="H23" s="61"/>
      <c r="I23" s="61" t="s">
        <v>1131</v>
      </c>
      <c r="J23" s="61" t="s">
        <v>593</v>
      </c>
      <c r="K23" s="61">
        <v>1</v>
      </c>
      <c r="L23" s="61">
        <v>7</v>
      </c>
      <c r="M23" s="475" t="s">
        <v>1150</v>
      </c>
      <c r="N23" s="61">
        <v>56.9205690999</v>
      </c>
      <c r="O23" s="61">
        <v>25.481419065400001</v>
      </c>
      <c r="P23" s="61" t="s">
        <v>155</v>
      </c>
      <c r="Q23" s="477">
        <v>225.41</v>
      </c>
      <c r="R23" s="477">
        <v>103.35</v>
      </c>
      <c r="S23" s="61" t="s">
        <v>153</v>
      </c>
      <c r="T23" s="61" t="s">
        <v>590</v>
      </c>
      <c r="U23" s="61" t="s">
        <v>484</v>
      </c>
      <c r="V23" s="61" t="s">
        <v>250</v>
      </c>
      <c r="W23" s="61"/>
      <c r="X23" s="60"/>
    </row>
    <row r="24" spans="1:24" ht="21.6" customHeight="1">
      <c r="A24" s="61">
        <v>16</v>
      </c>
      <c r="B24" s="60"/>
      <c r="C24" s="475" t="s">
        <v>1151</v>
      </c>
      <c r="D24" s="476">
        <v>43586</v>
      </c>
      <c r="E24" s="61"/>
      <c r="F24" s="61" t="s">
        <v>1129</v>
      </c>
      <c r="G24" s="162" t="s">
        <v>1130</v>
      </c>
      <c r="H24" s="61"/>
      <c r="I24" s="61" t="s">
        <v>1131</v>
      </c>
      <c r="J24" s="61" t="s">
        <v>593</v>
      </c>
      <c r="K24" s="61">
        <v>1</v>
      </c>
      <c r="L24" s="61">
        <v>34</v>
      </c>
      <c r="M24" s="475" t="s">
        <v>1151</v>
      </c>
      <c r="N24" s="61">
        <v>57.804559709000003</v>
      </c>
      <c r="O24" s="61">
        <v>25.242729252299998</v>
      </c>
      <c r="P24" s="61" t="s">
        <v>155</v>
      </c>
      <c r="Q24" s="477">
        <v>1065</v>
      </c>
      <c r="R24" s="477">
        <v>795.94</v>
      </c>
      <c r="S24" s="61" t="s">
        <v>153</v>
      </c>
      <c r="T24" s="61" t="s">
        <v>590</v>
      </c>
      <c r="U24" s="61" t="s">
        <v>484</v>
      </c>
      <c r="V24" s="61" t="s">
        <v>250</v>
      </c>
      <c r="W24" s="61"/>
      <c r="X24" s="60" t="s">
        <v>1133</v>
      </c>
    </row>
    <row r="25" spans="1:24" ht="21.6" customHeight="1">
      <c r="A25" s="61">
        <v>18</v>
      </c>
      <c r="B25" s="60"/>
      <c r="C25" s="475" t="s">
        <v>1154</v>
      </c>
      <c r="D25" s="476">
        <v>43586</v>
      </c>
      <c r="E25" s="61"/>
      <c r="F25" s="61" t="s">
        <v>1129</v>
      </c>
      <c r="G25" s="162" t="s">
        <v>1130</v>
      </c>
      <c r="H25" s="61"/>
      <c r="I25" s="61" t="s">
        <v>1131</v>
      </c>
      <c r="J25" s="61" t="s">
        <v>593</v>
      </c>
      <c r="K25" s="61">
        <v>1</v>
      </c>
      <c r="L25" s="61">
        <v>12</v>
      </c>
      <c r="M25" s="475" t="s">
        <v>1154</v>
      </c>
      <c r="N25" s="61">
        <v>56.753749021899999</v>
      </c>
      <c r="O25" s="61">
        <v>25.304926285899999</v>
      </c>
      <c r="P25" s="61" t="s">
        <v>155</v>
      </c>
      <c r="Q25" s="477">
        <v>334.4</v>
      </c>
      <c r="R25" s="477">
        <v>295.49</v>
      </c>
      <c r="S25" s="61" t="s">
        <v>153</v>
      </c>
      <c r="T25" s="61" t="s">
        <v>590</v>
      </c>
      <c r="U25" s="61" t="s">
        <v>484</v>
      </c>
      <c r="V25" s="61" t="s">
        <v>250</v>
      </c>
      <c r="W25" s="61"/>
      <c r="X25" s="60"/>
    </row>
    <row r="26" spans="1:24" ht="21.6" customHeight="1">
      <c r="A26" s="61">
        <v>19</v>
      </c>
      <c r="B26" s="60"/>
      <c r="C26" s="475" t="s">
        <v>1155</v>
      </c>
      <c r="D26" s="476">
        <v>43586</v>
      </c>
      <c r="E26" s="61"/>
      <c r="F26" s="61" t="s">
        <v>1129</v>
      </c>
      <c r="G26" s="162" t="s">
        <v>1130</v>
      </c>
      <c r="H26" s="61"/>
      <c r="I26" s="61" t="s">
        <v>1131</v>
      </c>
      <c r="J26" s="61" t="s">
        <v>593</v>
      </c>
      <c r="K26" s="61">
        <v>1</v>
      </c>
      <c r="L26" s="61">
        <v>39</v>
      </c>
      <c r="M26" s="475" t="s">
        <v>1155</v>
      </c>
      <c r="N26" s="61">
        <v>57.076520668400001</v>
      </c>
      <c r="O26" s="61">
        <v>25.395394773900001</v>
      </c>
      <c r="P26" s="61" t="s">
        <v>155</v>
      </c>
      <c r="Q26" s="477">
        <v>974.63</v>
      </c>
      <c r="R26" s="477">
        <v>795.19</v>
      </c>
      <c r="S26" s="61" t="s">
        <v>153</v>
      </c>
      <c r="T26" s="61" t="s">
        <v>590</v>
      </c>
      <c r="U26" s="61" t="s">
        <v>484</v>
      </c>
      <c r="V26" s="61" t="s">
        <v>250</v>
      </c>
      <c r="W26" s="61"/>
      <c r="X26" s="60" t="s">
        <v>1139</v>
      </c>
    </row>
    <row r="27" spans="1:24" ht="21.6" customHeight="1">
      <c r="A27" s="61">
        <v>20</v>
      </c>
      <c r="B27" s="60"/>
      <c r="C27" s="475" t="s">
        <v>1156</v>
      </c>
      <c r="D27" s="476">
        <v>43586</v>
      </c>
      <c r="E27" s="61"/>
      <c r="F27" s="61" t="s">
        <v>1129</v>
      </c>
      <c r="G27" s="162" t="s">
        <v>1130</v>
      </c>
      <c r="H27" s="61"/>
      <c r="I27" s="61" t="s">
        <v>1131</v>
      </c>
      <c r="J27" s="61" t="s">
        <v>593</v>
      </c>
      <c r="K27" s="61">
        <v>1</v>
      </c>
      <c r="L27" s="63">
        <v>3</v>
      </c>
      <c r="M27" s="475" t="s">
        <v>1156</v>
      </c>
      <c r="N27" s="61">
        <v>57.805707533099998</v>
      </c>
      <c r="O27" s="61">
        <v>25.7505389371</v>
      </c>
      <c r="P27" s="61" t="s">
        <v>155</v>
      </c>
      <c r="Q27" s="477">
        <v>79.069999999999993</v>
      </c>
      <c r="R27" s="477">
        <v>55.94</v>
      </c>
      <c r="S27" s="61" t="s">
        <v>366</v>
      </c>
      <c r="T27" s="61" t="s">
        <v>590</v>
      </c>
      <c r="U27" s="61" t="s">
        <v>484</v>
      </c>
      <c r="V27" s="61" t="s">
        <v>250</v>
      </c>
      <c r="W27" s="61"/>
      <c r="X27" s="60"/>
    </row>
    <row r="28" spans="1:24" ht="21.6" customHeight="1">
      <c r="A28" s="61">
        <v>21</v>
      </c>
      <c r="B28" s="60"/>
      <c r="C28" s="475" t="s">
        <v>1157</v>
      </c>
      <c r="D28" s="476">
        <v>43586</v>
      </c>
      <c r="E28" s="61"/>
      <c r="F28" s="61" t="s">
        <v>1129</v>
      </c>
      <c r="G28" s="162" t="s">
        <v>1130</v>
      </c>
      <c r="H28" s="61"/>
      <c r="I28" s="61" t="s">
        <v>1131</v>
      </c>
      <c r="J28" s="61" t="s">
        <v>593</v>
      </c>
      <c r="K28" s="61">
        <v>1</v>
      </c>
      <c r="L28" s="63">
        <v>2</v>
      </c>
      <c r="M28" s="475" t="s">
        <v>1157</v>
      </c>
      <c r="N28" s="61">
        <v>58.018359546799999</v>
      </c>
      <c r="O28" s="61">
        <v>25.201426165099999</v>
      </c>
      <c r="P28" s="61" t="s">
        <v>155</v>
      </c>
      <c r="Q28" s="477">
        <v>119.9</v>
      </c>
      <c r="R28" s="477">
        <v>115.6</v>
      </c>
      <c r="S28" s="61" t="s">
        <v>153</v>
      </c>
      <c r="T28" s="61" t="s">
        <v>590</v>
      </c>
      <c r="U28" s="61" t="s">
        <v>484</v>
      </c>
      <c r="V28" s="61" t="s">
        <v>250</v>
      </c>
      <c r="W28" s="61"/>
      <c r="X28" s="60"/>
    </row>
    <row r="29" spans="1:24" ht="21.6" customHeight="1">
      <c r="A29" s="61">
        <v>22</v>
      </c>
      <c r="B29" s="60"/>
      <c r="C29" s="475" t="s">
        <v>1158</v>
      </c>
      <c r="D29" s="476">
        <v>43435</v>
      </c>
      <c r="E29" s="61"/>
      <c r="F29" s="61" t="s">
        <v>1129</v>
      </c>
      <c r="G29" s="162" t="s">
        <v>1130</v>
      </c>
      <c r="H29" s="61"/>
      <c r="I29" s="61" t="s">
        <v>1131</v>
      </c>
      <c r="J29" s="61" t="s">
        <v>593</v>
      </c>
      <c r="K29" s="61">
        <v>1</v>
      </c>
      <c r="L29" s="63">
        <v>149</v>
      </c>
      <c r="M29" s="475" t="s">
        <v>1158</v>
      </c>
      <c r="N29" s="61">
        <v>56.890834056400003</v>
      </c>
      <c r="O29" s="61">
        <v>26.133637084699998</v>
      </c>
      <c r="P29" s="61" t="s">
        <v>155</v>
      </c>
      <c r="Q29" s="477">
        <v>3062.07</v>
      </c>
      <c r="R29" s="477">
        <v>2318.7399999999998</v>
      </c>
      <c r="S29" s="61" t="s">
        <v>152</v>
      </c>
      <c r="T29" s="61" t="s">
        <v>590</v>
      </c>
      <c r="U29" s="61" t="s">
        <v>484</v>
      </c>
      <c r="V29" s="61" t="s">
        <v>250</v>
      </c>
      <c r="W29" s="61"/>
      <c r="X29" s="479" t="s">
        <v>1216</v>
      </c>
    </row>
    <row r="30" spans="1:24" ht="21.6" customHeight="1">
      <c r="A30" s="61">
        <v>25</v>
      </c>
      <c r="B30" s="60"/>
      <c r="C30" s="475" t="s">
        <v>1162</v>
      </c>
      <c r="D30" s="476">
        <v>43586</v>
      </c>
      <c r="E30" s="61"/>
      <c r="F30" s="61" t="s">
        <v>1129</v>
      </c>
      <c r="G30" s="162" t="s">
        <v>1130</v>
      </c>
      <c r="H30" s="61"/>
      <c r="I30" s="61" t="s">
        <v>1131</v>
      </c>
      <c r="J30" s="61" t="s">
        <v>593</v>
      </c>
      <c r="K30" s="61">
        <v>1</v>
      </c>
      <c r="L30" s="63">
        <v>2</v>
      </c>
      <c r="M30" s="475" t="s">
        <v>1162</v>
      </c>
      <c r="N30" s="61">
        <v>56.974344682199998</v>
      </c>
      <c r="O30" s="61">
        <v>25.529371103500001</v>
      </c>
      <c r="P30" s="61" t="s">
        <v>155</v>
      </c>
      <c r="Q30" s="477">
        <v>90.72</v>
      </c>
      <c r="R30" s="477">
        <v>25.06</v>
      </c>
      <c r="S30" s="61" t="s">
        <v>366</v>
      </c>
      <c r="T30" s="61" t="s">
        <v>590</v>
      </c>
      <c r="U30" s="61" t="s">
        <v>484</v>
      </c>
      <c r="V30" s="61" t="s">
        <v>250</v>
      </c>
      <c r="W30" s="61"/>
      <c r="X30" s="60" t="s">
        <v>1133</v>
      </c>
    </row>
    <row r="31" spans="1:24" ht="21.6" customHeight="1">
      <c r="A31" s="61">
        <v>26</v>
      </c>
      <c r="B31" s="60"/>
      <c r="C31" s="475" t="s">
        <v>1163</v>
      </c>
      <c r="D31" s="476">
        <v>42790</v>
      </c>
      <c r="E31" s="61"/>
      <c r="F31" s="61" t="s">
        <v>1129</v>
      </c>
      <c r="G31" s="162" t="s">
        <v>1130</v>
      </c>
      <c r="H31" s="61"/>
      <c r="I31" s="61" t="s">
        <v>1131</v>
      </c>
      <c r="J31" s="61" t="s">
        <v>593</v>
      </c>
      <c r="K31" s="61">
        <v>1</v>
      </c>
      <c r="L31" s="63">
        <v>1</v>
      </c>
      <c r="M31" s="475" t="s">
        <v>1164</v>
      </c>
      <c r="N31" s="61">
        <v>57.225731000000003</v>
      </c>
      <c r="O31" s="61">
        <v>27.002312</v>
      </c>
      <c r="P31" s="61" t="s">
        <v>155</v>
      </c>
      <c r="Q31" s="477">
        <v>19.8</v>
      </c>
      <c r="R31" s="477">
        <v>6.24</v>
      </c>
      <c r="S31" s="61" t="s">
        <v>366</v>
      </c>
      <c r="T31" s="61" t="s">
        <v>590</v>
      </c>
      <c r="U31" s="61" t="s">
        <v>484</v>
      </c>
      <c r="V31" s="61" t="s">
        <v>250</v>
      </c>
      <c r="W31" s="61"/>
      <c r="X31" s="60"/>
    </row>
    <row r="32" spans="1:24" ht="21.6" customHeight="1">
      <c r="A32" s="61">
        <v>27</v>
      </c>
      <c r="B32" s="60"/>
      <c r="C32" s="480" t="s">
        <v>1165</v>
      </c>
      <c r="D32" s="481">
        <v>43586</v>
      </c>
      <c r="E32" s="144"/>
      <c r="F32" s="144" t="s">
        <v>1129</v>
      </c>
      <c r="G32" s="482" t="s">
        <v>1130</v>
      </c>
      <c r="H32" s="144"/>
      <c r="I32" s="144" t="s">
        <v>1131</v>
      </c>
      <c r="J32" s="144" t="s">
        <v>593</v>
      </c>
      <c r="K32" s="144">
        <v>1</v>
      </c>
      <c r="L32" s="485">
        <v>12</v>
      </c>
      <c r="M32" s="480" t="s">
        <v>1165</v>
      </c>
      <c r="N32" s="144">
        <v>57.459968588599999</v>
      </c>
      <c r="O32" s="144">
        <v>25.670380419299999</v>
      </c>
      <c r="P32" s="144" t="s">
        <v>155</v>
      </c>
      <c r="Q32" s="483">
        <v>350.46</v>
      </c>
      <c r="R32" s="483">
        <v>275</v>
      </c>
      <c r="S32" s="144" t="s">
        <v>153</v>
      </c>
      <c r="T32" s="144" t="s">
        <v>590</v>
      </c>
      <c r="U32" s="144" t="s">
        <v>484</v>
      </c>
      <c r="V32" s="144" t="s">
        <v>250</v>
      </c>
      <c r="W32" s="144"/>
      <c r="X32" s="484" t="s">
        <v>1215</v>
      </c>
    </row>
    <row r="33" spans="1:24" ht="21.6" customHeight="1">
      <c r="A33" s="61">
        <v>29</v>
      </c>
      <c r="B33" s="60"/>
      <c r="C33" s="486" t="s">
        <v>1168</v>
      </c>
      <c r="D33" s="476">
        <v>44500</v>
      </c>
      <c r="E33" s="61"/>
      <c r="F33" s="61" t="s">
        <v>1129</v>
      </c>
      <c r="G33" s="162" t="s">
        <v>1130</v>
      </c>
      <c r="H33" s="61"/>
      <c r="I33" s="61" t="s">
        <v>1131</v>
      </c>
      <c r="J33" s="61" t="s">
        <v>593</v>
      </c>
      <c r="K33" s="61">
        <v>1</v>
      </c>
      <c r="L33" s="63">
        <v>1</v>
      </c>
      <c r="M33" s="61" t="s">
        <v>1168</v>
      </c>
      <c r="N33" s="61">
        <v>56.815930000000002</v>
      </c>
      <c r="O33" s="61">
        <v>24.685459999999999</v>
      </c>
      <c r="P33" s="61" t="s">
        <v>155</v>
      </c>
      <c r="Q33" s="477">
        <v>10121.646999999999</v>
      </c>
      <c r="R33" s="477">
        <v>8409.06</v>
      </c>
      <c r="S33" s="61" t="s">
        <v>152</v>
      </c>
      <c r="T33" s="61" t="s">
        <v>590</v>
      </c>
      <c r="U33" s="61" t="s">
        <v>484</v>
      </c>
      <c r="V33" s="61" t="s">
        <v>250</v>
      </c>
      <c r="W33" s="61"/>
      <c r="X33" s="60"/>
    </row>
    <row r="34" spans="1:24" ht="21.6" customHeight="1">
      <c r="A34" s="61"/>
      <c r="B34" s="60"/>
      <c r="C34" s="63"/>
      <c r="D34" s="61"/>
      <c r="E34" s="61"/>
      <c r="F34" s="61"/>
      <c r="G34" s="162"/>
      <c r="H34" s="61"/>
      <c r="I34" s="61"/>
      <c r="J34" s="61"/>
      <c r="K34" s="61"/>
      <c r="L34" s="63"/>
      <c r="M34" s="61"/>
      <c r="N34" s="61"/>
      <c r="O34" s="61"/>
      <c r="P34" s="61"/>
      <c r="Q34" s="61"/>
      <c r="R34" s="61"/>
      <c r="S34" s="61"/>
      <c r="T34" s="61"/>
      <c r="U34" s="160"/>
      <c r="V34" s="61"/>
      <c r="W34" s="61"/>
      <c r="X34" s="60"/>
    </row>
    <row r="35" spans="1:24" ht="13.5" thickBot="1"/>
    <row r="36" spans="1:24">
      <c r="Q36" s="488" t="s">
        <v>1172</v>
      </c>
      <c r="R36" s="489">
        <f>R31+R30+R27+R20+R17</f>
        <v>228.85999999999999</v>
      </c>
      <c r="S36" s="516">
        <v>5</v>
      </c>
    </row>
    <row r="37" spans="1:24">
      <c r="Q37" s="490" t="s">
        <v>1173</v>
      </c>
      <c r="R37" s="491">
        <f>R11+R12+R15+R18+R21+R22+R23+R24+R25+R26+R28+R32</f>
        <v>5370.75</v>
      </c>
      <c r="S37" s="517">
        <v>12</v>
      </c>
    </row>
    <row r="38" spans="1:24">
      <c r="Q38" s="490" t="s">
        <v>1174</v>
      </c>
      <c r="R38" s="491">
        <f>R33+R29+R19+R16+R14+R13</f>
        <v>24098.730000000003</v>
      </c>
      <c r="S38" s="517">
        <v>6</v>
      </c>
    </row>
    <row r="39" spans="1:24" ht="13.5" thickBot="1">
      <c r="Q39" s="492"/>
      <c r="R39" s="493">
        <f>SUM(R36:R38)</f>
        <v>29698.340000000004</v>
      </c>
      <c r="S39" s="518">
        <f>SUM(S36:S38)</f>
        <v>23</v>
      </c>
    </row>
    <row r="43" spans="1:24">
      <c r="A43" s="41" t="s">
        <v>1214</v>
      </c>
    </row>
    <row r="44" spans="1:24" s="161" customFormat="1" ht="21.6" customHeight="1">
      <c r="A44" s="61">
        <v>3</v>
      </c>
      <c r="B44" s="60"/>
      <c r="C44" s="486" t="s">
        <v>1135</v>
      </c>
      <c r="D44" s="514">
        <v>42790</v>
      </c>
      <c r="E44" s="478">
        <v>43826</v>
      </c>
      <c r="F44" s="61" t="s">
        <v>1129</v>
      </c>
      <c r="G44" s="162" t="s">
        <v>1130</v>
      </c>
      <c r="H44" s="61"/>
      <c r="I44" s="61" t="s">
        <v>1131</v>
      </c>
      <c r="J44" s="61" t="s">
        <v>593</v>
      </c>
      <c r="K44" s="61">
        <v>0</v>
      </c>
      <c r="L44" s="61">
        <v>0</v>
      </c>
      <c r="M44" s="486" t="s">
        <v>1136</v>
      </c>
      <c r="N44" s="61"/>
      <c r="O44" s="61"/>
      <c r="P44" s="61" t="s">
        <v>155</v>
      </c>
      <c r="Q44" s="515">
        <v>0</v>
      </c>
      <c r="R44" s="515">
        <v>0</v>
      </c>
      <c r="S44" s="61" t="s">
        <v>366</v>
      </c>
      <c r="T44" s="61" t="s">
        <v>590</v>
      </c>
      <c r="U44" s="61" t="s">
        <v>484</v>
      </c>
      <c r="V44" s="61" t="s">
        <v>250</v>
      </c>
      <c r="W44" s="61"/>
      <c r="X44" s="479" t="s">
        <v>1137</v>
      </c>
    </row>
    <row r="45" spans="1:24" ht="21.6" customHeight="1">
      <c r="A45" s="61">
        <v>8</v>
      </c>
      <c r="B45" s="60"/>
      <c r="C45" s="486" t="s">
        <v>1143</v>
      </c>
      <c r="D45" s="514">
        <v>43586</v>
      </c>
      <c r="E45" s="478">
        <v>44196</v>
      </c>
      <c r="F45" s="61" t="s">
        <v>1129</v>
      </c>
      <c r="G45" s="162" t="s">
        <v>1130</v>
      </c>
      <c r="H45" s="61"/>
      <c r="I45" s="61" t="s">
        <v>1131</v>
      </c>
      <c r="J45" s="61" t="s">
        <v>593</v>
      </c>
      <c r="K45" s="61">
        <v>1</v>
      </c>
      <c r="L45" s="61">
        <v>0</v>
      </c>
      <c r="M45" s="486" t="s">
        <v>1143</v>
      </c>
      <c r="N45" s="61"/>
      <c r="O45" s="61"/>
      <c r="P45" s="61" t="s">
        <v>155</v>
      </c>
      <c r="Q45" s="515">
        <v>0</v>
      </c>
      <c r="R45" s="515">
        <v>0</v>
      </c>
      <c r="S45" s="61" t="s">
        <v>366</v>
      </c>
      <c r="T45" s="61" t="s">
        <v>590</v>
      </c>
      <c r="U45" s="61" t="s">
        <v>484</v>
      </c>
      <c r="V45" s="61" t="s">
        <v>250</v>
      </c>
      <c r="W45" s="61"/>
      <c r="X45" s="60"/>
    </row>
    <row r="46" spans="1:24" ht="21.6" customHeight="1">
      <c r="A46" s="61">
        <v>17</v>
      </c>
      <c r="B46" s="60"/>
      <c r="C46" s="486" t="s">
        <v>1152</v>
      </c>
      <c r="D46" s="514">
        <v>42790</v>
      </c>
      <c r="E46" s="478">
        <v>43845</v>
      </c>
      <c r="F46" s="61" t="s">
        <v>1129</v>
      </c>
      <c r="G46" s="162" t="s">
        <v>1130</v>
      </c>
      <c r="H46" s="61"/>
      <c r="I46" s="61" t="s">
        <v>1131</v>
      </c>
      <c r="J46" s="61" t="s">
        <v>593</v>
      </c>
      <c r="K46" s="61">
        <v>0</v>
      </c>
      <c r="L46" s="61">
        <v>0</v>
      </c>
      <c r="M46" s="486" t="s">
        <v>1153</v>
      </c>
      <c r="N46" s="61"/>
      <c r="O46" s="61"/>
      <c r="P46" s="61" t="s">
        <v>155</v>
      </c>
      <c r="Q46" s="515">
        <v>0</v>
      </c>
      <c r="R46" s="515">
        <v>0</v>
      </c>
      <c r="S46" s="61" t="s">
        <v>153</v>
      </c>
      <c r="T46" s="61" t="s">
        <v>590</v>
      </c>
      <c r="U46" s="61" t="s">
        <v>484</v>
      </c>
      <c r="V46" s="61" t="s">
        <v>250</v>
      </c>
      <c r="W46" s="61"/>
      <c r="X46" s="479" t="s">
        <v>1137</v>
      </c>
    </row>
    <row r="47" spans="1:24" ht="21.6" customHeight="1">
      <c r="A47" s="61">
        <v>23</v>
      </c>
      <c r="B47" s="60"/>
      <c r="C47" s="486" t="s">
        <v>1159</v>
      </c>
      <c r="D47" s="514">
        <v>42790</v>
      </c>
      <c r="E47" s="478">
        <v>43826</v>
      </c>
      <c r="F47" s="61" t="s">
        <v>1129</v>
      </c>
      <c r="G47" s="162" t="s">
        <v>1130</v>
      </c>
      <c r="H47" s="61"/>
      <c r="I47" s="61" t="s">
        <v>1131</v>
      </c>
      <c r="J47" s="61" t="s">
        <v>593</v>
      </c>
      <c r="K47" s="61">
        <v>0</v>
      </c>
      <c r="L47" s="63">
        <v>0</v>
      </c>
      <c r="M47" s="486" t="s">
        <v>1160</v>
      </c>
      <c r="N47" s="61"/>
      <c r="O47" s="61"/>
      <c r="P47" s="61" t="s">
        <v>155</v>
      </c>
      <c r="Q47" s="515">
        <v>0</v>
      </c>
      <c r="R47" s="515">
        <v>0</v>
      </c>
      <c r="S47" s="61" t="s">
        <v>366</v>
      </c>
      <c r="T47" s="61" t="s">
        <v>590</v>
      </c>
      <c r="U47" s="61" t="s">
        <v>484</v>
      </c>
      <c r="V47" s="61" t="s">
        <v>250</v>
      </c>
      <c r="W47" s="61"/>
      <c r="X47" s="60"/>
    </row>
    <row r="48" spans="1:24" ht="21.6" customHeight="1">
      <c r="A48" s="61">
        <v>28</v>
      </c>
      <c r="B48" s="60"/>
      <c r="C48" s="486" t="s">
        <v>1166</v>
      </c>
      <c r="D48" s="514">
        <v>43836</v>
      </c>
      <c r="E48" s="478">
        <v>44182</v>
      </c>
      <c r="F48" s="61" t="s">
        <v>1129</v>
      </c>
      <c r="G48" s="162" t="s">
        <v>1130</v>
      </c>
      <c r="H48" s="61"/>
      <c r="I48" s="61" t="s">
        <v>1131</v>
      </c>
      <c r="J48" s="61" t="s">
        <v>593</v>
      </c>
      <c r="K48" s="61">
        <v>1</v>
      </c>
      <c r="L48" s="63">
        <v>1</v>
      </c>
      <c r="M48" s="61" t="s">
        <v>1167</v>
      </c>
      <c r="N48" s="61"/>
      <c r="O48" s="61"/>
      <c r="P48" s="61" t="s">
        <v>155</v>
      </c>
      <c r="Q48" s="515">
        <v>0</v>
      </c>
      <c r="R48" s="515">
        <v>0</v>
      </c>
      <c r="S48" s="61" t="s">
        <v>366</v>
      </c>
      <c r="T48" s="61" t="s">
        <v>590</v>
      </c>
      <c r="U48" s="61" t="s">
        <v>484</v>
      </c>
      <c r="V48" s="61" t="s">
        <v>250</v>
      </c>
      <c r="W48" s="61"/>
      <c r="X48" s="60"/>
    </row>
    <row r="49" spans="1:24" ht="21.6" customHeight="1">
      <c r="A49" s="61">
        <v>24</v>
      </c>
      <c r="B49" s="60"/>
      <c r="C49" s="486" t="s">
        <v>1161</v>
      </c>
      <c r="D49" s="514">
        <v>43586</v>
      </c>
      <c r="E49" s="478">
        <v>44494</v>
      </c>
      <c r="F49" s="61" t="s">
        <v>1129</v>
      </c>
      <c r="G49" s="162" t="s">
        <v>1130</v>
      </c>
      <c r="H49" s="61"/>
      <c r="I49" s="61" t="s">
        <v>1131</v>
      </c>
      <c r="J49" s="61" t="s">
        <v>593</v>
      </c>
      <c r="K49" s="61">
        <v>0</v>
      </c>
      <c r="L49" s="63">
        <v>0</v>
      </c>
      <c r="M49" s="486" t="s">
        <v>1161</v>
      </c>
      <c r="N49" s="61"/>
      <c r="O49" s="61"/>
      <c r="P49" s="61" t="s">
        <v>155</v>
      </c>
      <c r="Q49" s="515">
        <v>0</v>
      </c>
      <c r="R49" s="515">
        <v>0</v>
      </c>
      <c r="S49" s="61" t="s">
        <v>153</v>
      </c>
      <c r="T49" s="61" t="s">
        <v>590</v>
      </c>
      <c r="U49" s="61" t="s">
        <v>484</v>
      </c>
      <c r="V49" s="61" t="s">
        <v>250</v>
      </c>
      <c r="W49" s="61"/>
      <c r="X49" s="60"/>
    </row>
  </sheetData>
  <autoFilter ref="A2:K2"/>
  <mergeCells count="2">
    <mergeCell ref="F9:J9"/>
    <mergeCell ref="N10:O10"/>
  </mergeCells>
  <phoneticPr fontId="4" type="noConversion"/>
  <dataValidations count="3">
    <dataValidation type="list" allowBlank="1" showInputMessage="1" showErrorMessage="1" sqref="P11:P29 P44:P49 P30:P32">
      <formula1>$AA$1:$AA$3</formula1>
    </dataValidation>
    <dataValidation type="list" allowBlank="1" showInputMessage="1" showErrorMessage="1" sqref="S11:S29 S44:S49 S30:S32">
      <formula1>$Y$2:$Y$5</formula1>
    </dataValidation>
    <dataValidation type="list" allowBlank="1" showInputMessage="1" showErrorMessage="1" sqref="U11:U29 U44:U49 U30:U34">
      <formula1>$AA$10:$AA$11</formula1>
    </dataValidation>
  </dataValidations>
  <pageMargins left="0.75" right="0.75" top="1" bottom="1" header="0.5" footer="0.5"/>
  <pageSetup paperSize="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4.25"/>
  <cols>
    <col min="1" max="1" width="50.7109375" style="140" customWidth="1"/>
    <col min="2" max="2" width="31.85546875" style="140" customWidth="1"/>
    <col min="3" max="16384" width="9.140625" style="140"/>
  </cols>
  <sheetData>
    <row r="1" spans="1:8" ht="15.75">
      <c r="A1" s="494" t="s">
        <v>1175</v>
      </c>
      <c r="B1" s="495"/>
      <c r="C1" s="495"/>
      <c r="D1" s="495"/>
      <c r="E1" s="495"/>
      <c r="F1" s="495"/>
      <c r="G1" s="495"/>
      <c r="H1" s="495"/>
    </row>
    <row r="2" spans="1:8">
      <c r="A2" s="496" t="s">
        <v>1176</v>
      </c>
      <c r="B2" s="496" t="s">
        <v>1177</v>
      </c>
      <c r="C2" s="495"/>
      <c r="D2" s="495"/>
      <c r="E2" s="495"/>
      <c r="F2" s="495"/>
      <c r="G2" s="495"/>
      <c r="H2" s="495"/>
    </row>
    <row r="3" spans="1:8">
      <c r="A3" s="496" t="s">
        <v>1178</v>
      </c>
      <c r="B3" s="496" t="s">
        <v>1179</v>
      </c>
      <c r="C3" s="495"/>
      <c r="D3" s="495"/>
      <c r="E3" s="495"/>
      <c r="F3" s="495"/>
      <c r="G3" s="495"/>
      <c r="H3" s="495"/>
    </row>
    <row r="4" spans="1:8" ht="76.5">
      <c r="A4" s="496" t="s">
        <v>1180</v>
      </c>
      <c r="B4" s="497" t="s">
        <v>1181</v>
      </c>
      <c r="C4" s="495"/>
      <c r="D4" s="495"/>
      <c r="E4" s="495"/>
      <c r="F4" s="495"/>
      <c r="G4" s="495"/>
      <c r="H4" s="495"/>
    </row>
    <row r="5" spans="1:8">
      <c r="A5" s="496" t="s">
        <v>1182</v>
      </c>
      <c r="B5" s="498">
        <v>42514</v>
      </c>
      <c r="C5" s="495"/>
      <c r="D5" s="495"/>
      <c r="E5" s="495"/>
      <c r="F5" s="495"/>
      <c r="G5" s="495"/>
      <c r="H5" s="495"/>
    </row>
    <row r="6" spans="1:8">
      <c r="A6" s="499" t="s">
        <v>1183</v>
      </c>
      <c r="B6" s="495"/>
      <c r="C6" s="495"/>
      <c r="D6" s="495"/>
      <c r="E6" s="495"/>
      <c r="F6" s="495"/>
      <c r="G6" s="495"/>
      <c r="H6" s="495"/>
    </row>
    <row r="7" spans="1:8">
      <c r="A7" s="499" t="s">
        <v>1184</v>
      </c>
      <c r="B7" s="500" t="s">
        <v>1185</v>
      </c>
      <c r="C7" s="495"/>
      <c r="D7" s="495"/>
      <c r="E7" s="501"/>
      <c r="F7" s="495"/>
      <c r="G7" s="501"/>
      <c r="H7" s="495"/>
    </row>
    <row r="8" spans="1:8">
      <c r="A8" s="495"/>
      <c r="B8" s="500" t="s">
        <v>1186</v>
      </c>
      <c r="C8" s="495"/>
      <c r="D8" s="495"/>
      <c r="E8" s="501"/>
      <c r="F8" s="495"/>
      <c r="G8" s="501"/>
      <c r="H8" s="495"/>
    </row>
    <row r="9" spans="1:8">
      <c r="A9" s="495"/>
      <c r="B9" s="500"/>
      <c r="C9" s="495"/>
      <c r="D9" s="495"/>
      <c r="E9" s="501"/>
      <c r="F9" s="495"/>
      <c r="G9" s="501"/>
      <c r="H9" s="495"/>
    </row>
    <row r="10" spans="1:8">
      <c r="A10" s="495"/>
      <c r="B10" s="500"/>
      <c r="C10" s="495"/>
      <c r="D10" s="495"/>
      <c r="E10" s="501"/>
      <c r="F10" s="495"/>
      <c r="G10" s="501"/>
      <c r="H10" s="495"/>
    </row>
    <row r="11" spans="1:8">
      <c r="A11" s="502" t="s">
        <v>1187</v>
      </c>
      <c r="B11" s="500" t="s">
        <v>1188</v>
      </c>
      <c r="C11" s="495"/>
      <c r="D11" s="495"/>
      <c r="E11" s="501"/>
      <c r="F11" s="495"/>
      <c r="G11" s="501"/>
      <c r="H11" s="495"/>
    </row>
    <row r="12" spans="1:8">
      <c r="A12" s="502" t="s">
        <v>1189</v>
      </c>
      <c r="B12" s="500" t="s">
        <v>1190</v>
      </c>
      <c r="C12" s="495"/>
      <c r="D12" s="495"/>
      <c r="E12" s="501"/>
      <c r="F12" s="495"/>
      <c r="G12" s="501"/>
      <c r="H12" s="495"/>
    </row>
    <row r="13" spans="1:8">
      <c r="A13" s="502" t="s">
        <v>1191</v>
      </c>
      <c r="B13" s="500" t="s">
        <v>1192</v>
      </c>
      <c r="C13" s="495"/>
      <c r="D13" s="495"/>
      <c r="E13" s="501"/>
      <c r="F13" s="495"/>
      <c r="G13" s="501"/>
      <c r="H13" s="495"/>
    </row>
    <row r="14" spans="1:8">
      <c r="A14" s="495"/>
      <c r="B14" s="495"/>
      <c r="C14" s="495"/>
      <c r="D14" s="495"/>
      <c r="E14" s="501"/>
      <c r="F14" s="495"/>
      <c r="G14" s="501"/>
      <c r="H14" s="495"/>
    </row>
    <row r="15" spans="1:8">
      <c r="A15" s="598" t="s">
        <v>1193</v>
      </c>
      <c r="B15" s="599"/>
      <c r="C15" s="503" t="s">
        <v>598</v>
      </c>
      <c r="D15" s="503" t="s">
        <v>173</v>
      </c>
      <c r="E15" s="503" t="s">
        <v>9</v>
      </c>
      <c r="F15" s="503" t="s">
        <v>10</v>
      </c>
      <c r="G15" s="503" t="s">
        <v>11</v>
      </c>
      <c r="H15" s="503"/>
    </row>
    <row r="16" spans="1:8">
      <c r="A16" s="504" t="s">
        <v>8</v>
      </c>
      <c r="B16" s="504" t="s">
        <v>1194</v>
      </c>
      <c r="C16" s="505">
        <v>23</v>
      </c>
      <c r="D16" s="505"/>
      <c r="E16" s="505"/>
      <c r="F16" s="505"/>
      <c r="G16" s="505"/>
      <c r="H16" s="505"/>
    </row>
    <row r="17" spans="1:8">
      <c r="A17" s="506"/>
      <c r="B17" s="504" t="s">
        <v>1195</v>
      </c>
      <c r="C17" s="505">
        <v>4</v>
      </c>
      <c r="D17" s="505"/>
      <c r="E17" s="505"/>
      <c r="F17" s="505"/>
      <c r="G17" s="505"/>
      <c r="H17" s="505"/>
    </row>
    <row r="18" spans="1:8">
      <c r="A18" s="495"/>
      <c r="B18" s="495"/>
      <c r="C18" s="495"/>
      <c r="D18" s="495"/>
      <c r="E18" s="495"/>
      <c r="F18" s="495"/>
      <c r="G18" s="495"/>
      <c r="H18" s="495"/>
    </row>
    <row r="19" spans="1:8">
      <c r="A19" s="495"/>
      <c r="B19" s="495"/>
      <c r="C19" s="495"/>
      <c r="D19" s="495"/>
      <c r="E19" s="495"/>
      <c r="F19" s="495"/>
      <c r="G19" s="495"/>
      <c r="H19" s="495"/>
    </row>
    <row r="20" spans="1:8">
      <c r="A20" s="504" t="s">
        <v>1196</v>
      </c>
      <c r="B20" s="504" t="s">
        <v>1197</v>
      </c>
      <c r="C20" s="504" t="s">
        <v>109</v>
      </c>
      <c r="D20" s="504" t="s">
        <v>1198</v>
      </c>
      <c r="E20" s="504" t="s">
        <v>598</v>
      </c>
      <c r="F20" s="495"/>
      <c r="G20" s="495"/>
      <c r="H20" s="495"/>
    </row>
    <row r="21" spans="1:8">
      <c r="A21" s="507" t="s">
        <v>1199</v>
      </c>
      <c r="B21" s="504"/>
      <c r="C21" s="508"/>
      <c r="D21" s="508"/>
      <c r="E21" s="508"/>
      <c r="F21" s="495"/>
      <c r="G21" s="495"/>
      <c r="H21" s="495"/>
    </row>
    <row r="22" spans="1:8">
      <c r="A22" s="495" t="s">
        <v>1200</v>
      </c>
      <c r="B22" s="505">
        <v>20</v>
      </c>
      <c r="C22" s="495">
        <f>ROUNDUP(20%*(B22),0)</f>
        <v>4</v>
      </c>
      <c r="D22" s="495">
        <f>ROUNDUP(20%*(B22),0)</f>
        <v>4</v>
      </c>
      <c r="E22" s="495">
        <f>ROUNDUP(20%*(B22),0)</f>
        <v>4</v>
      </c>
      <c r="F22" s="495"/>
      <c r="G22" s="495"/>
      <c r="H22" s="495"/>
    </row>
    <row r="23" spans="1:8">
      <c r="A23" s="495" t="s">
        <v>1201</v>
      </c>
      <c r="B23" s="505">
        <v>3</v>
      </c>
      <c r="C23" s="495">
        <v>0</v>
      </c>
      <c r="D23" s="495">
        <v>0</v>
      </c>
      <c r="E23" s="495">
        <v>0</v>
      </c>
      <c r="F23" s="495"/>
      <c r="G23" s="495"/>
      <c r="H23" s="495"/>
    </row>
    <row r="24" spans="1:8">
      <c r="A24" s="507" t="s">
        <v>1202</v>
      </c>
      <c r="B24" s="504"/>
      <c r="C24" s="508"/>
      <c r="D24" s="508"/>
      <c r="E24" s="508"/>
      <c r="F24" s="495"/>
      <c r="G24" s="495"/>
      <c r="H24" s="495"/>
    </row>
    <row r="25" spans="1:8">
      <c r="A25" s="495" t="s">
        <v>1200</v>
      </c>
      <c r="B25" s="505">
        <v>0</v>
      </c>
      <c r="C25" s="495">
        <f>ROUNDUP(20%*(B25),0)</f>
        <v>0</v>
      </c>
      <c r="D25" s="495">
        <f>ROUNDUP(20%*(B25),0)</f>
        <v>0</v>
      </c>
      <c r="E25" s="495">
        <f>ROUNDUP(20%*(B25),0)</f>
        <v>0</v>
      </c>
      <c r="F25" s="495"/>
      <c r="G25" s="495"/>
      <c r="H25" s="495"/>
    </row>
    <row r="26" spans="1:8">
      <c r="A26" s="495" t="s">
        <v>1201</v>
      </c>
      <c r="B26" s="505">
        <v>0</v>
      </c>
      <c r="C26" s="495">
        <v>0</v>
      </c>
      <c r="D26" s="495">
        <v>0</v>
      </c>
      <c r="E26" s="495">
        <v>0</v>
      </c>
      <c r="F26" s="495"/>
      <c r="G26" s="495"/>
      <c r="H26" s="495"/>
    </row>
    <row r="27" spans="1:8">
      <c r="A27" s="507" t="s">
        <v>1203</v>
      </c>
      <c r="B27" s="504"/>
      <c r="C27" s="508"/>
      <c r="D27" s="508"/>
      <c r="E27" s="508"/>
      <c r="F27" s="495"/>
      <c r="G27" s="495"/>
      <c r="H27" s="495"/>
    </row>
    <row r="28" spans="1:8">
      <c r="A28" s="495" t="s">
        <v>1200</v>
      </c>
      <c r="B28" s="505">
        <v>0</v>
      </c>
      <c r="C28" s="495">
        <f>ROUNDUP(20%*(B28),0)</f>
        <v>0</v>
      </c>
      <c r="D28" s="495">
        <f>ROUNDUP(20%*(B28),0)</f>
        <v>0</v>
      </c>
      <c r="E28" s="495">
        <f>ROUNDUP(20%*(B28),0)</f>
        <v>0</v>
      </c>
      <c r="F28" s="495"/>
      <c r="G28" s="495"/>
      <c r="H28" s="495"/>
    </row>
    <row r="29" spans="1:8">
      <c r="A29" s="495" t="s">
        <v>1201</v>
      </c>
      <c r="B29" s="505">
        <v>0</v>
      </c>
      <c r="C29" s="495">
        <v>0</v>
      </c>
      <c r="D29" s="495">
        <v>0</v>
      </c>
      <c r="E29" s="495">
        <v>0</v>
      </c>
      <c r="F29" s="495"/>
      <c r="G29" s="495"/>
      <c r="H29" s="495"/>
    </row>
    <row r="30" spans="1:8">
      <c r="A30" s="495"/>
      <c r="B30" s="495"/>
      <c r="C30" s="495"/>
      <c r="D30" s="495"/>
      <c r="E30" s="495"/>
      <c r="F30" s="495"/>
      <c r="G30" s="495"/>
      <c r="H30" s="495"/>
    </row>
    <row r="31" spans="1:8" ht="116.25" customHeight="1">
      <c r="A31" s="600" t="s">
        <v>1204</v>
      </c>
      <c r="B31" s="600"/>
      <c r="C31" s="600"/>
      <c r="D31" s="600"/>
      <c r="E31" s="600"/>
      <c r="F31" s="600"/>
      <c r="G31" s="600"/>
      <c r="H31" s="495"/>
    </row>
    <row r="32" spans="1:8">
      <c r="A32" s="495"/>
      <c r="B32" s="495"/>
      <c r="C32" s="495"/>
      <c r="D32" s="495"/>
      <c r="E32" s="495"/>
      <c r="F32" s="495"/>
      <c r="G32" s="495"/>
      <c r="H32" s="495"/>
    </row>
    <row r="33" spans="1:8">
      <c r="A33" s="509"/>
      <c r="B33" s="509"/>
      <c r="C33" s="509"/>
      <c r="D33" s="509"/>
      <c r="E33" s="509"/>
      <c r="F33" s="509"/>
      <c r="G33" s="509"/>
      <c r="H33" s="509"/>
    </row>
    <row r="34" spans="1:8">
      <c r="A34" s="495"/>
      <c r="B34" s="495"/>
      <c r="C34" s="495"/>
      <c r="D34" s="495"/>
      <c r="E34" s="495"/>
      <c r="F34" s="495"/>
      <c r="G34" s="495"/>
      <c r="H34" s="495"/>
    </row>
    <row r="35" spans="1:8">
      <c r="A35" s="495"/>
      <c r="B35" s="495"/>
      <c r="C35" s="495"/>
      <c r="D35" s="495"/>
      <c r="E35" s="495"/>
      <c r="F35" s="495"/>
      <c r="G35" s="495"/>
      <c r="H35" s="495"/>
    </row>
    <row r="36" spans="1:8">
      <c r="A36" s="495"/>
      <c r="B36" s="495"/>
      <c r="C36" s="495"/>
      <c r="D36" s="495"/>
      <c r="E36" s="495"/>
      <c r="F36" s="495"/>
      <c r="G36" s="495"/>
      <c r="H36" s="495"/>
    </row>
    <row r="37" spans="1:8">
      <c r="A37" s="495"/>
      <c r="B37" s="495"/>
      <c r="C37" s="495"/>
      <c r="D37" s="495"/>
      <c r="E37" s="495"/>
      <c r="F37" s="495"/>
      <c r="G37" s="495"/>
      <c r="H37" s="495"/>
    </row>
    <row r="38" spans="1:8" ht="14.25" customHeight="1">
      <c r="A38" s="495"/>
      <c r="B38" s="495"/>
      <c r="C38" s="495"/>
      <c r="D38" s="495"/>
      <c r="E38" s="495"/>
      <c r="F38" s="495"/>
      <c r="G38" s="495"/>
      <c r="H38" s="495"/>
    </row>
    <row r="39" spans="1:8" ht="14.25" customHeight="1">
      <c r="A39" s="495"/>
      <c r="B39" s="495"/>
      <c r="C39" s="495"/>
      <c r="D39" s="495"/>
      <c r="E39" s="495"/>
      <c r="F39" s="495"/>
      <c r="G39" s="495"/>
      <c r="H39" s="495"/>
    </row>
    <row r="40" spans="1:8">
      <c r="A40" s="495"/>
      <c r="B40" s="495"/>
      <c r="C40" s="495"/>
      <c r="D40" s="495"/>
      <c r="E40" s="495"/>
      <c r="F40" s="495"/>
      <c r="G40" s="495"/>
      <c r="H40" s="495"/>
    </row>
    <row r="41" spans="1:8">
      <c r="A41" s="495"/>
      <c r="B41" s="495"/>
      <c r="C41" s="495"/>
      <c r="D41" s="495"/>
      <c r="E41" s="495"/>
      <c r="F41" s="495"/>
      <c r="G41" s="495"/>
      <c r="H41" s="495"/>
    </row>
    <row r="42" spans="1:8">
      <c r="A42" s="495"/>
      <c r="B42" s="495"/>
      <c r="C42" s="495"/>
      <c r="D42" s="495"/>
      <c r="E42" s="495"/>
      <c r="F42" s="495"/>
      <c r="G42" s="495"/>
      <c r="H42" s="495"/>
    </row>
    <row r="43" spans="1:8">
      <c r="A43" s="495"/>
      <c r="B43" s="495"/>
      <c r="C43" s="495"/>
      <c r="D43" s="495"/>
      <c r="E43" s="495"/>
      <c r="F43" s="495"/>
      <c r="G43" s="495"/>
      <c r="H43" s="495"/>
    </row>
    <row r="44" spans="1:8">
      <c r="A44" s="495"/>
      <c r="B44" s="495"/>
      <c r="C44" s="495"/>
      <c r="D44" s="495"/>
      <c r="E44" s="495"/>
      <c r="F44" s="495"/>
      <c r="G44" s="495"/>
      <c r="H44" s="495"/>
    </row>
    <row r="45" spans="1:8">
      <c r="A45" s="495"/>
      <c r="B45" s="495"/>
      <c r="C45" s="495"/>
      <c r="D45" s="495"/>
      <c r="E45" s="495"/>
      <c r="F45" s="495"/>
      <c r="G45" s="495"/>
      <c r="H45" s="495"/>
    </row>
    <row r="46" spans="1:8">
      <c r="A46" s="495"/>
      <c r="B46" s="495"/>
      <c r="C46" s="495"/>
      <c r="D46" s="495"/>
      <c r="E46" s="495"/>
      <c r="F46" s="495"/>
      <c r="G46" s="495"/>
      <c r="H46" s="495"/>
    </row>
    <row r="47" spans="1:8" ht="16.5" customHeight="1">
      <c r="A47" s="495"/>
      <c r="B47" s="495"/>
      <c r="C47" s="495"/>
      <c r="D47" s="495"/>
      <c r="E47" s="495"/>
      <c r="F47" s="495"/>
      <c r="G47" s="495"/>
      <c r="H47" s="495"/>
    </row>
    <row r="48" spans="1:8">
      <c r="A48" s="495"/>
      <c r="B48" s="495"/>
      <c r="C48" s="495"/>
      <c r="D48" s="495"/>
      <c r="E48" s="495"/>
      <c r="F48" s="495"/>
      <c r="G48" s="495"/>
      <c r="H48" s="495"/>
    </row>
    <row r="49" spans="1:8">
      <c r="A49" s="495"/>
      <c r="B49" s="495"/>
      <c r="C49" s="495"/>
      <c r="D49" s="495"/>
      <c r="E49" s="495"/>
      <c r="F49" s="495"/>
      <c r="G49" s="495"/>
      <c r="H49" s="495"/>
    </row>
    <row r="50" spans="1:8">
      <c r="A50" s="495"/>
      <c r="B50" s="495"/>
      <c r="C50" s="495"/>
      <c r="D50" s="495"/>
      <c r="E50" s="495"/>
      <c r="F50" s="495"/>
      <c r="G50" s="495"/>
      <c r="H50" s="495"/>
    </row>
    <row r="51" spans="1:8">
      <c r="A51" s="495"/>
      <c r="B51" s="495"/>
      <c r="C51" s="495"/>
      <c r="D51" s="495"/>
      <c r="E51" s="495"/>
      <c r="F51" s="495"/>
      <c r="G51" s="495"/>
      <c r="H51" s="495"/>
    </row>
    <row r="52" spans="1:8">
      <c r="A52" s="495"/>
      <c r="B52" s="495"/>
      <c r="C52" s="495"/>
      <c r="D52" s="495"/>
      <c r="E52" s="495"/>
      <c r="F52" s="495"/>
      <c r="G52" s="495"/>
      <c r="H52" s="495"/>
    </row>
    <row r="53" spans="1:8">
      <c r="A53" s="495"/>
      <c r="B53" s="495"/>
      <c r="C53" s="495"/>
      <c r="D53" s="495"/>
      <c r="E53" s="495"/>
      <c r="F53" s="495"/>
      <c r="G53" s="495"/>
      <c r="H53" s="495"/>
    </row>
    <row r="54" spans="1:8">
      <c r="A54" s="495"/>
      <c r="B54" s="495"/>
      <c r="C54" s="495"/>
      <c r="D54" s="495"/>
      <c r="E54" s="495"/>
      <c r="F54" s="495"/>
      <c r="G54" s="495"/>
      <c r="H54" s="495"/>
    </row>
    <row r="55" spans="1:8">
      <c r="A55" s="495"/>
      <c r="B55" s="495"/>
      <c r="C55" s="495"/>
      <c r="D55" s="495"/>
      <c r="E55" s="495"/>
      <c r="F55" s="495"/>
      <c r="G55" s="495"/>
      <c r="H55" s="495"/>
    </row>
    <row r="56" spans="1:8">
      <c r="A56" s="495"/>
      <c r="B56" s="495"/>
      <c r="C56" s="495"/>
      <c r="D56" s="495"/>
      <c r="E56" s="495"/>
      <c r="F56" s="495"/>
      <c r="G56" s="495"/>
      <c r="H56" s="495"/>
    </row>
    <row r="57" spans="1:8">
      <c r="A57" s="495"/>
      <c r="B57" s="495"/>
      <c r="C57" s="495"/>
      <c r="D57" s="495"/>
      <c r="E57" s="495"/>
      <c r="F57" s="495"/>
      <c r="G57" s="495"/>
      <c r="H57" s="495"/>
    </row>
    <row r="58" spans="1:8">
      <c r="A58" s="495"/>
      <c r="B58" s="495"/>
      <c r="C58" s="495"/>
      <c r="D58" s="495"/>
      <c r="E58" s="495"/>
      <c r="F58" s="495"/>
      <c r="G58" s="495"/>
      <c r="H58" s="495"/>
    </row>
    <row r="59" spans="1:8">
      <c r="A59" s="495"/>
      <c r="B59" s="495"/>
      <c r="C59" s="495"/>
      <c r="D59" s="495"/>
      <c r="E59" s="495"/>
      <c r="F59" s="495"/>
      <c r="G59" s="495"/>
      <c r="H59" s="495"/>
    </row>
    <row r="60" spans="1:8">
      <c r="A60" s="495"/>
      <c r="B60" s="495"/>
      <c r="C60" s="495"/>
      <c r="D60" s="495"/>
      <c r="E60" s="495"/>
      <c r="F60" s="495"/>
      <c r="G60" s="495"/>
      <c r="H60" s="495"/>
    </row>
    <row r="61" spans="1:8">
      <c r="A61" s="495"/>
      <c r="B61" s="495"/>
      <c r="C61" s="495"/>
      <c r="D61" s="495"/>
      <c r="E61" s="495"/>
      <c r="F61" s="495"/>
      <c r="G61" s="495"/>
      <c r="H61" s="495"/>
    </row>
    <row r="62" spans="1:8">
      <c r="A62" s="495"/>
      <c r="B62" s="495"/>
      <c r="C62" s="495"/>
      <c r="D62" s="495"/>
      <c r="E62" s="495"/>
      <c r="F62" s="495"/>
      <c r="G62" s="495"/>
      <c r="H62" s="495"/>
    </row>
    <row r="63" spans="1:8">
      <c r="A63" s="495"/>
      <c r="B63" s="495"/>
      <c r="C63" s="495"/>
      <c r="D63" s="495"/>
      <c r="E63" s="495"/>
      <c r="F63" s="495"/>
      <c r="G63" s="495"/>
      <c r="H63" s="495"/>
    </row>
    <row r="64" spans="1:8">
      <c r="A64" s="495"/>
      <c r="B64" s="495"/>
      <c r="C64" s="495"/>
      <c r="D64" s="495"/>
      <c r="E64" s="495"/>
      <c r="F64" s="495"/>
      <c r="G64" s="495"/>
      <c r="H64" s="495"/>
    </row>
    <row r="65" spans="1:8">
      <c r="A65" s="495"/>
      <c r="B65" s="495"/>
      <c r="C65" s="495"/>
      <c r="D65" s="495"/>
      <c r="E65" s="495"/>
      <c r="F65" s="495"/>
      <c r="G65" s="495"/>
      <c r="H65" s="495"/>
    </row>
    <row r="66" spans="1:8">
      <c r="A66" s="495"/>
      <c r="B66" s="495"/>
      <c r="C66" s="495"/>
      <c r="D66" s="495"/>
      <c r="E66" s="495"/>
      <c r="F66" s="495"/>
      <c r="G66" s="495"/>
      <c r="H66" s="495"/>
    </row>
    <row r="67" spans="1:8">
      <c r="A67" s="495"/>
      <c r="B67" s="495"/>
      <c r="C67" s="495"/>
      <c r="D67" s="495"/>
      <c r="E67" s="495"/>
      <c r="F67" s="495"/>
      <c r="G67" s="495"/>
      <c r="H67" s="495"/>
    </row>
    <row r="68" spans="1:8">
      <c r="A68" s="495"/>
      <c r="B68" s="495"/>
      <c r="C68" s="495"/>
      <c r="D68" s="495"/>
      <c r="E68" s="495"/>
      <c r="F68" s="495"/>
      <c r="G68" s="495"/>
      <c r="H68" s="495"/>
    </row>
  </sheetData>
  <mergeCells count="2">
    <mergeCell ref="A15:B15"/>
    <mergeCell ref="A31:G31"/>
  </mergeCells>
  <pageMargins left="0.75" right="0.75" top="1" bottom="1" header="0.5" footer="0.5"/>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43"/>
  <sheetViews>
    <sheetView view="pageBreakPreview" zoomScaleNormal="100" zoomScaleSheetLayoutView="100" workbookViewId="0">
      <selection activeCell="B1" sqref="B1"/>
    </sheetView>
  </sheetViews>
  <sheetFormatPr defaultColWidth="9" defaultRowHeight="12.75"/>
  <cols>
    <col min="1" max="1" width="40.42578125" style="41" customWidth="1"/>
    <col min="2" max="2" width="46.42578125" style="41" customWidth="1"/>
    <col min="3" max="16384" width="9" style="34"/>
  </cols>
  <sheetData>
    <row r="1" spans="1:2" ht="163.5" customHeight="1">
      <c r="A1" s="65"/>
      <c r="B1" s="32" t="s">
        <v>446</v>
      </c>
    </row>
    <row r="2" spans="1:2" ht="14.25">
      <c r="A2" s="66" t="s">
        <v>35</v>
      </c>
      <c r="B2" s="67"/>
    </row>
    <row r="3" spans="1:2" ht="14.25">
      <c r="A3" s="68" t="s">
        <v>36</v>
      </c>
      <c r="B3" s="69" t="str">
        <f>Cover!D3</f>
        <v>HD Forest SIA</v>
      </c>
    </row>
    <row r="4" spans="1:2" ht="14.25">
      <c r="A4" s="68" t="s">
        <v>37</v>
      </c>
      <c r="B4" s="69" t="str">
        <f>Cover!D8</f>
        <v>SA-PEFC-FM-COC-006865</v>
      </c>
    </row>
    <row r="5" spans="1:2" ht="14.25">
      <c r="A5" s="68" t="s">
        <v>73</v>
      </c>
      <c r="B5" s="69" t="str">
        <f>'1 Basic info'!C16</f>
        <v>Latvia</v>
      </c>
    </row>
    <row r="6" spans="1:2" ht="14.25">
      <c r="A6" s="68" t="s">
        <v>38</v>
      </c>
      <c r="B6" s="69">
        <f>'1 Basic info'!C29</f>
        <v>23</v>
      </c>
    </row>
    <row r="7" spans="1:2" ht="14.25">
      <c r="A7" s="68" t="s">
        <v>39</v>
      </c>
      <c r="B7" s="69">
        <f>'1 Basic info'!D92</f>
        <v>29698.340000000004</v>
      </c>
    </row>
    <row r="8" spans="1:2" ht="14.25">
      <c r="A8" s="70" t="s">
        <v>130</v>
      </c>
      <c r="B8" s="510" t="s">
        <v>485</v>
      </c>
    </row>
    <row r="9" spans="1:2" ht="14.25">
      <c r="A9" s="71"/>
      <c r="B9" s="71"/>
    </row>
    <row r="10" spans="1:2" ht="14.25">
      <c r="A10" s="72" t="s">
        <v>131</v>
      </c>
      <c r="B10" s="636"/>
    </row>
    <row r="11" spans="1:2" ht="14.25">
      <c r="A11" s="560" t="s">
        <v>132</v>
      </c>
      <c r="B11" s="637" t="s">
        <v>1206</v>
      </c>
    </row>
    <row r="12" spans="1:2" ht="14.25">
      <c r="A12" s="560" t="s">
        <v>133</v>
      </c>
      <c r="B12" s="637" t="s">
        <v>649</v>
      </c>
    </row>
    <row r="13" spans="1:2" ht="14.25">
      <c r="A13" s="560" t="s">
        <v>172</v>
      </c>
      <c r="B13" s="637" t="s">
        <v>1330</v>
      </c>
    </row>
    <row r="14" spans="1:2" ht="28.5">
      <c r="A14" s="638" t="s">
        <v>447</v>
      </c>
      <c r="B14" s="637" t="s">
        <v>1331</v>
      </c>
    </row>
    <row r="15" spans="1:2" ht="14.25">
      <c r="A15" s="639"/>
      <c r="B15" s="639"/>
    </row>
    <row r="16" spans="1:2" s="54" customFormat="1" ht="14.25">
      <c r="A16" s="72" t="s">
        <v>134</v>
      </c>
      <c r="B16" s="636"/>
    </row>
    <row r="17" spans="1:2" s="54" customFormat="1" ht="14.25">
      <c r="A17" s="560" t="s">
        <v>389</v>
      </c>
      <c r="B17" s="637">
        <v>0</v>
      </c>
    </row>
    <row r="18" spans="1:2" s="54" customFormat="1" ht="14.25">
      <c r="A18" s="560" t="s">
        <v>390</v>
      </c>
      <c r="B18" s="637">
        <v>0</v>
      </c>
    </row>
    <row r="19" spans="1:2" s="54" customFormat="1" ht="14.25">
      <c r="A19" s="560" t="s">
        <v>391</v>
      </c>
      <c r="B19" s="637">
        <v>0</v>
      </c>
    </row>
    <row r="20" spans="1:2" s="54" customFormat="1" ht="14.25">
      <c r="A20" s="560" t="s">
        <v>28</v>
      </c>
      <c r="B20" s="637">
        <v>3</v>
      </c>
    </row>
    <row r="21" spans="1:2" s="54" customFormat="1" ht="14.25">
      <c r="A21" s="560" t="s">
        <v>135</v>
      </c>
      <c r="B21" s="637" t="s">
        <v>656</v>
      </c>
    </row>
    <row r="22" spans="1:2" s="54" customFormat="1" ht="14.25">
      <c r="A22" s="75" t="s">
        <v>136</v>
      </c>
      <c r="B22" s="77" t="s">
        <v>137</v>
      </c>
    </row>
    <row r="23" spans="1:2" s="54" customFormat="1" ht="14.25">
      <c r="A23" s="71"/>
      <c r="B23" s="71"/>
    </row>
    <row r="24" spans="1:2" s="54" customFormat="1" ht="14.25">
      <c r="A24" s="72" t="s">
        <v>138</v>
      </c>
      <c r="B24" s="73"/>
    </row>
    <row r="25" spans="1:2" s="54" customFormat="1" ht="42.75">
      <c r="A25" s="601" t="s">
        <v>139</v>
      </c>
      <c r="B25" s="76" t="s">
        <v>448</v>
      </c>
    </row>
    <row r="26" spans="1:2" s="54" customFormat="1" ht="14.25">
      <c r="A26" s="602"/>
      <c r="B26" s="76"/>
    </row>
    <row r="27" spans="1:2" s="54" customFormat="1" ht="14.25">
      <c r="A27" s="74"/>
      <c r="B27" s="520"/>
    </row>
    <row r="28" spans="1:2" s="54" customFormat="1" ht="14.25">
      <c r="A28" s="75" t="s">
        <v>140</v>
      </c>
      <c r="B28" s="521"/>
    </row>
    <row r="29" spans="1:2" s="54" customFormat="1" ht="14.25">
      <c r="A29" s="47"/>
      <c r="B29" s="51"/>
    </row>
    <row r="30" spans="1:2" s="54" customFormat="1" ht="14.25">
      <c r="A30" s="72" t="s">
        <v>141</v>
      </c>
      <c r="B30" s="73"/>
    </row>
    <row r="31" spans="1:2" s="41" customFormat="1" ht="14.25">
      <c r="A31" s="602" t="s">
        <v>142</v>
      </c>
      <c r="B31" s="76" t="s">
        <v>1205</v>
      </c>
    </row>
    <row r="32" spans="1:2" s="41" customFormat="1" ht="14.25">
      <c r="A32" s="602"/>
      <c r="B32" s="76"/>
    </row>
    <row r="33" spans="1:2" s="41" customFormat="1" ht="14.25">
      <c r="A33" s="602"/>
      <c r="B33" s="122"/>
    </row>
    <row r="34" spans="1:2" s="41" customFormat="1" ht="45.75" customHeight="1">
      <c r="A34" s="74" t="s">
        <v>36</v>
      </c>
      <c r="B34" s="41" t="str">
        <f>B14</f>
        <v>Janette McKay</v>
      </c>
    </row>
    <row r="35" spans="1:2" s="41" customFormat="1" ht="58.5" customHeight="1">
      <c r="A35" s="76" t="s">
        <v>367</v>
      </c>
      <c r="B35" s="163"/>
    </row>
    <row r="36" spans="1:2" ht="14.25">
      <c r="A36" s="75" t="s">
        <v>140</v>
      </c>
      <c r="B36" s="640">
        <v>44890</v>
      </c>
    </row>
    <row r="37" spans="1:2" s="78" customFormat="1" ht="10.5" customHeight="1">
      <c r="A37" s="54"/>
      <c r="B37" s="54"/>
    </row>
    <row r="38" spans="1:2" s="78" customFormat="1" ht="10.5" customHeight="1">
      <c r="A38" s="603" t="s">
        <v>461</v>
      </c>
      <c r="B38" s="603"/>
    </row>
    <row r="39" spans="1:2" s="78" customFormat="1" ht="10.5">
      <c r="A39" s="570" t="s">
        <v>462</v>
      </c>
      <c r="B39" s="570"/>
    </row>
    <row r="40" spans="1:2" s="78" customFormat="1" ht="10.5">
      <c r="A40" s="570" t="s">
        <v>449</v>
      </c>
      <c r="B40" s="570"/>
    </row>
    <row r="41" spans="1:2" s="78" customFormat="1" ht="10.5">
      <c r="A41" s="79"/>
      <c r="B41" s="79"/>
    </row>
    <row r="42" spans="1:2" s="78" customFormat="1" ht="10.5">
      <c r="A42" s="570" t="s">
        <v>51</v>
      </c>
      <c r="B42" s="570"/>
    </row>
    <row r="43" spans="1:2">
      <c r="A43" s="570" t="s">
        <v>52</v>
      </c>
      <c r="B43" s="570"/>
    </row>
  </sheetData>
  <mergeCells count="7">
    <mergeCell ref="A43:B43"/>
    <mergeCell ref="A25:A26"/>
    <mergeCell ref="A42:B42"/>
    <mergeCell ref="A38:B38"/>
    <mergeCell ref="A39:B39"/>
    <mergeCell ref="A31:A33"/>
    <mergeCell ref="A40:B40"/>
  </mergeCells>
  <phoneticPr fontId="4" type="noConversion"/>
  <pageMargins left="0.75" right="0.75" top="1" bottom="1" header="0.5" footer="0.5"/>
  <pageSetup paperSize="9" scale="86" orientation="portrait" horizontalDpi="4294967294"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view="pageBreakPreview" zoomScaleNormal="100" zoomScaleSheetLayoutView="100" workbookViewId="0">
      <selection activeCell="B1" sqref="B1:C1"/>
    </sheetView>
  </sheetViews>
  <sheetFormatPr defaultColWidth="8" defaultRowHeight="12.75"/>
  <cols>
    <col min="1" max="1" width="24.42578125" style="83" customWidth="1"/>
    <col min="2" max="2" width="21.7109375" style="83" customWidth="1"/>
    <col min="3" max="3" width="15.42578125" style="82" customWidth="1"/>
    <col min="4" max="4" width="24.42578125" style="82" customWidth="1"/>
    <col min="5" max="12" width="8" style="82" customWidth="1"/>
    <col min="13" max="16384" width="8" style="83"/>
  </cols>
  <sheetData>
    <row r="1" spans="1:66" ht="143.25" customHeight="1">
      <c r="A1" s="139"/>
      <c r="B1" s="604" t="s">
        <v>349</v>
      </c>
      <c r="C1" s="604"/>
      <c r="D1" s="80"/>
      <c r="E1" s="81"/>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row>
    <row r="2" spans="1:66" ht="9.75" customHeight="1">
      <c r="A2" s="84"/>
      <c r="B2" s="84"/>
      <c r="C2" s="85"/>
      <c r="D2" s="85"/>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row>
    <row r="3" spans="1:66">
      <c r="A3" s="605" t="s">
        <v>243</v>
      </c>
      <c r="B3" s="605"/>
      <c r="C3" s="605"/>
      <c r="D3" s="605"/>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row>
    <row r="4" spans="1:66" ht="14.25" customHeight="1">
      <c r="A4" s="605"/>
      <c r="B4" s="605"/>
      <c r="C4" s="605"/>
      <c r="D4" s="605"/>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row>
    <row r="5" spans="1:66" ht="25.5" customHeight="1">
      <c r="A5" s="605" t="s">
        <v>347</v>
      </c>
      <c r="B5" s="605"/>
      <c r="C5" s="605"/>
      <c r="D5" s="605"/>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row>
    <row r="6" spans="1:66" s="88" customFormat="1" ht="14.25">
      <c r="A6" s="606" t="s">
        <v>35</v>
      </c>
      <c r="B6" s="606"/>
      <c r="C6" s="606"/>
      <c r="D6" s="86"/>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row>
    <row r="7" spans="1:66" s="88" customFormat="1" ht="14.25">
      <c r="A7" s="86" t="s">
        <v>36</v>
      </c>
      <c r="B7" s="608" t="str">
        <f>'A11a Cert Decsn'!B3</f>
        <v>HD Forest SIA</v>
      </c>
      <c r="C7" s="608"/>
      <c r="D7" s="608"/>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row>
    <row r="8" spans="1:66" s="88" customFormat="1" ht="14.25">
      <c r="A8" s="86" t="s">
        <v>110</v>
      </c>
      <c r="B8" s="608" t="str">
        <f>'1 Basic info'!C15</f>
        <v>Unity Center, 109 Vienibas Street,  Riga LV-1058</v>
      </c>
      <c r="C8" s="608"/>
      <c r="D8" s="608"/>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row>
    <row r="9" spans="1:66" s="88" customFormat="1" ht="14.25">
      <c r="A9" s="86" t="s">
        <v>73</v>
      </c>
      <c r="B9" s="89" t="str">
        <f>'A11a Cert Decsn'!B5</f>
        <v>Latvia</v>
      </c>
      <c r="C9" s="89"/>
      <c r="D9" s="89"/>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row>
    <row r="10" spans="1:66" s="88" customFormat="1" ht="14.25">
      <c r="A10" s="86" t="s">
        <v>37</v>
      </c>
      <c r="B10" s="608" t="str">
        <f>Cover!D8</f>
        <v>SA-PEFC-FM-COC-006865</v>
      </c>
      <c r="C10" s="608"/>
      <c r="D10" s="89"/>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row>
    <row r="11" spans="1:66" s="88" customFormat="1" ht="14.25">
      <c r="A11" s="86" t="s">
        <v>70</v>
      </c>
      <c r="B11" s="608" t="str">
        <f>'1 Basic info'!C25</f>
        <v>Group</v>
      </c>
      <c r="C11" s="608"/>
      <c r="D11" s="89"/>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row>
    <row r="12" spans="1:66" s="88" customFormat="1" ht="14.25">
      <c r="A12" s="86" t="s">
        <v>111</v>
      </c>
      <c r="B12" s="90" t="str">
        <f>Cover!D10</f>
        <v>02.12.2022</v>
      </c>
      <c r="C12" s="89" t="s">
        <v>112</v>
      </c>
      <c r="D12" s="90" t="str">
        <f>Cover!D11</f>
        <v>01.12.2027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row>
    <row r="13" spans="1:66" ht="9.75" customHeight="1">
      <c r="A13" s="86"/>
      <c r="B13" s="89"/>
      <c r="C13" s="91"/>
      <c r="D13" s="9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row>
    <row r="14" spans="1:66" ht="18" customHeight="1">
      <c r="A14" s="606" t="s">
        <v>113</v>
      </c>
      <c r="B14" s="606"/>
      <c r="C14" s="606"/>
      <c r="D14" s="606"/>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row>
    <row r="15" spans="1:66" s="96" customFormat="1" ht="14.25">
      <c r="A15" s="93" t="s">
        <v>244</v>
      </c>
      <c r="B15" s="94" t="s">
        <v>348</v>
      </c>
      <c r="C15" s="94" t="s">
        <v>114</v>
      </c>
      <c r="D15" s="94" t="s">
        <v>115</v>
      </c>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row>
    <row r="16" spans="1:66" s="98" customFormat="1" ht="30" customHeight="1">
      <c r="A16" s="511" t="s">
        <v>1207</v>
      </c>
      <c r="B16" s="511" t="s">
        <v>1208</v>
      </c>
      <c r="C16" s="511">
        <v>1010</v>
      </c>
      <c r="D16" s="511">
        <v>3</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row>
    <row r="17" spans="1:66" s="98" customFormat="1" ht="30" customHeight="1">
      <c r="A17" s="511" t="s">
        <v>1207</v>
      </c>
      <c r="B17" s="511" t="s">
        <v>1209</v>
      </c>
      <c r="C17" s="511">
        <v>1010</v>
      </c>
      <c r="D17" s="511">
        <v>1</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row>
    <row r="18" spans="1:66" s="98" customFormat="1" ht="30" customHeight="1">
      <c r="A18" s="511" t="s">
        <v>1207</v>
      </c>
      <c r="B18" s="511" t="s">
        <v>1210</v>
      </c>
      <c r="C18" s="511">
        <v>1010</v>
      </c>
      <c r="D18" s="511" t="s">
        <v>1211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row>
    <row r="19" spans="1:66" s="98" customFormat="1" ht="30" customHeight="1">
      <c r="A19" s="511" t="s">
        <v>1207</v>
      </c>
      <c r="B19" s="511" t="s">
        <v>1212</v>
      </c>
      <c r="C19" s="511">
        <v>1030</v>
      </c>
      <c r="D19" s="511" t="s">
        <v>1211</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row>
    <row r="20" spans="1:66" ht="14.25">
      <c r="A20" s="89"/>
      <c r="B20" s="99"/>
      <c r="C20" s="92"/>
      <c r="D20" s="100"/>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row>
    <row r="21" spans="1:66" ht="14.25">
      <c r="A21" s="101" t="s">
        <v>141</v>
      </c>
      <c r="B21" s="102"/>
      <c r="C21" s="103"/>
      <c r="D21" s="104"/>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row>
    <row r="22" spans="1:66" ht="15.75" customHeight="1">
      <c r="A22" s="612" t="s">
        <v>36</v>
      </c>
      <c r="B22" s="608"/>
      <c r="C22" s="613" t="s">
        <v>1331</v>
      </c>
      <c r="D22" s="614"/>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row>
    <row r="23" spans="1:66" ht="68.25" customHeight="1">
      <c r="A23" s="612" t="s">
        <v>143</v>
      </c>
      <c r="B23" s="608"/>
      <c r="C23" s="615"/>
      <c r="D23" s="616"/>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row>
    <row r="24" spans="1:66" ht="14.25">
      <c r="A24" s="609" t="s">
        <v>140</v>
      </c>
      <c r="B24" s="610"/>
      <c r="C24" s="641">
        <v>44890</v>
      </c>
      <c r="D24" s="105"/>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row>
    <row r="25" spans="1:66" ht="14.25">
      <c r="A25" s="86"/>
      <c r="B25" s="86"/>
      <c r="C25" s="106"/>
      <c r="D25" s="107"/>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row>
    <row r="26" spans="1:66">
      <c r="A26" s="611" t="s">
        <v>460</v>
      </c>
      <c r="B26" s="611"/>
      <c r="C26" s="611"/>
      <c r="D26" s="611"/>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row>
    <row r="27" spans="1:66">
      <c r="A27" s="607" t="s">
        <v>462</v>
      </c>
      <c r="B27" s="607"/>
      <c r="C27" s="607"/>
      <c r="D27" s="607"/>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row>
    <row r="28" spans="1:66">
      <c r="A28" s="607" t="s">
        <v>450</v>
      </c>
      <c r="B28" s="607"/>
      <c r="C28" s="607"/>
      <c r="D28" s="607"/>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row>
    <row r="29" spans="1:66" ht="13.5" customHeight="1">
      <c r="A29" s="108"/>
      <c r="B29" s="108"/>
      <c r="C29" s="108"/>
      <c r="D29" s="10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row>
    <row r="30" spans="1:66">
      <c r="A30" s="607" t="s">
        <v>51</v>
      </c>
      <c r="B30" s="607"/>
      <c r="C30" s="607"/>
      <c r="D30" s="607"/>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row>
    <row r="31" spans="1:66">
      <c r="A31" s="607" t="s">
        <v>52</v>
      </c>
      <c r="B31" s="607"/>
      <c r="C31" s="607"/>
      <c r="D31" s="607"/>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row>
    <row r="32" spans="1:66">
      <c r="A32" s="607" t="s">
        <v>339</v>
      </c>
      <c r="B32" s="607"/>
      <c r="C32" s="607"/>
      <c r="D32" s="607"/>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row>
    <row r="33" spans="1:66">
      <c r="A33" s="82"/>
      <c r="B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row>
    <row r="34" spans="1:66">
      <c r="A34" s="82"/>
      <c r="B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row>
    <row r="35" spans="1:66">
      <c r="A35" s="82"/>
      <c r="B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row>
    <row r="36" spans="1:66">
      <c r="A36" s="82"/>
      <c r="B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row>
    <row r="37" spans="1:66" s="82" customFormat="1"/>
    <row r="38" spans="1:66" s="82" customFormat="1"/>
    <row r="39" spans="1:66" s="82" customFormat="1"/>
    <row r="40" spans="1:66" s="82" customFormat="1"/>
    <row r="41" spans="1:66" s="82" customFormat="1"/>
    <row r="42" spans="1:66" s="82" customFormat="1"/>
    <row r="43" spans="1:66" s="82" customFormat="1"/>
    <row r="44" spans="1:66" s="82" customFormat="1"/>
    <row r="45" spans="1:66" s="82" customFormat="1"/>
    <row r="46" spans="1:66" s="82" customFormat="1"/>
    <row r="47" spans="1:66" s="82" customFormat="1"/>
    <row r="48" spans="1:66" s="82" customFormat="1"/>
    <row r="49" spans="1:31" s="82" customFormat="1"/>
    <row r="50" spans="1:31" s="82" customFormat="1"/>
    <row r="51" spans="1:31" s="82" customFormat="1"/>
    <row r="52" spans="1:31" s="82" customFormat="1"/>
    <row r="53" spans="1:31" s="82" customFormat="1"/>
    <row r="54" spans="1:31" s="82" customFormat="1"/>
    <row r="55" spans="1:31" s="82" customFormat="1"/>
    <row r="56" spans="1:31">
      <c r="A56" s="82"/>
      <c r="B56" s="82"/>
      <c r="M56" s="82"/>
      <c r="N56" s="82"/>
      <c r="O56" s="82"/>
      <c r="P56" s="82"/>
      <c r="Q56" s="82"/>
      <c r="R56" s="82"/>
      <c r="S56" s="82"/>
      <c r="T56" s="82"/>
      <c r="U56" s="82"/>
      <c r="V56" s="82"/>
      <c r="W56" s="82"/>
      <c r="X56" s="82"/>
      <c r="Y56" s="82"/>
      <c r="Z56" s="82"/>
      <c r="AA56" s="82"/>
      <c r="AB56" s="82"/>
      <c r="AC56" s="82"/>
      <c r="AD56" s="82"/>
      <c r="AE56" s="82"/>
    </row>
    <row r="57" spans="1:31">
      <c r="A57" s="82"/>
      <c r="B57" s="82"/>
      <c r="M57" s="82"/>
      <c r="N57" s="82"/>
      <c r="O57" s="82"/>
      <c r="P57" s="82"/>
      <c r="Q57" s="82"/>
      <c r="R57" s="82"/>
      <c r="S57" s="82"/>
      <c r="T57" s="82"/>
      <c r="U57" s="82"/>
      <c r="V57" s="82"/>
      <c r="W57" s="82"/>
      <c r="X57" s="82"/>
      <c r="Y57" s="82"/>
      <c r="Z57" s="82"/>
      <c r="AA57" s="82"/>
      <c r="AB57" s="82"/>
      <c r="AC57" s="82"/>
      <c r="AD57" s="82"/>
      <c r="AE57" s="82"/>
    </row>
    <row r="58" spans="1:31">
      <c r="A58" s="82"/>
      <c r="B58" s="82"/>
      <c r="M58" s="82"/>
      <c r="N58" s="82"/>
      <c r="O58" s="82"/>
      <c r="P58" s="82"/>
      <c r="Q58" s="82"/>
      <c r="R58" s="82"/>
      <c r="S58" s="82"/>
      <c r="T58" s="82"/>
      <c r="U58" s="82"/>
      <c r="V58" s="82"/>
      <c r="W58" s="82"/>
      <c r="X58" s="82"/>
      <c r="Y58" s="82"/>
      <c r="Z58" s="82"/>
      <c r="AA58" s="82"/>
      <c r="AB58" s="82"/>
      <c r="AC58" s="82"/>
      <c r="AD58" s="82"/>
      <c r="AE58" s="82"/>
    </row>
    <row r="59" spans="1:31">
      <c r="A59" s="82"/>
      <c r="B59" s="82"/>
      <c r="M59" s="82"/>
      <c r="N59" s="82"/>
      <c r="O59" s="82"/>
      <c r="P59" s="82"/>
      <c r="Q59" s="82"/>
      <c r="R59" s="82"/>
      <c r="S59" s="82"/>
      <c r="T59" s="82"/>
      <c r="U59" s="82"/>
      <c r="V59" s="82"/>
      <c r="W59" s="82"/>
      <c r="X59" s="82"/>
      <c r="Y59" s="82"/>
      <c r="Z59" s="82"/>
      <c r="AA59" s="82"/>
      <c r="AB59" s="82"/>
      <c r="AC59" s="82"/>
      <c r="AD59" s="82"/>
      <c r="AE59" s="82"/>
    </row>
    <row r="60" spans="1:31">
      <c r="A60" s="82"/>
      <c r="B60" s="82"/>
      <c r="M60" s="82"/>
      <c r="N60" s="82"/>
      <c r="O60" s="82"/>
      <c r="P60" s="82"/>
      <c r="Q60" s="82"/>
      <c r="R60" s="82"/>
      <c r="S60" s="82"/>
      <c r="T60" s="82"/>
      <c r="U60" s="82"/>
      <c r="V60" s="82"/>
      <c r="W60" s="82"/>
      <c r="X60" s="82"/>
      <c r="Y60" s="82"/>
      <c r="Z60" s="82"/>
      <c r="AA60" s="82"/>
      <c r="AB60" s="82"/>
      <c r="AC60" s="82"/>
      <c r="AD60" s="82"/>
      <c r="AE60" s="82"/>
    </row>
    <row r="61" spans="1:31">
      <c r="A61" s="82"/>
      <c r="B61" s="82"/>
      <c r="M61" s="82"/>
      <c r="N61" s="82"/>
      <c r="O61" s="82"/>
      <c r="P61" s="82"/>
      <c r="Q61" s="82"/>
      <c r="R61" s="82"/>
      <c r="S61" s="82"/>
      <c r="T61" s="82"/>
      <c r="U61" s="82"/>
      <c r="V61" s="82"/>
      <c r="W61" s="82"/>
      <c r="X61" s="82"/>
      <c r="Y61" s="82"/>
      <c r="Z61" s="82"/>
      <c r="AA61" s="82"/>
      <c r="AB61" s="82"/>
      <c r="AC61" s="82"/>
      <c r="AD61" s="82"/>
      <c r="AE61" s="82"/>
    </row>
    <row r="62" spans="1:31">
      <c r="A62" s="82"/>
      <c r="B62" s="82"/>
      <c r="M62" s="82"/>
      <c r="N62" s="82"/>
      <c r="O62" s="82"/>
      <c r="P62" s="82"/>
      <c r="Q62" s="82"/>
      <c r="R62" s="82"/>
      <c r="S62" s="82"/>
      <c r="T62" s="82"/>
      <c r="U62" s="82"/>
      <c r="V62" s="82"/>
      <c r="W62" s="82"/>
      <c r="X62" s="82"/>
      <c r="Y62" s="82"/>
      <c r="Z62" s="82"/>
      <c r="AA62" s="82"/>
      <c r="AB62" s="82"/>
      <c r="AC62" s="82"/>
      <c r="AD62" s="82"/>
      <c r="AE62" s="82"/>
    </row>
    <row r="63" spans="1:31">
      <c r="A63" s="82"/>
      <c r="B63" s="82"/>
      <c r="M63" s="82"/>
      <c r="N63" s="82"/>
      <c r="O63" s="82"/>
      <c r="P63" s="82"/>
      <c r="Q63" s="82"/>
      <c r="R63" s="82"/>
      <c r="S63" s="82"/>
      <c r="T63" s="82"/>
      <c r="U63" s="82"/>
      <c r="V63" s="82"/>
      <c r="W63" s="82"/>
      <c r="X63" s="82"/>
      <c r="Y63" s="82"/>
      <c r="Z63" s="82"/>
      <c r="AA63" s="82"/>
      <c r="AB63" s="82"/>
      <c r="AC63" s="82"/>
      <c r="AD63" s="82"/>
      <c r="AE63" s="82"/>
    </row>
    <row r="64" spans="1:31">
      <c r="A64" s="82"/>
      <c r="B64" s="82"/>
      <c r="M64" s="82"/>
      <c r="N64" s="82"/>
      <c r="O64" s="82"/>
      <c r="P64" s="82"/>
      <c r="Q64" s="82"/>
      <c r="R64" s="82"/>
      <c r="S64" s="82"/>
      <c r="T64" s="82"/>
      <c r="U64" s="82"/>
      <c r="V64" s="82"/>
      <c r="W64" s="82"/>
      <c r="X64" s="82"/>
      <c r="Y64" s="82"/>
      <c r="Z64" s="82"/>
      <c r="AA64" s="82"/>
      <c r="AB64" s="82"/>
      <c r="AC64" s="82"/>
      <c r="AD64" s="82"/>
      <c r="AE64" s="82"/>
    </row>
    <row r="65" spans="1:31">
      <c r="A65" s="82"/>
      <c r="B65" s="82"/>
      <c r="M65" s="82"/>
      <c r="N65" s="82"/>
      <c r="O65" s="82"/>
      <c r="P65" s="82"/>
      <c r="Q65" s="82"/>
      <c r="R65" s="82"/>
      <c r="S65" s="82"/>
      <c r="T65" s="82"/>
      <c r="U65" s="82"/>
      <c r="V65" s="82"/>
      <c r="W65" s="82"/>
      <c r="X65" s="82"/>
      <c r="Y65" s="82"/>
      <c r="Z65" s="82"/>
      <c r="AA65" s="82"/>
      <c r="AB65" s="82"/>
      <c r="AC65" s="82"/>
      <c r="AD65" s="82"/>
      <c r="AE65" s="82"/>
    </row>
    <row r="66" spans="1:31">
      <c r="A66" s="82"/>
      <c r="B66" s="82"/>
      <c r="M66" s="82"/>
      <c r="N66" s="82"/>
      <c r="O66" s="82"/>
      <c r="P66" s="82"/>
      <c r="Q66" s="82"/>
      <c r="R66" s="82"/>
      <c r="S66" s="82"/>
      <c r="T66" s="82"/>
      <c r="U66" s="82"/>
      <c r="V66" s="82"/>
      <c r="W66" s="82"/>
      <c r="X66" s="82"/>
      <c r="Y66" s="82"/>
      <c r="Z66" s="82"/>
      <c r="AA66" s="82"/>
      <c r="AB66" s="82"/>
      <c r="AC66" s="82"/>
      <c r="AD66" s="82"/>
      <c r="AE66" s="82"/>
    </row>
    <row r="67" spans="1:31">
      <c r="A67" s="82"/>
      <c r="B67" s="82"/>
      <c r="M67" s="82"/>
      <c r="N67" s="82"/>
      <c r="O67" s="82"/>
      <c r="P67" s="82"/>
      <c r="Q67" s="82"/>
      <c r="R67" s="82"/>
      <c r="S67" s="82"/>
      <c r="T67" s="82"/>
      <c r="U67" s="82"/>
      <c r="V67" s="82"/>
      <c r="W67" s="82"/>
      <c r="X67" s="82"/>
      <c r="Y67" s="82"/>
      <c r="Z67" s="82"/>
      <c r="AA67" s="82"/>
      <c r="AB67" s="82"/>
      <c r="AC67" s="82"/>
      <c r="AD67" s="82"/>
      <c r="AE67" s="82"/>
    </row>
    <row r="68" spans="1:31">
      <c r="A68" s="82"/>
      <c r="B68" s="82"/>
      <c r="M68" s="82"/>
      <c r="N68" s="82"/>
      <c r="O68" s="82"/>
      <c r="P68" s="82"/>
      <c r="Q68" s="82"/>
      <c r="R68" s="82"/>
      <c r="S68" s="82"/>
      <c r="T68" s="82"/>
      <c r="U68" s="82"/>
      <c r="V68" s="82"/>
      <c r="W68" s="82"/>
      <c r="X68" s="82"/>
      <c r="Y68" s="82"/>
      <c r="Z68" s="82"/>
      <c r="AA68" s="82"/>
      <c r="AB68" s="82"/>
      <c r="AC68" s="82"/>
      <c r="AD68" s="82"/>
      <c r="AE68" s="82"/>
    </row>
    <row r="69" spans="1:31">
      <c r="A69" s="82"/>
      <c r="B69" s="82"/>
      <c r="M69" s="82"/>
      <c r="N69" s="82"/>
      <c r="O69" s="82"/>
      <c r="P69" s="82"/>
      <c r="Q69" s="82"/>
      <c r="R69" s="82"/>
      <c r="S69" s="82"/>
      <c r="T69" s="82"/>
      <c r="U69" s="82"/>
      <c r="V69" s="82"/>
      <c r="W69" s="82"/>
      <c r="X69" s="82"/>
      <c r="Y69" s="82"/>
      <c r="Z69" s="82"/>
      <c r="AA69" s="82"/>
      <c r="AB69" s="82"/>
      <c r="AC69" s="82"/>
      <c r="AD69" s="82"/>
      <c r="AE69" s="82"/>
    </row>
    <row r="70" spans="1:31">
      <c r="A70" s="82"/>
      <c r="B70" s="82"/>
      <c r="M70" s="82"/>
      <c r="N70" s="82"/>
      <c r="O70" s="82"/>
      <c r="P70" s="82"/>
      <c r="Q70" s="82"/>
      <c r="R70" s="82"/>
      <c r="S70" s="82"/>
      <c r="T70" s="82"/>
      <c r="U70" s="82"/>
      <c r="V70" s="82"/>
      <c r="W70" s="82"/>
      <c r="X70" s="82"/>
      <c r="Y70" s="82"/>
      <c r="Z70" s="82"/>
      <c r="AA70" s="82"/>
      <c r="AB70" s="82"/>
      <c r="AC70" s="82"/>
      <c r="AD70" s="82"/>
      <c r="AE70" s="82"/>
    </row>
    <row r="71" spans="1:31">
      <c r="A71" s="82"/>
      <c r="B71" s="82"/>
      <c r="M71" s="82"/>
      <c r="N71" s="82"/>
      <c r="O71" s="82"/>
      <c r="P71" s="82"/>
      <c r="Q71" s="82"/>
      <c r="R71" s="82"/>
      <c r="S71" s="82"/>
      <c r="T71" s="82"/>
      <c r="U71" s="82"/>
      <c r="V71" s="82"/>
      <c r="W71" s="82"/>
      <c r="X71" s="82"/>
      <c r="Y71" s="82"/>
      <c r="Z71" s="82"/>
      <c r="AA71" s="82"/>
      <c r="AB71" s="82"/>
      <c r="AC71" s="82"/>
      <c r="AD71" s="82"/>
      <c r="AE71" s="82"/>
    </row>
    <row r="72" spans="1:31">
      <c r="A72" s="82"/>
      <c r="B72" s="82"/>
      <c r="M72" s="82"/>
      <c r="N72" s="82"/>
      <c r="O72" s="82"/>
      <c r="P72" s="82"/>
      <c r="Q72" s="82"/>
      <c r="R72" s="82"/>
      <c r="S72" s="82"/>
      <c r="T72" s="82"/>
      <c r="U72" s="82"/>
      <c r="V72" s="82"/>
      <c r="W72" s="82"/>
      <c r="X72" s="82"/>
      <c r="Y72" s="82"/>
      <c r="Z72" s="82"/>
      <c r="AA72" s="82"/>
      <c r="AB72" s="82"/>
      <c r="AC72" s="82"/>
      <c r="AD72" s="82"/>
      <c r="AE72" s="82"/>
    </row>
    <row r="73" spans="1:31">
      <c r="A73" s="82"/>
      <c r="B73" s="82"/>
      <c r="M73" s="82"/>
      <c r="N73" s="82"/>
      <c r="O73" s="82"/>
      <c r="P73" s="82"/>
      <c r="Q73" s="82"/>
      <c r="R73" s="82"/>
      <c r="S73" s="82"/>
      <c r="T73" s="82"/>
      <c r="U73" s="82"/>
      <c r="V73" s="82"/>
      <c r="W73" s="82"/>
      <c r="X73" s="82"/>
      <c r="Y73" s="82"/>
      <c r="Z73" s="82"/>
      <c r="AA73" s="82"/>
      <c r="AB73" s="82"/>
      <c r="AC73" s="82"/>
      <c r="AD73" s="82"/>
      <c r="AE73" s="82"/>
    </row>
    <row r="74" spans="1:31">
      <c r="A74" s="82"/>
      <c r="B74" s="82"/>
      <c r="M74" s="82"/>
      <c r="N74" s="82"/>
      <c r="O74" s="82"/>
      <c r="P74" s="82"/>
      <c r="Q74" s="82"/>
      <c r="R74" s="82"/>
      <c r="S74" s="82"/>
      <c r="T74" s="82"/>
      <c r="U74" s="82"/>
      <c r="V74" s="82"/>
      <c r="W74" s="82"/>
      <c r="X74" s="82"/>
      <c r="Y74" s="82"/>
      <c r="Z74" s="82"/>
      <c r="AA74" s="82"/>
      <c r="AB74" s="82"/>
      <c r="AC74" s="82"/>
      <c r="AD74" s="82"/>
      <c r="AE74" s="82"/>
    </row>
    <row r="75" spans="1:31">
      <c r="A75" s="82"/>
      <c r="B75" s="82"/>
      <c r="M75" s="82"/>
      <c r="N75" s="82"/>
      <c r="O75" s="82"/>
      <c r="P75" s="82"/>
      <c r="Q75" s="82"/>
      <c r="R75" s="82"/>
      <c r="S75" s="82"/>
      <c r="T75" s="82"/>
      <c r="U75" s="82"/>
      <c r="V75" s="82"/>
      <c r="W75" s="82"/>
      <c r="X75" s="82"/>
      <c r="Y75" s="82"/>
      <c r="Z75" s="82"/>
      <c r="AA75" s="82"/>
      <c r="AB75" s="82"/>
      <c r="AC75" s="82"/>
      <c r="AD75" s="82"/>
      <c r="AE75" s="82"/>
    </row>
    <row r="76" spans="1:31">
      <c r="A76" s="82"/>
      <c r="B76" s="82"/>
      <c r="M76" s="82"/>
      <c r="N76" s="82"/>
      <c r="O76" s="82"/>
      <c r="P76" s="82"/>
      <c r="Q76" s="82"/>
      <c r="R76" s="82"/>
      <c r="S76" s="82"/>
      <c r="T76" s="82"/>
      <c r="U76" s="82"/>
      <c r="V76" s="82"/>
      <c r="W76" s="82"/>
      <c r="X76" s="82"/>
      <c r="Y76" s="82"/>
      <c r="Z76" s="82"/>
      <c r="AA76" s="82"/>
      <c r="AB76" s="82"/>
      <c r="AC76" s="82"/>
      <c r="AD76" s="82"/>
      <c r="AE76" s="82"/>
    </row>
    <row r="77" spans="1:31">
      <c r="A77" s="82"/>
      <c r="B77" s="82"/>
      <c r="M77" s="82"/>
      <c r="N77" s="82"/>
      <c r="O77" s="82"/>
      <c r="P77" s="82"/>
      <c r="Q77" s="82"/>
      <c r="R77" s="82"/>
      <c r="S77" s="82"/>
      <c r="T77" s="82"/>
      <c r="U77" s="82"/>
      <c r="V77" s="82"/>
      <c r="W77" s="82"/>
      <c r="X77" s="82"/>
      <c r="Y77" s="82"/>
      <c r="Z77" s="82"/>
      <c r="AA77" s="82"/>
      <c r="AB77" s="82"/>
      <c r="AC77" s="82"/>
      <c r="AD77" s="82"/>
      <c r="AE77" s="82"/>
    </row>
    <row r="78" spans="1:31">
      <c r="A78" s="82"/>
      <c r="B78" s="82"/>
      <c r="M78" s="82"/>
      <c r="N78" s="82"/>
      <c r="O78" s="82"/>
      <c r="P78" s="82"/>
      <c r="Q78" s="82"/>
      <c r="R78" s="82"/>
      <c r="S78" s="82"/>
      <c r="T78" s="82"/>
      <c r="U78" s="82"/>
      <c r="V78" s="82"/>
      <c r="W78" s="82"/>
      <c r="X78" s="82"/>
      <c r="Y78" s="82"/>
      <c r="Z78" s="82"/>
      <c r="AA78" s="82"/>
      <c r="AB78" s="82"/>
      <c r="AC78" s="82"/>
      <c r="AD78" s="82"/>
      <c r="AE78" s="82"/>
    </row>
    <row r="79" spans="1:31">
      <c r="A79" s="82"/>
      <c r="B79" s="82"/>
      <c r="M79" s="82"/>
      <c r="N79" s="82"/>
      <c r="O79" s="82"/>
      <c r="P79" s="82"/>
      <c r="Q79" s="82"/>
      <c r="R79" s="82"/>
      <c r="S79" s="82"/>
      <c r="T79" s="82"/>
      <c r="U79" s="82"/>
      <c r="V79" s="82"/>
      <c r="W79" s="82"/>
      <c r="X79" s="82"/>
      <c r="Y79" s="82"/>
      <c r="Z79" s="82"/>
      <c r="AA79" s="82"/>
      <c r="AB79" s="82"/>
      <c r="AC79" s="82"/>
      <c r="AD79" s="82"/>
      <c r="AE79" s="82"/>
    </row>
    <row r="80" spans="1:31">
      <c r="A80" s="82"/>
      <c r="B80" s="82"/>
      <c r="M80" s="82"/>
      <c r="N80" s="82"/>
      <c r="O80" s="82"/>
      <c r="P80" s="82"/>
      <c r="Q80" s="82"/>
      <c r="R80" s="82"/>
      <c r="S80" s="82"/>
      <c r="T80" s="82"/>
      <c r="U80" s="82"/>
      <c r="V80" s="82"/>
      <c r="W80" s="82"/>
      <c r="X80" s="82"/>
      <c r="Y80" s="82"/>
      <c r="Z80" s="82"/>
      <c r="AA80" s="82"/>
      <c r="AB80" s="82"/>
      <c r="AC80" s="82"/>
      <c r="AD80" s="82"/>
      <c r="AE80" s="82"/>
    </row>
    <row r="81" spans="1:31">
      <c r="A81" s="82"/>
      <c r="B81" s="82"/>
      <c r="M81" s="82"/>
      <c r="N81" s="82"/>
      <c r="O81" s="82"/>
      <c r="P81" s="82"/>
      <c r="Q81" s="82"/>
      <c r="R81" s="82"/>
      <c r="S81" s="82"/>
      <c r="T81" s="82"/>
      <c r="U81" s="82"/>
      <c r="V81" s="82"/>
      <c r="W81" s="82"/>
      <c r="X81" s="82"/>
      <c r="Y81" s="82"/>
      <c r="Z81" s="82"/>
      <c r="AA81" s="82"/>
      <c r="AB81" s="82"/>
      <c r="AC81" s="82"/>
      <c r="AD81" s="82"/>
      <c r="AE81" s="82"/>
    </row>
    <row r="82" spans="1:31">
      <c r="A82" s="82"/>
      <c r="B82" s="82"/>
      <c r="M82" s="82"/>
      <c r="N82" s="82"/>
      <c r="O82" s="82"/>
      <c r="P82" s="82"/>
      <c r="Q82" s="82"/>
      <c r="R82" s="82"/>
      <c r="S82" s="82"/>
      <c r="T82" s="82"/>
      <c r="U82" s="82"/>
      <c r="V82" s="82"/>
      <c r="W82" s="82"/>
      <c r="X82" s="82"/>
      <c r="Y82" s="82"/>
      <c r="Z82" s="82"/>
      <c r="AA82" s="82"/>
      <c r="AB82" s="82"/>
      <c r="AC82" s="82"/>
      <c r="AD82" s="82"/>
      <c r="AE82" s="82"/>
    </row>
    <row r="83" spans="1:31">
      <c r="A83" s="82"/>
      <c r="B83" s="82"/>
      <c r="M83" s="82"/>
      <c r="N83" s="82"/>
      <c r="O83" s="82"/>
      <c r="P83" s="82"/>
      <c r="Q83" s="82"/>
      <c r="R83" s="82"/>
      <c r="S83" s="82"/>
      <c r="T83" s="82"/>
      <c r="U83" s="82"/>
      <c r="V83" s="82"/>
      <c r="W83" s="82"/>
      <c r="X83" s="82"/>
      <c r="Y83" s="82"/>
      <c r="Z83" s="82"/>
      <c r="AA83" s="82"/>
      <c r="AB83" s="82"/>
      <c r="AC83" s="82"/>
      <c r="AD83" s="82"/>
      <c r="AE83" s="82"/>
    </row>
    <row r="84" spans="1:31">
      <c r="A84" s="82"/>
      <c r="B84" s="82"/>
      <c r="M84" s="82"/>
      <c r="N84" s="82"/>
      <c r="O84" s="82"/>
      <c r="P84" s="82"/>
      <c r="Q84" s="82"/>
      <c r="R84" s="82"/>
      <c r="S84" s="82"/>
      <c r="T84" s="82"/>
      <c r="U84" s="82"/>
      <c r="V84" s="82"/>
      <c r="W84" s="82"/>
      <c r="X84" s="82"/>
      <c r="Y84" s="82"/>
      <c r="Z84" s="82"/>
      <c r="AA84" s="82"/>
      <c r="AB84" s="82"/>
      <c r="AC84" s="82"/>
      <c r="AD84" s="82"/>
      <c r="AE84" s="82"/>
    </row>
    <row r="85" spans="1:31">
      <c r="A85" s="82"/>
      <c r="B85" s="82"/>
      <c r="M85" s="82"/>
      <c r="N85" s="82"/>
      <c r="O85" s="82"/>
      <c r="P85" s="82"/>
      <c r="Q85" s="82"/>
      <c r="R85" s="82"/>
      <c r="S85" s="82"/>
      <c r="T85" s="82"/>
      <c r="U85" s="82"/>
      <c r="V85" s="82"/>
      <c r="W85" s="82"/>
      <c r="X85" s="82"/>
      <c r="Y85" s="82"/>
      <c r="Z85" s="82"/>
      <c r="AA85" s="82"/>
      <c r="AB85" s="82"/>
      <c r="AC85" s="82"/>
      <c r="AD85" s="82"/>
      <c r="AE85" s="82"/>
    </row>
    <row r="86" spans="1:31">
      <c r="A86" s="82"/>
      <c r="B86" s="82"/>
      <c r="M86" s="82"/>
      <c r="N86" s="82"/>
      <c r="O86" s="82"/>
      <c r="P86" s="82"/>
      <c r="Q86" s="82"/>
      <c r="R86" s="82"/>
      <c r="S86" s="82"/>
      <c r="T86" s="82"/>
      <c r="U86" s="82"/>
      <c r="V86" s="82"/>
      <c r="W86" s="82"/>
      <c r="X86" s="82"/>
      <c r="Y86" s="82"/>
      <c r="Z86" s="82"/>
      <c r="AA86" s="82"/>
      <c r="AB86" s="82"/>
      <c r="AC86" s="82"/>
      <c r="AD86" s="82"/>
      <c r="AE86" s="82"/>
    </row>
    <row r="87" spans="1:31">
      <c r="A87" s="82"/>
      <c r="B87" s="82"/>
      <c r="M87" s="82"/>
      <c r="N87" s="82"/>
      <c r="O87" s="82"/>
      <c r="P87" s="82"/>
      <c r="Q87" s="82"/>
      <c r="R87" s="82"/>
      <c r="S87" s="82"/>
      <c r="T87" s="82"/>
      <c r="U87" s="82"/>
      <c r="V87" s="82"/>
      <c r="W87" s="82"/>
      <c r="X87" s="82"/>
      <c r="Y87" s="82"/>
      <c r="Z87" s="82"/>
      <c r="AA87" s="82"/>
      <c r="AB87" s="82"/>
      <c r="AC87" s="82"/>
      <c r="AD87" s="82"/>
      <c r="AE87" s="82"/>
    </row>
    <row r="88" spans="1:31">
      <c r="A88" s="82"/>
      <c r="B88" s="82"/>
      <c r="M88" s="82"/>
      <c r="N88" s="82"/>
      <c r="O88" s="82"/>
      <c r="P88" s="82"/>
      <c r="Q88" s="82"/>
      <c r="R88" s="82"/>
      <c r="S88" s="82"/>
      <c r="T88" s="82"/>
      <c r="U88" s="82"/>
      <c r="V88" s="82"/>
      <c r="W88" s="82"/>
      <c r="X88" s="82"/>
      <c r="Y88" s="82"/>
      <c r="Z88" s="82"/>
      <c r="AA88" s="82"/>
      <c r="AB88" s="82"/>
      <c r="AC88" s="82"/>
      <c r="AD88" s="82"/>
      <c r="AE88" s="82"/>
    </row>
    <row r="89" spans="1:31">
      <c r="A89" s="82"/>
      <c r="B89" s="82"/>
      <c r="M89" s="82"/>
      <c r="N89" s="82"/>
      <c r="O89" s="82"/>
      <c r="P89" s="82"/>
      <c r="Q89" s="82"/>
      <c r="R89" s="82"/>
      <c r="S89" s="82"/>
      <c r="T89" s="82"/>
      <c r="U89" s="82"/>
      <c r="V89" s="82"/>
      <c r="W89" s="82"/>
      <c r="X89" s="82"/>
      <c r="Y89" s="82"/>
      <c r="Z89" s="82"/>
      <c r="AA89" s="82"/>
      <c r="AB89" s="82"/>
      <c r="AC89" s="82"/>
      <c r="AD89" s="82"/>
      <c r="AE89" s="82"/>
    </row>
    <row r="90" spans="1:31">
      <c r="A90" s="82"/>
      <c r="B90" s="82"/>
      <c r="M90" s="82"/>
      <c r="N90" s="82"/>
      <c r="O90" s="82"/>
      <c r="P90" s="82"/>
      <c r="Q90" s="82"/>
      <c r="R90" s="82"/>
      <c r="S90" s="82"/>
      <c r="T90" s="82"/>
      <c r="U90" s="82"/>
      <c r="V90" s="82"/>
      <c r="W90" s="82"/>
      <c r="X90" s="82"/>
      <c r="Y90" s="82"/>
      <c r="Z90" s="82"/>
      <c r="AA90" s="82"/>
      <c r="AB90" s="82"/>
      <c r="AC90" s="82"/>
      <c r="AD90" s="82"/>
      <c r="AE90" s="82"/>
    </row>
    <row r="91" spans="1:31">
      <c r="A91" s="82"/>
      <c r="B91" s="82"/>
      <c r="M91" s="82"/>
      <c r="N91" s="82"/>
      <c r="O91" s="82"/>
      <c r="P91" s="82"/>
      <c r="Q91" s="82"/>
      <c r="R91" s="82"/>
      <c r="S91" s="82"/>
      <c r="T91" s="82"/>
      <c r="U91" s="82"/>
      <c r="V91" s="82"/>
      <c r="W91" s="82"/>
      <c r="X91" s="82"/>
      <c r="Y91" s="82"/>
      <c r="Z91" s="82"/>
      <c r="AA91" s="82"/>
      <c r="AB91" s="82"/>
      <c r="AC91" s="82"/>
      <c r="AD91" s="82"/>
      <c r="AE91" s="82"/>
    </row>
    <row r="92" spans="1:31">
      <c r="A92" s="82"/>
      <c r="B92" s="82"/>
      <c r="M92" s="82"/>
      <c r="N92" s="82"/>
      <c r="O92" s="82"/>
      <c r="P92" s="82"/>
      <c r="Q92" s="82"/>
      <c r="R92" s="82"/>
      <c r="S92" s="82"/>
      <c r="T92" s="82"/>
      <c r="U92" s="82"/>
      <c r="V92" s="82"/>
      <c r="W92" s="82"/>
      <c r="X92" s="82"/>
      <c r="Y92" s="82"/>
      <c r="Z92" s="82"/>
      <c r="AA92" s="82"/>
      <c r="AB92" s="82"/>
      <c r="AC92" s="82"/>
      <c r="AD92" s="82"/>
      <c r="AE92" s="82"/>
    </row>
    <row r="93" spans="1:31">
      <c r="A93" s="82"/>
      <c r="B93" s="82"/>
      <c r="M93" s="82"/>
      <c r="N93" s="82"/>
      <c r="O93" s="82"/>
      <c r="P93" s="82"/>
      <c r="Q93" s="82"/>
      <c r="R93" s="82"/>
      <c r="S93" s="82"/>
      <c r="T93" s="82"/>
      <c r="U93" s="82"/>
      <c r="V93" s="82"/>
      <c r="W93" s="82"/>
      <c r="X93" s="82"/>
      <c r="Y93" s="82"/>
      <c r="Z93" s="82"/>
      <c r="AA93" s="82"/>
      <c r="AB93" s="82"/>
      <c r="AC93" s="82"/>
      <c r="AD93" s="82"/>
      <c r="AE93" s="82"/>
    </row>
    <row r="94" spans="1:31">
      <c r="A94" s="82"/>
      <c r="B94" s="82"/>
      <c r="M94" s="82"/>
      <c r="N94" s="82"/>
      <c r="O94" s="82"/>
      <c r="P94" s="82"/>
      <c r="Q94" s="82"/>
      <c r="R94" s="82"/>
      <c r="S94" s="82"/>
      <c r="T94" s="82"/>
      <c r="U94" s="82"/>
      <c r="V94" s="82"/>
      <c r="W94" s="82"/>
      <c r="X94" s="82"/>
      <c r="Y94" s="82"/>
      <c r="Z94" s="82"/>
      <c r="AA94" s="82"/>
      <c r="AB94" s="82"/>
      <c r="AC94" s="82"/>
      <c r="AD94" s="82"/>
      <c r="AE94" s="82"/>
    </row>
    <row r="95" spans="1:31">
      <c r="A95" s="82"/>
      <c r="B95" s="82"/>
      <c r="M95" s="82"/>
      <c r="N95" s="82"/>
      <c r="O95" s="82"/>
      <c r="P95" s="82"/>
      <c r="Q95" s="82"/>
      <c r="R95" s="82"/>
      <c r="S95" s="82"/>
      <c r="T95" s="82"/>
      <c r="U95" s="82"/>
      <c r="V95" s="82"/>
      <c r="W95" s="82"/>
      <c r="X95" s="82"/>
      <c r="Y95" s="82"/>
      <c r="Z95" s="82"/>
      <c r="AA95" s="82"/>
      <c r="AB95" s="82"/>
      <c r="AC95" s="82"/>
      <c r="AD95" s="82"/>
      <c r="AE95" s="82"/>
    </row>
    <row r="96" spans="1:31">
      <c r="A96" s="82"/>
      <c r="B96" s="82"/>
      <c r="M96" s="82"/>
      <c r="N96" s="82"/>
      <c r="O96" s="82"/>
      <c r="P96" s="82"/>
      <c r="Q96" s="82"/>
      <c r="R96" s="82"/>
      <c r="S96" s="82"/>
      <c r="T96" s="82"/>
      <c r="U96" s="82"/>
      <c r="V96" s="82"/>
      <c r="W96" s="82"/>
      <c r="X96" s="82"/>
      <c r="Y96" s="82"/>
      <c r="Z96" s="82"/>
      <c r="AA96" s="82"/>
      <c r="AB96" s="82"/>
      <c r="AC96" s="82"/>
      <c r="AD96" s="82"/>
      <c r="AE96" s="82"/>
    </row>
    <row r="97" spans="1:31">
      <c r="A97" s="82"/>
      <c r="B97" s="82"/>
      <c r="M97" s="82"/>
      <c r="N97" s="82"/>
      <c r="O97" s="82"/>
      <c r="P97" s="82"/>
      <c r="Q97" s="82"/>
      <c r="R97" s="82"/>
      <c r="S97" s="82"/>
      <c r="T97" s="82"/>
      <c r="U97" s="82"/>
      <c r="V97" s="82"/>
      <c r="W97" s="82"/>
      <c r="X97" s="82"/>
      <c r="Y97" s="82"/>
      <c r="Z97" s="82"/>
      <c r="AA97" s="82"/>
      <c r="AB97" s="82"/>
      <c r="AC97" s="82"/>
      <c r="AD97" s="82"/>
      <c r="AE97" s="82"/>
    </row>
    <row r="98" spans="1:31">
      <c r="A98" s="82"/>
      <c r="B98" s="82"/>
      <c r="M98" s="82"/>
      <c r="N98" s="82"/>
      <c r="O98" s="82"/>
      <c r="P98" s="82"/>
      <c r="Q98" s="82"/>
      <c r="R98" s="82"/>
      <c r="S98" s="82"/>
      <c r="T98" s="82"/>
      <c r="U98" s="82"/>
      <c r="V98" s="82"/>
      <c r="W98" s="82"/>
      <c r="X98" s="82"/>
      <c r="Y98" s="82"/>
      <c r="Z98" s="82"/>
      <c r="AA98" s="82"/>
      <c r="AB98" s="82"/>
      <c r="AC98" s="82"/>
      <c r="AD98" s="82"/>
      <c r="AE98" s="82"/>
    </row>
    <row r="99" spans="1:31">
      <c r="A99" s="82"/>
      <c r="B99" s="82"/>
      <c r="M99" s="82"/>
      <c r="N99" s="82"/>
      <c r="O99" s="82"/>
      <c r="P99" s="82"/>
      <c r="Q99" s="82"/>
      <c r="R99" s="82"/>
      <c r="S99" s="82"/>
      <c r="T99" s="82"/>
      <c r="U99" s="82"/>
      <c r="V99" s="82"/>
      <c r="W99" s="82"/>
      <c r="X99" s="82"/>
      <c r="Y99" s="82"/>
      <c r="Z99" s="82"/>
      <c r="AA99" s="82"/>
      <c r="AB99" s="82"/>
      <c r="AC99" s="82"/>
      <c r="AD99" s="82"/>
      <c r="AE99" s="82"/>
    </row>
    <row r="100" spans="1:31">
      <c r="A100" s="82"/>
      <c r="B100" s="82"/>
      <c r="M100" s="82"/>
      <c r="N100" s="82"/>
      <c r="O100" s="82"/>
      <c r="P100" s="82"/>
      <c r="Q100" s="82"/>
      <c r="R100" s="82"/>
      <c r="S100" s="82"/>
      <c r="T100" s="82"/>
      <c r="U100" s="82"/>
      <c r="V100" s="82"/>
      <c r="W100" s="82"/>
      <c r="X100" s="82"/>
      <c r="Y100" s="82"/>
      <c r="Z100" s="82"/>
      <c r="AA100" s="82"/>
      <c r="AB100" s="82"/>
      <c r="AC100" s="82"/>
      <c r="AD100" s="82"/>
      <c r="AE100" s="82"/>
    </row>
    <row r="101" spans="1:31">
      <c r="A101" s="82"/>
      <c r="B101" s="82"/>
    </row>
    <row r="102" spans="1:31">
      <c r="A102" s="82"/>
      <c r="B102" s="82"/>
    </row>
    <row r="103" spans="1:31">
      <c r="A103" s="82"/>
      <c r="B103" s="82"/>
    </row>
    <row r="104" spans="1:31">
      <c r="A104" s="82"/>
      <c r="B104" s="82"/>
    </row>
  </sheetData>
  <mergeCells count="20">
    <mergeCell ref="A32:D32"/>
    <mergeCell ref="A24:B24"/>
    <mergeCell ref="A26:D26"/>
    <mergeCell ref="A27:D27"/>
    <mergeCell ref="A28:D28"/>
    <mergeCell ref="A14:D14"/>
    <mergeCell ref="A22:B22"/>
    <mergeCell ref="C22:D22"/>
    <mergeCell ref="A23:B23"/>
    <mergeCell ref="C23:D23"/>
    <mergeCell ref="B1:C1"/>
    <mergeCell ref="A3:D4"/>
    <mergeCell ref="A5:D5"/>
    <mergeCell ref="A6:C6"/>
    <mergeCell ref="A30:D30"/>
    <mergeCell ref="A31:D31"/>
    <mergeCell ref="B7:D7"/>
    <mergeCell ref="B8:D8"/>
    <mergeCell ref="B10:C10"/>
    <mergeCell ref="B11:C11"/>
  </mergeCells>
  <phoneticPr fontId="4" type="noConversion"/>
  <pageMargins left="1.19" right="0.75" top="1" bottom="1" header="0.5" footer="0.5"/>
  <pageSetup paperSize="9" scale="95"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0"/>
  <sheetViews>
    <sheetView workbookViewId="0"/>
  </sheetViews>
  <sheetFormatPr defaultColWidth="11.42578125" defaultRowHeight="15"/>
  <cols>
    <col min="1" max="1" width="4.140625" style="1" customWidth="1"/>
    <col min="2" max="4" width="11.42578125" style="2" customWidth="1"/>
    <col min="5" max="5" width="9.140625" style="2" customWidth="1"/>
    <col min="6" max="6" width="3.140625" style="2" customWidth="1"/>
    <col min="7" max="7" width="7.28515625" style="2" customWidth="1"/>
    <col min="8" max="8" width="10.5703125" style="2" customWidth="1"/>
    <col min="9" max="9" width="11.42578125" style="2" customWidth="1"/>
    <col min="10" max="10" width="10.42578125" style="2" customWidth="1"/>
    <col min="11" max="11" width="9.7109375" style="2" customWidth="1"/>
    <col min="12" max="16384" width="11.42578125" style="2"/>
  </cols>
  <sheetData>
    <row r="1" spans="1:12">
      <c r="A1" s="31" t="s">
        <v>338</v>
      </c>
    </row>
    <row r="2" spans="1:12" ht="16.5" customHeight="1" thickBot="1">
      <c r="B2" s="619" t="s">
        <v>245</v>
      </c>
      <c r="C2" s="620"/>
      <c r="D2" s="620"/>
      <c r="E2" s="620"/>
      <c r="F2" s="9"/>
      <c r="G2" s="621" t="s">
        <v>246</v>
      </c>
      <c r="H2" s="621"/>
      <c r="I2" s="621"/>
      <c r="J2" s="621"/>
      <c r="K2" s="621"/>
      <c r="L2" s="622"/>
    </row>
    <row r="3" spans="1:12" ht="92.25" customHeight="1" thickTop="1" thickBot="1">
      <c r="B3" s="8"/>
      <c r="C3" s="8"/>
      <c r="D3" s="8"/>
      <c r="E3" s="8"/>
      <c r="F3" s="9"/>
      <c r="G3" s="10"/>
      <c r="H3" s="10"/>
      <c r="I3" s="10"/>
      <c r="J3" s="10"/>
      <c r="K3" s="10"/>
      <c r="L3" s="11"/>
    </row>
    <row r="4" spans="1:12" ht="40.5" customHeight="1" thickTop="1" thickBot="1">
      <c r="A4" s="3"/>
      <c r="B4" s="12" t="s">
        <v>247</v>
      </c>
      <c r="C4" s="623" t="s">
        <v>117</v>
      </c>
      <c r="D4" s="624"/>
      <c r="E4" s="625"/>
      <c r="F4" s="9"/>
      <c r="G4" s="13">
        <v>1</v>
      </c>
      <c r="H4" s="13" t="s">
        <v>248</v>
      </c>
      <c r="I4" s="626" t="s">
        <v>249</v>
      </c>
      <c r="J4" s="627"/>
      <c r="K4" s="627"/>
      <c r="L4" s="628"/>
    </row>
    <row r="5" spans="1:12" ht="36.75" customHeight="1" thickTop="1" thickBot="1">
      <c r="A5" s="4"/>
      <c r="B5" s="14">
        <v>1000</v>
      </c>
      <c r="C5" s="14" t="s">
        <v>250</v>
      </c>
      <c r="D5" s="14"/>
      <c r="E5" s="15"/>
      <c r="F5" s="9"/>
      <c r="G5" s="13">
        <v>2</v>
      </c>
      <c r="H5" s="13" t="s">
        <v>251</v>
      </c>
      <c r="I5" s="629" t="s">
        <v>252</v>
      </c>
      <c r="J5" s="630"/>
      <c r="K5" s="630"/>
      <c r="L5" s="16" t="s">
        <v>253</v>
      </c>
    </row>
    <row r="6" spans="1:12" ht="46.5" thickTop="1" thickBot="1">
      <c r="A6" s="4"/>
      <c r="B6" s="13">
        <v>1010</v>
      </c>
      <c r="C6" s="13"/>
      <c r="D6" s="13" t="s">
        <v>254</v>
      </c>
      <c r="E6" s="17"/>
      <c r="F6" s="9"/>
      <c r="G6" s="13">
        <v>3</v>
      </c>
      <c r="H6" s="18" t="s">
        <v>255</v>
      </c>
      <c r="I6" s="629"/>
      <c r="J6" s="630"/>
      <c r="K6" s="630"/>
      <c r="L6" s="19" t="s">
        <v>256</v>
      </c>
    </row>
    <row r="7" spans="1:12" ht="15.75" thickBot="1">
      <c r="A7" s="4"/>
      <c r="B7" s="13">
        <v>1020</v>
      </c>
      <c r="C7" s="13"/>
      <c r="D7" s="13" t="s">
        <v>257</v>
      </c>
      <c r="E7" s="17"/>
      <c r="F7" s="9"/>
      <c r="G7" s="20">
        <v>4</v>
      </c>
      <c r="H7" s="631" t="s">
        <v>258</v>
      </c>
      <c r="I7" s="632"/>
      <c r="J7" s="632"/>
      <c r="K7" s="632"/>
      <c r="L7" s="633"/>
    </row>
    <row r="8" spans="1:12" ht="18.75" thickBot="1">
      <c r="A8" s="4"/>
      <c r="B8" s="13">
        <v>1030</v>
      </c>
      <c r="C8" s="13"/>
      <c r="D8" s="13" t="s">
        <v>259</v>
      </c>
      <c r="E8" s="17"/>
    </row>
    <row r="9" spans="1:12" s="5" customFormat="1" ht="16.5" thickBot="1">
      <c r="A9" s="4"/>
      <c r="B9" s="13">
        <v>1040</v>
      </c>
      <c r="C9" s="13"/>
      <c r="D9" s="13" t="s">
        <v>260</v>
      </c>
      <c r="E9" s="17"/>
    </row>
    <row r="10" spans="1:12" s="5" customFormat="1" ht="20.25" customHeight="1" thickBot="1">
      <c r="A10" s="4"/>
      <c r="B10" s="20">
        <v>1050</v>
      </c>
      <c r="C10" s="20"/>
      <c r="D10" s="20" t="s">
        <v>261</v>
      </c>
      <c r="E10" s="21"/>
    </row>
    <row r="11" spans="1:12" ht="19.5" thickTop="1" thickBot="1">
      <c r="A11" s="4"/>
      <c r="B11" s="14">
        <v>2000</v>
      </c>
      <c r="C11" s="14" t="s">
        <v>262</v>
      </c>
      <c r="D11" s="14"/>
      <c r="E11" s="15"/>
    </row>
    <row r="12" spans="1:12" ht="37.5" thickTop="1" thickBot="1">
      <c r="A12" s="4"/>
      <c r="B12" s="13">
        <v>2010</v>
      </c>
      <c r="C12" s="13"/>
      <c r="D12" s="13" t="s">
        <v>263</v>
      </c>
      <c r="E12" s="17"/>
    </row>
    <row r="13" spans="1:12" ht="15.75" thickBot="1">
      <c r="A13" s="4"/>
      <c r="B13" s="20">
        <v>2020</v>
      </c>
      <c r="C13" s="20"/>
      <c r="D13" s="20" t="s">
        <v>264</v>
      </c>
      <c r="E13" s="21"/>
    </row>
    <row r="14" spans="1:12" ht="19.5" thickTop="1" thickBot="1">
      <c r="A14" s="4"/>
      <c r="B14" s="14">
        <v>3000</v>
      </c>
      <c r="C14" s="14" t="s">
        <v>265</v>
      </c>
      <c r="D14" s="14"/>
      <c r="E14" s="15"/>
    </row>
    <row r="15" spans="1:12" ht="31.5" customHeight="1" thickTop="1" thickBot="1">
      <c r="A15" s="4"/>
      <c r="B15" s="22">
        <v>3010</v>
      </c>
      <c r="C15" s="22"/>
      <c r="D15" s="22" t="s">
        <v>266</v>
      </c>
      <c r="E15" s="23"/>
    </row>
    <row r="16" spans="1:12" ht="15.75" thickBot="1">
      <c r="A16" s="4"/>
      <c r="B16" s="24">
        <v>3020</v>
      </c>
      <c r="C16" s="24"/>
      <c r="D16" s="24" t="s">
        <v>267</v>
      </c>
      <c r="E16" s="24"/>
    </row>
    <row r="17" spans="1:5" ht="28.5" thickTop="1" thickBot="1">
      <c r="A17" s="4"/>
      <c r="B17" s="14">
        <v>4000</v>
      </c>
      <c r="C17" s="14" t="s">
        <v>232</v>
      </c>
      <c r="D17" s="14"/>
      <c r="E17" s="15"/>
    </row>
    <row r="18" spans="1:5" ht="19.5" thickTop="1" thickBot="1">
      <c r="A18" s="4"/>
      <c r="B18" s="13">
        <v>4010</v>
      </c>
      <c r="C18" s="13"/>
      <c r="D18" s="13" t="s">
        <v>268</v>
      </c>
      <c r="E18" s="17"/>
    </row>
    <row r="19" spans="1:5" ht="18.75" thickBot="1">
      <c r="A19" s="4"/>
      <c r="B19" s="13">
        <v>4020</v>
      </c>
      <c r="C19" s="13"/>
      <c r="D19" s="13" t="s">
        <v>269</v>
      </c>
      <c r="E19" s="17"/>
    </row>
    <row r="20" spans="1:5" ht="27.75" thickBot="1">
      <c r="A20" s="4"/>
      <c r="B20" s="13">
        <v>4030</v>
      </c>
      <c r="C20" s="13"/>
      <c r="D20" s="13" t="s">
        <v>270</v>
      </c>
      <c r="E20" s="17"/>
    </row>
    <row r="21" spans="1:5" ht="27.75" thickBot="1">
      <c r="A21" s="4"/>
      <c r="B21" s="13">
        <v>4040</v>
      </c>
      <c r="C21" s="13"/>
      <c r="D21" s="13" t="s">
        <v>271</v>
      </c>
      <c r="E21" s="17"/>
    </row>
    <row r="22" spans="1:5" ht="27.75" customHeight="1" thickBot="1">
      <c r="A22" s="4"/>
      <c r="B22" s="13">
        <v>4050</v>
      </c>
      <c r="C22" s="13"/>
      <c r="D22" s="13" t="s">
        <v>272</v>
      </c>
      <c r="E22" s="17"/>
    </row>
    <row r="23" spans="1:5" ht="15.75" thickBot="1">
      <c r="A23" s="4"/>
      <c r="B23" s="13">
        <v>4060</v>
      </c>
      <c r="C23" s="13"/>
      <c r="D23" s="13" t="s">
        <v>273</v>
      </c>
      <c r="E23" s="17"/>
    </row>
    <row r="24" spans="1:5" ht="27.75" thickBot="1">
      <c r="A24" s="4"/>
      <c r="B24" s="13">
        <v>4070</v>
      </c>
      <c r="C24" s="13"/>
      <c r="D24" s="13" t="s">
        <v>274</v>
      </c>
      <c r="E24" s="17"/>
    </row>
    <row r="25" spans="1:5" ht="15.75" thickBot="1">
      <c r="A25" s="4"/>
      <c r="B25" s="20">
        <v>4080</v>
      </c>
      <c r="C25" s="20"/>
      <c r="D25" s="20" t="s">
        <v>275</v>
      </c>
      <c r="E25" s="21"/>
    </row>
    <row r="26" spans="1:5" ht="19.5" thickTop="1" thickBot="1">
      <c r="A26" s="4"/>
      <c r="B26" s="14">
        <v>5000</v>
      </c>
      <c r="C26" s="14" t="s">
        <v>276</v>
      </c>
      <c r="D26" s="14"/>
      <c r="E26" s="15"/>
    </row>
    <row r="27" spans="1:5" ht="16.5" thickTop="1" thickBot="1">
      <c r="A27" s="4"/>
      <c r="B27" s="13">
        <v>5010</v>
      </c>
      <c r="C27" s="13"/>
      <c r="D27" s="13" t="s">
        <v>277</v>
      </c>
      <c r="E27" s="17"/>
    </row>
    <row r="28" spans="1:5" ht="15.75" thickBot="1">
      <c r="A28" s="4"/>
      <c r="B28" s="13">
        <v>5020</v>
      </c>
      <c r="C28" s="13"/>
      <c r="D28" s="13" t="s">
        <v>233</v>
      </c>
      <c r="E28" s="17"/>
    </row>
    <row r="29" spans="1:5" ht="15.75" thickBot="1">
      <c r="A29" s="4"/>
      <c r="B29" s="13">
        <v>5030</v>
      </c>
      <c r="C29" s="13"/>
      <c r="D29" s="13" t="s">
        <v>278</v>
      </c>
      <c r="E29" s="17"/>
    </row>
    <row r="30" spans="1:5" ht="15.75" thickBot="1">
      <c r="A30" s="4"/>
      <c r="B30" s="13">
        <v>5031</v>
      </c>
      <c r="C30" s="13"/>
      <c r="D30" s="13"/>
      <c r="E30" s="17" t="s">
        <v>279</v>
      </c>
    </row>
    <row r="31" spans="1:5" ht="18.75" thickBot="1">
      <c r="A31" s="4"/>
      <c r="B31" s="13">
        <v>5032</v>
      </c>
      <c r="C31" s="13"/>
      <c r="D31" s="13"/>
      <c r="E31" s="17" t="s">
        <v>280</v>
      </c>
    </row>
    <row r="32" spans="1:5" ht="15.75" thickBot="1">
      <c r="A32" s="4"/>
      <c r="B32" s="13">
        <v>5040</v>
      </c>
      <c r="C32" s="13"/>
      <c r="D32" s="13" t="s">
        <v>234</v>
      </c>
      <c r="E32" s="17"/>
    </row>
    <row r="33" spans="1:5" ht="15.75" thickBot="1">
      <c r="A33" s="4"/>
      <c r="B33" s="13">
        <v>5041</v>
      </c>
      <c r="C33" s="13"/>
      <c r="D33" s="13"/>
      <c r="E33" s="17" t="s">
        <v>281</v>
      </c>
    </row>
    <row r="34" spans="1:5" ht="15.75" thickBot="1">
      <c r="A34" s="4"/>
      <c r="B34" s="13">
        <v>5042</v>
      </c>
      <c r="C34" s="13"/>
      <c r="D34" s="13"/>
      <c r="E34" s="17" t="s">
        <v>282</v>
      </c>
    </row>
    <row r="35" spans="1:5" ht="15.75" thickBot="1">
      <c r="A35" s="4"/>
      <c r="B35" s="13">
        <v>5043</v>
      </c>
      <c r="C35" s="13"/>
      <c r="D35" s="13"/>
      <c r="E35" s="17" t="s">
        <v>235</v>
      </c>
    </row>
    <row r="36" spans="1:5" ht="60.75" customHeight="1" thickBot="1">
      <c r="A36" s="4"/>
      <c r="B36" s="13">
        <v>5043</v>
      </c>
      <c r="C36" s="13"/>
      <c r="D36" s="13"/>
      <c r="E36" s="17" t="s">
        <v>283</v>
      </c>
    </row>
    <row r="37" spans="1:5" ht="20.25" customHeight="1" thickBot="1">
      <c r="A37" s="4"/>
      <c r="B37" s="20">
        <v>5044</v>
      </c>
      <c r="C37" s="20"/>
      <c r="D37" s="20"/>
      <c r="E37" s="21" t="s">
        <v>284</v>
      </c>
    </row>
    <row r="38" spans="1:5" ht="15.75" customHeight="1" thickTop="1" thickBot="1">
      <c r="A38" s="4"/>
      <c r="B38" s="14">
        <v>6000</v>
      </c>
      <c r="C38" s="14" t="s">
        <v>236</v>
      </c>
      <c r="D38" s="14"/>
      <c r="E38" s="15"/>
    </row>
    <row r="39" spans="1:5" ht="16.5" customHeight="1" thickTop="1" thickBot="1">
      <c r="A39" s="4"/>
      <c r="B39" s="13">
        <v>6010</v>
      </c>
      <c r="C39" s="13"/>
      <c r="D39" s="13" t="s">
        <v>285</v>
      </c>
      <c r="E39" s="17"/>
    </row>
    <row r="40" spans="1:5" ht="15.75" thickBot="1">
      <c r="A40" s="4"/>
      <c r="B40" s="13">
        <v>6020</v>
      </c>
      <c r="C40" s="13"/>
      <c r="D40" s="13" t="s">
        <v>286</v>
      </c>
      <c r="E40" s="17"/>
    </row>
    <row r="41" spans="1:5" ht="15.75" thickBot="1">
      <c r="A41" s="4"/>
      <c r="B41" s="13">
        <v>6030</v>
      </c>
      <c r="C41" s="13"/>
      <c r="D41" s="13" t="s">
        <v>287</v>
      </c>
      <c r="E41" s="17"/>
    </row>
    <row r="42" spans="1:5" ht="15.75" thickBot="1">
      <c r="A42" s="4"/>
      <c r="B42" s="13">
        <v>6040</v>
      </c>
      <c r="C42" s="13"/>
      <c r="D42" s="13" t="s">
        <v>288</v>
      </c>
      <c r="E42" s="17"/>
    </row>
    <row r="43" spans="1:5" ht="18.75" thickBot="1">
      <c r="A43" s="4"/>
      <c r="B43" s="13">
        <v>6041</v>
      </c>
      <c r="C43" s="13"/>
      <c r="D43" s="13"/>
      <c r="E43" s="17" t="s">
        <v>289</v>
      </c>
    </row>
    <row r="44" spans="1:5" ht="18.75" thickBot="1">
      <c r="A44" s="4"/>
      <c r="B44" s="13">
        <v>6042</v>
      </c>
      <c r="C44" s="13"/>
      <c r="D44" s="13"/>
      <c r="E44" s="17" t="s">
        <v>290</v>
      </c>
    </row>
    <row r="45" spans="1:5" ht="27.75" thickBot="1">
      <c r="A45" s="4"/>
      <c r="B45" s="13">
        <v>6043</v>
      </c>
      <c r="C45" s="13"/>
      <c r="D45" s="13"/>
      <c r="E45" s="17" t="s">
        <v>291</v>
      </c>
    </row>
    <row r="46" spans="1:5" ht="51" customHeight="1" thickBot="1">
      <c r="A46" s="4"/>
      <c r="B46" s="13">
        <v>6044</v>
      </c>
      <c r="C46" s="13"/>
      <c r="D46" s="13"/>
      <c r="E46" s="17" t="s">
        <v>292</v>
      </c>
    </row>
    <row r="47" spans="1:5" ht="15.75" thickBot="1">
      <c r="A47" s="4"/>
      <c r="B47" s="20">
        <v>6050</v>
      </c>
      <c r="C47" s="20"/>
      <c r="D47" s="20" t="s">
        <v>293</v>
      </c>
      <c r="E47" s="21"/>
    </row>
    <row r="48" spans="1:5" ht="19.5" thickTop="1" thickBot="1">
      <c r="A48" s="4"/>
      <c r="B48" s="14">
        <v>7000</v>
      </c>
      <c r="C48" s="14" t="s">
        <v>294</v>
      </c>
      <c r="D48" s="14"/>
      <c r="E48" s="15"/>
    </row>
    <row r="49" spans="1:5" ht="19.5" customHeight="1" thickTop="1" thickBot="1">
      <c r="A49" s="4"/>
      <c r="B49" s="13">
        <v>7010</v>
      </c>
      <c r="C49" s="13"/>
      <c r="D49" s="13" t="s">
        <v>295</v>
      </c>
      <c r="E49" s="17"/>
    </row>
    <row r="50" spans="1:5" ht="26.25" customHeight="1" thickBot="1">
      <c r="A50" s="4"/>
      <c r="B50" s="13">
        <v>7011</v>
      </c>
      <c r="C50" s="13"/>
      <c r="D50" s="13"/>
      <c r="E50" s="17" t="s">
        <v>237</v>
      </c>
    </row>
    <row r="51" spans="1:5" ht="21.75" customHeight="1" thickBot="1">
      <c r="A51" s="4"/>
      <c r="B51" s="13">
        <v>7012</v>
      </c>
      <c r="C51" s="13"/>
      <c r="D51" s="13"/>
      <c r="E51" s="17" t="s">
        <v>296</v>
      </c>
    </row>
    <row r="52" spans="1:5" ht="18.75" thickBot="1">
      <c r="A52" s="4"/>
      <c r="B52" s="13">
        <v>7013</v>
      </c>
      <c r="C52" s="13"/>
      <c r="D52" s="13"/>
      <c r="E52" s="17" t="s">
        <v>297</v>
      </c>
    </row>
    <row r="53" spans="1:5" ht="21" customHeight="1" thickBot="1">
      <c r="A53" s="4"/>
      <c r="B53" s="13">
        <v>7014</v>
      </c>
      <c r="C53" s="13"/>
      <c r="D53" s="13"/>
      <c r="E53" s="17" t="s">
        <v>298</v>
      </c>
    </row>
    <row r="54" spans="1:5" ht="18.75" thickBot="1">
      <c r="A54" s="4"/>
      <c r="B54" s="13">
        <v>7020</v>
      </c>
      <c r="C54" s="13"/>
      <c r="D54" s="13" t="s">
        <v>299</v>
      </c>
      <c r="E54" s="17"/>
    </row>
    <row r="55" spans="1:5" ht="18.75" thickBot="1">
      <c r="A55" s="4"/>
      <c r="B55" s="13">
        <v>7030</v>
      </c>
      <c r="C55" s="13"/>
      <c r="D55" s="13" t="s">
        <v>300</v>
      </c>
      <c r="E55" s="17"/>
    </row>
    <row r="56" spans="1:5" ht="46.5" customHeight="1" thickBot="1">
      <c r="A56" s="4"/>
      <c r="B56" s="13">
        <v>7031</v>
      </c>
      <c r="C56" s="13"/>
      <c r="D56" s="13"/>
      <c r="E56" s="17" t="s">
        <v>301</v>
      </c>
    </row>
    <row r="57" spans="1:5" ht="18.75" thickBot="1">
      <c r="A57" s="4"/>
      <c r="B57" s="13">
        <v>7032</v>
      </c>
      <c r="C57" s="13"/>
      <c r="D57" s="13"/>
      <c r="E57" s="17" t="s">
        <v>302</v>
      </c>
    </row>
    <row r="58" spans="1:5" ht="18.75" thickBot="1">
      <c r="A58" s="4"/>
      <c r="B58" s="13">
        <v>7033</v>
      </c>
      <c r="C58" s="13"/>
      <c r="D58" s="13"/>
      <c r="E58" s="17" t="s">
        <v>303</v>
      </c>
    </row>
    <row r="59" spans="1:5" ht="27.75" thickBot="1">
      <c r="A59" s="4"/>
      <c r="B59" s="13">
        <v>7034</v>
      </c>
      <c r="C59" s="13"/>
      <c r="D59" s="13"/>
      <c r="E59" s="17" t="s">
        <v>304</v>
      </c>
    </row>
    <row r="60" spans="1:5" ht="18.75" thickBot="1">
      <c r="A60" s="4"/>
      <c r="B60" s="13">
        <v>7040</v>
      </c>
      <c r="C60" s="13"/>
      <c r="D60" s="13" t="s">
        <v>305</v>
      </c>
      <c r="E60" s="17"/>
    </row>
    <row r="61" spans="1:5" ht="18.75" thickBot="1">
      <c r="A61" s="4"/>
      <c r="B61" s="13">
        <v>7050</v>
      </c>
      <c r="C61" s="13"/>
      <c r="D61" s="13" t="s">
        <v>306</v>
      </c>
      <c r="E61" s="17"/>
    </row>
    <row r="62" spans="1:5" ht="15.75" thickBot="1">
      <c r="A62" s="4"/>
      <c r="B62" s="20">
        <v>7060</v>
      </c>
      <c r="C62" s="20"/>
      <c r="D62" s="20" t="s">
        <v>307</v>
      </c>
      <c r="E62" s="21"/>
    </row>
    <row r="63" spans="1:5" ht="28.5" thickTop="1" thickBot="1">
      <c r="A63" s="4"/>
      <c r="B63" s="14">
        <v>8000</v>
      </c>
      <c r="C63" s="14" t="s">
        <v>308</v>
      </c>
      <c r="D63" s="14"/>
      <c r="E63" s="15"/>
    </row>
    <row r="64" spans="1:5" ht="19.5" thickTop="1" thickBot="1">
      <c r="A64" s="4"/>
      <c r="B64" s="13">
        <v>8010</v>
      </c>
      <c r="C64" s="13"/>
      <c r="D64" s="13" t="s">
        <v>309</v>
      </c>
      <c r="E64" s="17"/>
    </row>
    <row r="65" spans="1:5" ht="18.75" thickBot="1">
      <c r="A65" s="4"/>
      <c r="B65" s="13">
        <v>8011</v>
      </c>
      <c r="C65" s="13"/>
      <c r="D65" s="13"/>
      <c r="E65" s="17" t="s">
        <v>310</v>
      </c>
    </row>
    <row r="66" spans="1:5" ht="15.6" customHeight="1" thickBot="1">
      <c r="A66" s="4"/>
      <c r="B66" s="13">
        <v>8012</v>
      </c>
      <c r="C66" s="13"/>
      <c r="D66" s="13"/>
      <c r="E66" s="17" t="s">
        <v>311</v>
      </c>
    </row>
    <row r="67" spans="1:5" ht="15.75" thickBot="1">
      <c r="A67" s="4"/>
      <c r="B67" s="13">
        <v>8013</v>
      </c>
      <c r="C67" s="13"/>
      <c r="D67" s="13"/>
      <c r="E67" s="17" t="s">
        <v>312</v>
      </c>
    </row>
    <row r="68" spans="1:5" ht="15.75" thickBot="1">
      <c r="A68" s="4"/>
      <c r="B68" s="13">
        <v>8020</v>
      </c>
      <c r="C68" s="13"/>
      <c r="D68" s="13" t="s">
        <v>313</v>
      </c>
      <c r="E68" s="17"/>
    </row>
    <row r="69" spans="1:5" ht="18.75" thickBot="1">
      <c r="A69" s="4"/>
      <c r="B69" s="13">
        <v>8030</v>
      </c>
      <c r="C69" s="13"/>
      <c r="D69" s="13" t="s">
        <v>314</v>
      </c>
      <c r="E69" s="17"/>
    </row>
    <row r="70" spans="1:5" ht="31.35" customHeight="1" thickBot="1">
      <c r="A70" s="4"/>
      <c r="B70" s="13">
        <v>8031</v>
      </c>
      <c r="C70" s="13"/>
      <c r="D70" s="13"/>
      <c r="E70" s="17" t="s">
        <v>315</v>
      </c>
    </row>
    <row r="71" spans="1:5" ht="15.75" customHeight="1" thickBot="1">
      <c r="A71" s="4"/>
      <c r="B71" s="13">
        <v>8032</v>
      </c>
      <c r="C71" s="13"/>
      <c r="D71" s="13"/>
      <c r="E71" s="17" t="s">
        <v>316</v>
      </c>
    </row>
    <row r="72" spans="1:5" ht="18.75" thickBot="1">
      <c r="A72" s="4"/>
      <c r="B72" s="13">
        <v>8033</v>
      </c>
      <c r="C72" s="13"/>
      <c r="D72" s="13"/>
      <c r="E72" s="17" t="s">
        <v>317</v>
      </c>
    </row>
    <row r="73" spans="1:5" ht="15.75" thickBot="1">
      <c r="A73" s="4"/>
      <c r="B73" s="13">
        <v>8034</v>
      </c>
      <c r="C73" s="13"/>
      <c r="D73" s="13"/>
      <c r="E73" s="17" t="s">
        <v>318</v>
      </c>
    </row>
    <row r="74" spans="1:5" ht="15.75" customHeight="1" thickBot="1">
      <c r="A74" s="4"/>
      <c r="B74" s="13">
        <v>8035</v>
      </c>
      <c r="C74" s="13"/>
      <c r="D74" s="13"/>
      <c r="E74" s="17" t="s">
        <v>319</v>
      </c>
    </row>
    <row r="75" spans="1:5" ht="15.75" thickBot="1">
      <c r="A75" s="4"/>
      <c r="B75" s="13">
        <v>8040</v>
      </c>
      <c r="C75" s="13"/>
      <c r="D75" s="13" t="s">
        <v>320</v>
      </c>
      <c r="E75" s="17"/>
    </row>
    <row r="76" spans="1:5" ht="18.75" thickBot="1">
      <c r="A76" s="4"/>
      <c r="B76" s="13">
        <v>8050</v>
      </c>
      <c r="C76" s="13"/>
      <c r="D76" s="13" t="s">
        <v>321</v>
      </c>
      <c r="E76" s="17"/>
    </row>
    <row r="77" spans="1:5" ht="15.75" thickBot="1">
      <c r="A77" s="4"/>
      <c r="B77" s="13">
        <v>8051</v>
      </c>
      <c r="C77" s="13"/>
      <c r="D77" s="13"/>
      <c r="E77" s="17" t="s">
        <v>322</v>
      </c>
    </row>
    <row r="78" spans="1:5" ht="15.75" thickBot="1">
      <c r="A78" s="4"/>
      <c r="B78" s="13">
        <v>8052</v>
      </c>
      <c r="C78" s="13"/>
      <c r="D78" s="13"/>
      <c r="E78" s="17" t="s">
        <v>323</v>
      </c>
    </row>
    <row r="79" spans="1:5" ht="15.75" thickBot="1">
      <c r="A79" s="4"/>
      <c r="B79" s="13">
        <v>8053</v>
      </c>
      <c r="C79" s="13"/>
      <c r="D79" s="13"/>
      <c r="E79" s="17" t="s">
        <v>324</v>
      </c>
    </row>
    <row r="80" spans="1:5" ht="48" customHeight="1" thickBot="1">
      <c r="A80" s="4"/>
      <c r="B80" s="13">
        <v>8054</v>
      </c>
      <c r="C80" s="13"/>
      <c r="D80" s="13"/>
      <c r="E80" s="17" t="s">
        <v>238</v>
      </c>
    </row>
    <row r="81" spans="1:7" ht="15.75" thickBot="1">
      <c r="A81" s="4"/>
      <c r="B81" s="13">
        <v>8055</v>
      </c>
      <c r="C81" s="13"/>
      <c r="D81" s="13"/>
      <c r="E81" s="17" t="s">
        <v>275</v>
      </c>
    </row>
    <row r="82" spans="1:7" ht="15.75" thickBot="1">
      <c r="A82" s="4"/>
      <c r="B82" s="20">
        <v>8060</v>
      </c>
      <c r="C82" s="20"/>
      <c r="D82" s="20" t="s">
        <v>275</v>
      </c>
      <c r="E82" s="21"/>
    </row>
    <row r="83" spans="1:7" ht="19.5" thickTop="1" thickBot="1">
      <c r="A83" s="4"/>
      <c r="B83" s="14">
        <v>9000</v>
      </c>
      <c r="C83" s="14" t="s">
        <v>325</v>
      </c>
      <c r="D83" s="14"/>
      <c r="E83" s="15"/>
    </row>
    <row r="84" spans="1:7" ht="20.25" customHeight="1" thickTop="1" thickBot="1">
      <c r="A84" s="4"/>
      <c r="B84" s="13">
        <v>9010</v>
      </c>
      <c r="C84" s="13"/>
      <c r="D84" s="13" t="s">
        <v>326</v>
      </c>
      <c r="E84" s="17"/>
    </row>
    <row r="85" spans="1:7" ht="27.75" thickBot="1">
      <c r="A85" s="4"/>
      <c r="B85" s="13">
        <v>9020</v>
      </c>
      <c r="C85" s="13"/>
      <c r="D85" s="13" t="s">
        <v>327</v>
      </c>
      <c r="E85" s="17"/>
    </row>
    <row r="86" spans="1:7" ht="31.35" customHeight="1" thickBot="1">
      <c r="A86" s="4"/>
      <c r="B86" s="13">
        <v>9021</v>
      </c>
      <c r="C86" s="13"/>
      <c r="D86" s="13"/>
      <c r="E86" s="17" t="s">
        <v>239</v>
      </c>
    </row>
    <row r="87" spans="1:7" ht="78.2" customHeight="1" thickBot="1">
      <c r="A87" s="4"/>
      <c r="B87" s="13">
        <v>9022</v>
      </c>
      <c r="C87" s="13"/>
      <c r="D87" s="13"/>
      <c r="E87" s="17" t="s">
        <v>240</v>
      </c>
    </row>
    <row r="88" spans="1:7" ht="15.75" thickBot="1">
      <c r="A88" s="4"/>
      <c r="B88" s="13">
        <v>9023</v>
      </c>
      <c r="C88" s="13"/>
      <c r="D88" s="13"/>
      <c r="E88" s="17" t="s">
        <v>328</v>
      </c>
    </row>
    <row r="89" spans="1:7" ht="15.75" thickBot="1">
      <c r="A89" s="4"/>
      <c r="B89" s="20">
        <v>9030</v>
      </c>
      <c r="C89" s="20"/>
      <c r="D89" s="20" t="s">
        <v>275</v>
      </c>
      <c r="E89" s="21"/>
    </row>
    <row r="90" spans="1:7" ht="16.5" thickTop="1" thickBot="1">
      <c r="A90" s="4"/>
      <c r="B90" s="14">
        <v>11000</v>
      </c>
      <c r="C90" s="617" t="s">
        <v>329</v>
      </c>
      <c r="D90" s="618"/>
      <c r="E90" s="15"/>
    </row>
    <row r="91" spans="1:7" ht="19.5" thickTop="1" thickBot="1">
      <c r="A91" s="4"/>
      <c r="B91" s="13">
        <v>11010</v>
      </c>
      <c r="C91" s="13"/>
      <c r="D91" s="13" t="s">
        <v>330</v>
      </c>
      <c r="E91" s="17"/>
    </row>
    <row r="92" spans="1:7" ht="18.75" thickBot="1">
      <c r="A92" s="4"/>
      <c r="B92" s="13">
        <v>11020</v>
      </c>
      <c r="C92" s="13"/>
      <c r="D92" s="13" t="s">
        <v>331</v>
      </c>
      <c r="E92" s="17"/>
    </row>
    <row r="93" spans="1:7" ht="15.75" thickBot="1">
      <c r="A93" s="4"/>
      <c r="B93" s="14">
        <v>12000</v>
      </c>
      <c r="C93" s="14" t="s">
        <v>332</v>
      </c>
      <c r="D93" s="14"/>
      <c r="E93" s="15"/>
    </row>
    <row r="94" spans="1:7" ht="25.5" customHeight="1" thickTop="1" thickBot="1">
      <c r="A94" s="4"/>
      <c r="B94" s="14">
        <v>13000</v>
      </c>
      <c r="C94" s="14" t="s">
        <v>333</v>
      </c>
      <c r="D94" s="14"/>
      <c r="E94" s="15"/>
    </row>
    <row r="95" spans="1:7" ht="15.75" thickTop="1">
      <c r="A95" s="6"/>
      <c r="B95" s="25">
        <v>14000</v>
      </c>
      <c r="C95" s="25" t="s">
        <v>275</v>
      </c>
      <c r="D95" s="25"/>
      <c r="E95" s="26"/>
    </row>
    <row r="96" spans="1:7">
      <c r="A96" s="6"/>
      <c r="B96" s="27"/>
      <c r="C96" s="27"/>
      <c r="D96" s="27"/>
      <c r="E96" s="27"/>
      <c r="F96" s="27"/>
      <c r="G96" s="27"/>
    </row>
    <row r="97" spans="1:7">
      <c r="A97" s="6"/>
      <c r="B97" s="27"/>
      <c r="C97" s="28"/>
      <c r="D97" s="28"/>
      <c r="E97" s="28"/>
      <c r="F97" s="28"/>
      <c r="G97" s="28"/>
    </row>
    <row r="98" spans="1:7" ht="45" customHeight="1">
      <c r="A98" s="6"/>
      <c r="B98" s="27"/>
      <c r="C98" s="29"/>
      <c r="D98" s="30"/>
      <c r="E98" s="30"/>
      <c r="F98" s="30"/>
      <c r="G98" s="30"/>
    </row>
    <row r="99" spans="1:7" ht="42" customHeight="1">
      <c r="A99" s="6"/>
      <c r="B99" s="27"/>
      <c r="C99" s="29"/>
      <c r="D99" s="30"/>
      <c r="E99" s="30"/>
      <c r="F99" s="30"/>
      <c r="G99" s="30"/>
    </row>
    <row r="100" spans="1:7" ht="50.25" customHeight="1">
      <c r="A100" s="6"/>
      <c r="B100" s="27"/>
      <c r="C100" s="29"/>
      <c r="D100" s="30"/>
      <c r="E100" s="30"/>
      <c r="F100" s="30"/>
      <c r="G100" s="30"/>
    </row>
    <row r="101" spans="1:7">
      <c r="A101" s="4"/>
      <c r="B101" s="27"/>
      <c r="C101" s="29"/>
      <c r="D101" s="29"/>
      <c r="E101" s="29"/>
      <c r="F101" s="29"/>
      <c r="G101" s="29"/>
    </row>
    <row r="102" spans="1:7">
      <c r="A102" s="4"/>
      <c r="B102" s="27"/>
      <c r="C102" s="27"/>
      <c r="D102" s="27"/>
      <c r="E102" s="27"/>
      <c r="F102" s="27"/>
      <c r="G102" s="27"/>
    </row>
    <row r="103" spans="1:7" ht="45.75" customHeight="1">
      <c r="A103" s="4"/>
      <c r="B103" s="27"/>
    </row>
    <row r="104" spans="1:7">
      <c r="A104" s="4"/>
    </row>
    <row r="105" spans="1:7">
      <c r="A105" s="4"/>
    </row>
    <row r="106" spans="1:7">
      <c r="A106" s="4"/>
    </row>
    <row r="107" spans="1:7">
      <c r="A107" s="4"/>
    </row>
    <row r="108" spans="1:7" ht="15.75" customHeight="1">
      <c r="A108" s="4"/>
    </row>
    <row r="109" spans="1:7">
      <c r="A109" s="4"/>
    </row>
    <row r="110" spans="1:7">
      <c r="A110" s="4"/>
    </row>
    <row r="111" spans="1:7">
      <c r="A111" s="4"/>
    </row>
    <row r="112" spans="1:7" ht="15" customHeight="1">
      <c r="A112" s="4"/>
    </row>
    <row r="113" spans="1:1" ht="15" customHeight="1">
      <c r="A113" s="4"/>
    </row>
    <row r="114" spans="1:1">
      <c r="A114" s="4"/>
    </row>
    <row r="115" spans="1:1" ht="15" customHeight="1">
      <c r="A115" s="4"/>
    </row>
    <row r="116" spans="1:1" ht="15" customHeight="1">
      <c r="A116" s="4"/>
    </row>
    <row r="117" spans="1:1" ht="15.75" customHeight="1">
      <c r="A117" s="4"/>
    </row>
    <row r="118" spans="1:1">
      <c r="A118" s="4"/>
    </row>
    <row r="119" spans="1:1">
      <c r="A119" s="4"/>
    </row>
    <row r="120" spans="1:1" ht="15" customHeight="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ht="15" customHeight="1">
      <c r="A130" s="4"/>
    </row>
    <row r="131" spans="1:1" ht="15.75" customHeight="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ht="15" customHeight="1">
      <c r="A140" s="4"/>
    </row>
    <row r="141" spans="1:1">
      <c r="A141" s="4"/>
    </row>
    <row r="142" spans="1:1">
      <c r="A142" s="4"/>
    </row>
    <row r="143" spans="1:1">
      <c r="A143" s="4"/>
    </row>
    <row r="144" spans="1:1" ht="15" customHeight="1">
      <c r="A144" s="4"/>
    </row>
    <row r="145" spans="1:1">
      <c r="A145" s="4"/>
    </row>
    <row r="146" spans="1:1">
      <c r="A146" s="4"/>
    </row>
    <row r="147" spans="1:1">
      <c r="A147" s="4"/>
    </row>
    <row r="148" spans="1:1">
      <c r="A148" s="4"/>
    </row>
    <row r="149" spans="1:1">
      <c r="A149" s="4"/>
    </row>
    <row r="150" spans="1:1">
      <c r="A150" s="4"/>
    </row>
    <row r="151" spans="1:1" ht="15" customHeight="1">
      <c r="A151" s="4"/>
    </row>
    <row r="152" spans="1:1">
      <c r="A152" s="4"/>
    </row>
    <row r="153" spans="1:1">
      <c r="A153" s="4"/>
    </row>
    <row r="154" spans="1:1">
      <c r="A154" s="4"/>
    </row>
    <row r="155" spans="1:1" ht="15" customHeight="1">
      <c r="A155" s="4"/>
    </row>
    <row r="156" spans="1:1">
      <c r="A156" s="4"/>
    </row>
    <row r="157" spans="1:1">
      <c r="A157" s="4"/>
    </row>
    <row r="158" spans="1:1">
      <c r="A158" s="4"/>
    </row>
    <row r="159" spans="1:1">
      <c r="A159" s="4"/>
    </row>
    <row r="160" spans="1:1" ht="15" customHeight="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ht="15" customHeight="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ht="15" customHeight="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ht="15" customHeight="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ht="15" customHeight="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ht="15" customHeight="1">
      <c r="A238" s="4"/>
    </row>
    <row r="239" spans="1:1">
      <c r="A239" s="4"/>
    </row>
    <row r="240" spans="1:1">
      <c r="A240" s="4"/>
    </row>
    <row r="241" spans="1:1">
      <c r="A241" s="4"/>
    </row>
    <row r="242" spans="1:1" ht="15" customHeight="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ht="15" customHeight="1">
      <c r="A270" s="4"/>
    </row>
    <row r="271" spans="1:1">
      <c r="A271" s="4"/>
    </row>
    <row r="272" spans="1:1">
      <c r="A272" s="4"/>
    </row>
    <row r="273" spans="1:1">
      <c r="A273" s="4"/>
    </row>
    <row r="274" spans="1:1">
      <c r="A274" s="4"/>
    </row>
    <row r="275" spans="1:1">
      <c r="A275" s="4"/>
    </row>
    <row r="276" spans="1:1">
      <c r="A276" s="4"/>
    </row>
    <row r="277" spans="1:1">
      <c r="A277" s="4"/>
    </row>
    <row r="278" spans="1:1" ht="15" customHeight="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7" spans="1:1">
      <c r="A297" s="7"/>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row r="313" spans="1:1">
      <c r="A313" s="4"/>
    </row>
    <row r="314" spans="1:1">
      <c r="A314" s="4"/>
    </row>
    <row r="315" spans="1:1">
      <c r="A315" s="4"/>
    </row>
    <row r="316" spans="1:1">
      <c r="A316" s="4"/>
    </row>
    <row r="317" spans="1:1">
      <c r="A317" s="4"/>
    </row>
    <row r="318" spans="1:1">
      <c r="A318" s="4"/>
    </row>
    <row r="319" spans="1:1">
      <c r="A319" s="4"/>
    </row>
    <row r="320" spans="1:1">
      <c r="A320" s="4"/>
    </row>
    <row r="321" spans="1:1">
      <c r="A321" s="4"/>
    </row>
    <row r="322" spans="1:1">
      <c r="A322" s="4"/>
    </row>
    <row r="323" spans="1:1">
      <c r="A323" s="4"/>
    </row>
    <row r="324" spans="1:1">
      <c r="A324" s="4"/>
    </row>
    <row r="325" spans="1:1">
      <c r="A325" s="4"/>
    </row>
    <row r="326" spans="1:1">
      <c r="A326" s="4"/>
    </row>
    <row r="327" spans="1:1">
      <c r="A327" s="4"/>
    </row>
    <row r="328" spans="1:1">
      <c r="A328" s="4"/>
    </row>
    <row r="329" spans="1:1">
      <c r="A329" s="4"/>
    </row>
    <row r="330" spans="1:1">
      <c r="A330" s="4"/>
    </row>
    <row r="331" spans="1:1">
      <c r="A331" s="4"/>
    </row>
    <row r="332" spans="1:1">
      <c r="A332" s="4"/>
    </row>
    <row r="333" spans="1:1">
      <c r="A333" s="4"/>
    </row>
    <row r="334" spans="1:1">
      <c r="A334" s="4"/>
    </row>
    <row r="335" spans="1:1">
      <c r="A335" s="4"/>
    </row>
    <row r="336" spans="1:1" ht="15" customHeight="1">
      <c r="A336" s="4"/>
    </row>
    <row r="337" spans="1:1">
      <c r="A337" s="4"/>
    </row>
    <row r="338" spans="1:1">
      <c r="A338" s="4"/>
    </row>
    <row r="339" spans="1:1">
      <c r="A339" s="4"/>
    </row>
    <row r="340" spans="1:1" ht="15" customHeight="1">
      <c r="A340" s="4"/>
    </row>
    <row r="341" spans="1:1">
      <c r="A341" s="4"/>
    </row>
    <row r="342" spans="1:1">
      <c r="A342" s="4"/>
    </row>
    <row r="343" spans="1:1">
      <c r="A343" s="4"/>
    </row>
    <row r="344" spans="1:1">
      <c r="A344" s="4"/>
    </row>
    <row r="345" spans="1:1">
      <c r="A345" s="4"/>
    </row>
    <row r="346" spans="1:1">
      <c r="A346" s="4"/>
    </row>
    <row r="347" spans="1:1">
      <c r="A347" s="4"/>
    </row>
    <row r="348" spans="1:1">
      <c r="A348" s="4"/>
    </row>
    <row r="349" spans="1:1">
      <c r="A349" s="4"/>
    </row>
    <row r="350" spans="1:1">
      <c r="A350" s="4"/>
    </row>
    <row r="351" spans="1:1">
      <c r="A351" s="4"/>
    </row>
    <row r="352" spans="1:1" ht="15" customHeight="1">
      <c r="A352" s="4"/>
    </row>
    <row r="353" spans="1:1">
      <c r="A353" s="4"/>
    </row>
    <row r="354" spans="1:1">
      <c r="A354" s="4"/>
    </row>
    <row r="355" spans="1:1">
      <c r="A355" s="4"/>
    </row>
    <row r="356" spans="1:1">
      <c r="A356" s="4"/>
    </row>
    <row r="357" spans="1:1">
      <c r="A357" s="4"/>
    </row>
    <row r="358" spans="1:1">
      <c r="A358" s="4"/>
    </row>
    <row r="359" spans="1:1">
      <c r="A359" s="4"/>
    </row>
    <row r="360" spans="1:1">
      <c r="A360" s="4"/>
    </row>
    <row r="361" spans="1:1">
      <c r="A361" s="4"/>
    </row>
    <row r="362" spans="1:1" ht="15" customHeight="1">
      <c r="A362" s="4"/>
    </row>
    <row r="363" spans="1:1">
      <c r="A363" s="4"/>
    </row>
    <row r="364" spans="1:1">
      <c r="A364" s="4"/>
    </row>
    <row r="365" spans="1:1">
      <c r="A365" s="4"/>
    </row>
    <row r="366" spans="1:1">
      <c r="A366" s="4"/>
    </row>
    <row r="367" spans="1:1">
      <c r="A367" s="4"/>
    </row>
    <row r="368" spans="1:1">
      <c r="A368" s="4"/>
    </row>
    <row r="369" spans="1:1">
      <c r="A369" s="4"/>
    </row>
    <row r="370" spans="1:1">
      <c r="A370" s="4"/>
    </row>
    <row r="371" spans="1:1">
      <c r="A371" s="4"/>
    </row>
    <row r="372" spans="1:1">
      <c r="A372" s="4"/>
    </row>
    <row r="373" spans="1:1">
      <c r="A373" s="4"/>
    </row>
    <row r="374" spans="1:1">
      <c r="A374" s="4"/>
    </row>
    <row r="375" spans="1:1">
      <c r="A375" s="4"/>
    </row>
    <row r="376" spans="1:1">
      <c r="A376" s="4"/>
    </row>
    <row r="377" spans="1:1">
      <c r="A377" s="4"/>
    </row>
    <row r="378" spans="1:1">
      <c r="A378" s="4"/>
    </row>
    <row r="379" spans="1:1">
      <c r="A379" s="4"/>
    </row>
    <row r="380" spans="1:1">
      <c r="A380" s="4"/>
    </row>
    <row r="381" spans="1:1">
      <c r="A381" s="4"/>
    </row>
    <row r="382" spans="1:1">
      <c r="A382" s="4"/>
    </row>
    <row r="383" spans="1:1">
      <c r="A383" s="4"/>
    </row>
    <row r="384" spans="1:1" ht="15" customHeight="1">
      <c r="A384" s="4"/>
    </row>
    <row r="385" spans="1:1">
      <c r="A385" s="4"/>
    </row>
    <row r="386" spans="1:1">
      <c r="A386" s="4"/>
    </row>
    <row r="387" spans="1:1">
      <c r="A387" s="4"/>
    </row>
    <row r="388" spans="1:1">
      <c r="A388" s="4"/>
    </row>
    <row r="389" spans="1:1">
      <c r="A389" s="4"/>
    </row>
    <row r="390" spans="1:1">
      <c r="A390" s="4"/>
    </row>
    <row r="391" spans="1:1">
      <c r="A391" s="4"/>
    </row>
    <row r="392" spans="1:1">
      <c r="A392" s="4"/>
    </row>
    <row r="393" spans="1:1">
      <c r="A393" s="4"/>
    </row>
    <row r="394" spans="1:1" ht="15" customHeight="1">
      <c r="A394" s="4"/>
    </row>
    <row r="395" spans="1:1">
      <c r="A395" s="4"/>
    </row>
    <row r="396" spans="1:1">
      <c r="A396" s="4"/>
    </row>
    <row r="397" spans="1:1">
      <c r="A397" s="4"/>
    </row>
    <row r="398" spans="1:1">
      <c r="A398" s="4"/>
    </row>
    <row r="399" spans="1:1">
      <c r="A399" s="4"/>
    </row>
    <row r="400" spans="1:1">
      <c r="A400" s="4"/>
    </row>
    <row r="401" spans="1:1">
      <c r="A401" s="4"/>
    </row>
    <row r="402" spans="1:1">
      <c r="A402" s="4"/>
    </row>
    <row r="403" spans="1:1">
      <c r="A403" s="4"/>
    </row>
    <row r="404" spans="1:1">
      <c r="A404" s="4"/>
    </row>
    <row r="405" spans="1:1">
      <c r="A405" s="4"/>
    </row>
    <row r="406" spans="1:1">
      <c r="A406" s="4"/>
    </row>
    <row r="407" spans="1:1">
      <c r="A407" s="4"/>
    </row>
    <row r="408" spans="1:1">
      <c r="A408" s="4"/>
    </row>
    <row r="409" spans="1:1">
      <c r="A409" s="4"/>
    </row>
    <row r="410" spans="1:1">
      <c r="A410" s="4"/>
    </row>
    <row r="411" spans="1:1">
      <c r="A411" s="4"/>
    </row>
    <row r="412" spans="1:1">
      <c r="A412" s="4"/>
    </row>
    <row r="413" spans="1:1">
      <c r="A413" s="4"/>
    </row>
    <row r="414" spans="1:1">
      <c r="A414" s="4"/>
    </row>
    <row r="415" spans="1:1">
      <c r="A415" s="4"/>
    </row>
    <row r="416" spans="1:1">
      <c r="A416" s="4"/>
    </row>
    <row r="417" spans="1:1">
      <c r="A417" s="4"/>
    </row>
    <row r="418" spans="1:1">
      <c r="A418" s="4"/>
    </row>
    <row r="419" spans="1:1">
      <c r="A419" s="4"/>
    </row>
    <row r="420" spans="1:1">
      <c r="A420" s="4"/>
    </row>
    <row r="421" spans="1:1">
      <c r="A421" s="4"/>
    </row>
    <row r="422" spans="1:1">
      <c r="A422" s="4"/>
    </row>
    <row r="423" spans="1:1">
      <c r="A423" s="4"/>
    </row>
    <row r="424" spans="1:1">
      <c r="A424" s="4"/>
    </row>
    <row r="425" spans="1:1">
      <c r="A425" s="4"/>
    </row>
    <row r="426" spans="1:1">
      <c r="A426" s="4"/>
    </row>
    <row r="427" spans="1:1">
      <c r="A427" s="4"/>
    </row>
    <row r="428" spans="1:1">
      <c r="A428" s="4"/>
    </row>
    <row r="429" spans="1:1">
      <c r="A429" s="4"/>
    </row>
    <row r="430" spans="1:1">
      <c r="A430" s="4"/>
    </row>
    <row r="431" spans="1:1">
      <c r="A431" s="4"/>
    </row>
    <row r="432" spans="1:1">
      <c r="A432" s="4"/>
    </row>
    <row r="433" spans="1:1">
      <c r="A433" s="4"/>
    </row>
    <row r="434" spans="1:1">
      <c r="A434" s="4"/>
    </row>
    <row r="435" spans="1:1">
      <c r="A435" s="4"/>
    </row>
    <row r="436" spans="1:1">
      <c r="A436" s="4"/>
    </row>
    <row r="437" spans="1:1">
      <c r="A437" s="4"/>
    </row>
    <row r="438" spans="1:1">
      <c r="A438" s="4"/>
    </row>
    <row r="439" spans="1:1">
      <c r="A439" s="4"/>
    </row>
    <row r="440" spans="1:1">
      <c r="A440" s="4"/>
    </row>
    <row r="441" spans="1:1">
      <c r="A441" s="4"/>
    </row>
    <row r="442" spans="1:1">
      <c r="A442" s="4"/>
    </row>
    <row r="443" spans="1:1">
      <c r="A443" s="4"/>
    </row>
    <row r="444" spans="1:1">
      <c r="A444" s="4"/>
    </row>
    <row r="445" spans="1:1">
      <c r="A445" s="4"/>
    </row>
    <row r="446" spans="1:1">
      <c r="A446" s="4"/>
    </row>
    <row r="447" spans="1:1">
      <c r="A447" s="4"/>
    </row>
    <row r="448" spans="1:1">
      <c r="A448" s="4"/>
    </row>
    <row r="449" spans="1:1">
      <c r="A449" s="4"/>
    </row>
    <row r="450" spans="1:1">
      <c r="A450" s="4"/>
    </row>
    <row r="451" spans="1:1">
      <c r="A451" s="4"/>
    </row>
    <row r="452" spans="1:1">
      <c r="A452" s="4"/>
    </row>
    <row r="453" spans="1:1">
      <c r="A453" s="4"/>
    </row>
    <row r="454" spans="1:1">
      <c r="A454" s="4"/>
    </row>
    <row r="455" spans="1:1">
      <c r="A455" s="4"/>
    </row>
    <row r="456" spans="1:1">
      <c r="A456" s="4"/>
    </row>
    <row r="457" spans="1:1">
      <c r="A457" s="4"/>
    </row>
    <row r="458" spans="1:1">
      <c r="A458" s="4"/>
    </row>
    <row r="459" spans="1:1">
      <c r="A459" s="4"/>
    </row>
    <row r="460" spans="1:1">
      <c r="A460" s="4"/>
    </row>
    <row r="461" spans="1:1">
      <c r="A461" s="4"/>
    </row>
    <row r="462" spans="1:1">
      <c r="A462" s="4"/>
    </row>
    <row r="463" spans="1:1">
      <c r="A463" s="4"/>
    </row>
    <row r="464" spans="1:1">
      <c r="A464" s="4"/>
    </row>
    <row r="465" spans="1:1">
      <c r="A465" s="4"/>
    </row>
    <row r="466" spans="1:1">
      <c r="A466" s="4"/>
    </row>
    <row r="467" spans="1:1">
      <c r="A467" s="4"/>
    </row>
    <row r="468" spans="1:1">
      <c r="A468" s="4"/>
    </row>
    <row r="469" spans="1:1">
      <c r="A469" s="4"/>
    </row>
    <row r="470" spans="1:1">
      <c r="A470" s="4"/>
    </row>
    <row r="471" spans="1:1">
      <c r="A471" s="4"/>
    </row>
    <row r="472" spans="1:1">
      <c r="A472" s="4"/>
    </row>
    <row r="473" spans="1:1">
      <c r="A473" s="4"/>
    </row>
    <row r="474" spans="1:1">
      <c r="A474" s="4"/>
    </row>
    <row r="475" spans="1:1">
      <c r="A475" s="4"/>
    </row>
    <row r="476" spans="1:1">
      <c r="A476" s="4"/>
    </row>
    <row r="477" spans="1:1">
      <c r="A477" s="4"/>
    </row>
    <row r="478" spans="1:1">
      <c r="A478" s="4"/>
    </row>
    <row r="479" spans="1:1">
      <c r="A479" s="4"/>
    </row>
    <row r="480" spans="1:1">
      <c r="A480" s="4"/>
    </row>
    <row r="481" spans="1:1">
      <c r="A481" s="4"/>
    </row>
    <row r="482" spans="1:1">
      <c r="A482" s="4"/>
    </row>
    <row r="483" spans="1:1">
      <c r="A483" s="4"/>
    </row>
    <row r="489" spans="1:1">
      <c r="A489" s="7"/>
    </row>
    <row r="490" spans="1:1">
      <c r="A490" s="4"/>
    </row>
    <row r="491" spans="1:1">
      <c r="A491" s="4"/>
    </row>
    <row r="492" spans="1:1">
      <c r="A492" s="4"/>
    </row>
    <row r="493" spans="1:1">
      <c r="A493" s="4"/>
    </row>
    <row r="494" spans="1:1">
      <c r="A494" s="4"/>
    </row>
    <row r="495" spans="1:1">
      <c r="A495" s="4"/>
    </row>
    <row r="496" spans="1:1">
      <c r="A496" s="4"/>
    </row>
    <row r="497" spans="1:1">
      <c r="A497" s="4"/>
    </row>
    <row r="498" spans="1:1">
      <c r="A498" s="4"/>
    </row>
    <row r="499" spans="1:1">
      <c r="A499" s="4"/>
    </row>
    <row r="500" spans="1:1" ht="15" customHeight="1">
      <c r="A500" s="4"/>
    </row>
    <row r="501" spans="1:1">
      <c r="A501" s="4"/>
    </row>
    <row r="502" spans="1:1">
      <c r="A502" s="4"/>
    </row>
    <row r="503" spans="1:1">
      <c r="A503" s="4"/>
    </row>
    <row r="504" spans="1:1">
      <c r="A504" s="4"/>
    </row>
    <row r="505" spans="1:1">
      <c r="A505" s="4"/>
    </row>
    <row r="506" spans="1:1">
      <c r="A506" s="4"/>
    </row>
    <row r="507" spans="1:1">
      <c r="A507" s="4"/>
    </row>
    <row r="508" spans="1:1">
      <c r="A508" s="4"/>
    </row>
    <row r="509" spans="1:1">
      <c r="A509" s="4"/>
    </row>
    <row r="510" spans="1:1">
      <c r="A510" s="4"/>
    </row>
    <row r="511" spans="1:1">
      <c r="A511" s="4"/>
    </row>
    <row r="512" spans="1:1">
      <c r="A512" s="4"/>
    </row>
    <row r="513" spans="1:1">
      <c r="A513" s="4"/>
    </row>
    <row r="514" spans="1:1">
      <c r="A514" s="4"/>
    </row>
    <row r="515" spans="1:1">
      <c r="A515" s="4"/>
    </row>
    <row r="516" spans="1:1">
      <c r="A516" s="4"/>
    </row>
    <row r="517" spans="1:1">
      <c r="A517" s="4"/>
    </row>
    <row r="518" spans="1:1">
      <c r="A518" s="4"/>
    </row>
    <row r="519" spans="1:1">
      <c r="A519" s="4"/>
    </row>
    <row r="520" spans="1:1">
      <c r="A520" s="4"/>
    </row>
    <row r="521" spans="1:1">
      <c r="A521" s="4"/>
    </row>
    <row r="522" spans="1:1">
      <c r="A522" s="4"/>
    </row>
    <row r="523" spans="1:1">
      <c r="A523" s="4"/>
    </row>
    <row r="524" spans="1:1">
      <c r="A524" s="4"/>
    </row>
    <row r="525" spans="1:1">
      <c r="A525" s="4"/>
    </row>
    <row r="526" spans="1:1">
      <c r="A526" s="4"/>
    </row>
    <row r="527" spans="1:1">
      <c r="A527" s="4"/>
    </row>
    <row r="528" spans="1:1">
      <c r="A528" s="4"/>
    </row>
    <row r="529" spans="1:1">
      <c r="A529" s="4"/>
    </row>
    <row r="530" spans="1:1" ht="15" customHeight="1">
      <c r="A530" s="4"/>
    </row>
    <row r="531" spans="1:1">
      <c r="A531" s="4"/>
    </row>
    <row r="532" spans="1:1">
      <c r="A532" s="4"/>
    </row>
    <row r="533" spans="1:1">
      <c r="A533" s="4"/>
    </row>
    <row r="534" spans="1:1">
      <c r="A534" s="4"/>
    </row>
    <row r="535" spans="1:1">
      <c r="A535" s="4"/>
    </row>
    <row r="536" spans="1:1">
      <c r="A536" s="4"/>
    </row>
    <row r="537" spans="1:1">
      <c r="A537" s="4"/>
    </row>
    <row r="539" spans="1:1">
      <c r="A539" s="4"/>
    </row>
    <row r="540" spans="1:1">
      <c r="A540" s="4"/>
    </row>
    <row r="541" spans="1:1">
      <c r="A541" s="4"/>
    </row>
    <row r="542" spans="1:1">
      <c r="A542" s="4"/>
    </row>
    <row r="543" spans="1:1">
      <c r="A543" s="4"/>
    </row>
    <row r="544" spans="1:1">
      <c r="A544" s="4"/>
    </row>
    <row r="545" spans="1:1">
      <c r="A545" s="4"/>
    </row>
    <row r="546" spans="1:1">
      <c r="A546" s="4"/>
    </row>
    <row r="547" spans="1:1">
      <c r="A547" s="4"/>
    </row>
    <row r="548" spans="1:1">
      <c r="A548" s="4"/>
    </row>
    <row r="549" spans="1:1">
      <c r="A549" s="4"/>
    </row>
    <row r="550" spans="1:1">
      <c r="A550" s="4"/>
    </row>
    <row r="551" spans="1:1">
      <c r="A551" s="4"/>
    </row>
    <row r="552" spans="1:1">
      <c r="A552" s="4"/>
    </row>
    <row r="553" spans="1:1">
      <c r="A553" s="4"/>
    </row>
    <row r="554" spans="1:1">
      <c r="A554" s="4"/>
    </row>
    <row r="555" spans="1:1">
      <c r="A555" s="4"/>
    </row>
    <row r="556" spans="1:1">
      <c r="A556" s="4"/>
    </row>
    <row r="557" spans="1:1">
      <c r="A557" s="4"/>
    </row>
    <row r="558" spans="1:1">
      <c r="A558" s="4"/>
    </row>
    <row r="559" spans="1:1">
      <c r="A559" s="4"/>
    </row>
    <row r="560" spans="1:1">
      <c r="A560" s="4"/>
    </row>
    <row r="561" spans="1:1" ht="15" customHeight="1">
      <c r="A561" s="4"/>
    </row>
    <row r="562" spans="1:1">
      <c r="A562" s="4"/>
    </row>
    <row r="563" spans="1:1" ht="15" customHeight="1">
      <c r="A563" s="4"/>
    </row>
    <row r="564" spans="1:1">
      <c r="A564" s="4"/>
    </row>
    <row r="565" spans="1:1">
      <c r="A565" s="4"/>
    </row>
    <row r="566" spans="1:1">
      <c r="A566" s="4"/>
    </row>
    <row r="567" spans="1:1">
      <c r="A567" s="4"/>
    </row>
    <row r="568" spans="1:1">
      <c r="A568" s="4"/>
    </row>
    <row r="569" spans="1:1">
      <c r="A569" s="4"/>
    </row>
    <row r="570" spans="1:1">
      <c r="A570" s="4"/>
    </row>
    <row r="571" spans="1:1">
      <c r="A571" s="4"/>
    </row>
    <row r="572" spans="1:1">
      <c r="A572" s="4"/>
    </row>
    <row r="573" spans="1:1" ht="15" customHeight="1">
      <c r="A573" s="4"/>
    </row>
    <row r="574" spans="1:1">
      <c r="A574" s="4"/>
    </row>
    <row r="575" spans="1:1">
      <c r="A575" s="4"/>
    </row>
    <row r="576" spans="1:1">
      <c r="A576" s="4"/>
    </row>
    <row r="577" spans="1:1">
      <c r="A577" s="4"/>
    </row>
    <row r="578" spans="1:1">
      <c r="A578" s="4"/>
    </row>
    <row r="579" spans="1:1">
      <c r="A579" s="4"/>
    </row>
    <row r="580" spans="1:1">
      <c r="A580" s="4"/>
    </row>
    <row r="581" spans="1:1">
      <c r="A581" s="4"/>
    </row>
    <row r="582" spans="1:1">
      <c r="A582" s="4"/>
    </row>
    <row r="583" spans="1:1">
      <c r="A583" s="4"/>
    </row>
    <row r="584" spans="1:1">
      <c r="A584" s="4"/>
    </row>
    <row r="585" spans="1:1">
      <c r="A585" s="4"/>
    </row>
    <row r="586" spans="1:1">
      <c r="A586" s="4"/>
    </row>
    <row r="587" spans="1:1">
      <c r="A587" s="4"/>
    </row>
    <row r="588" spans="1:1">
      <c r="A588" s="4"/>
    </row>
    <row r="589" spans="1:1">
      <c r="A589" s="4"/>
    </row>
    <row r="590" spans="1:1">
      <c r="A590" s="4"/>
    </row>
    <row r="591" spans="1:1">
      <c r="A591" s="4"/>
    </row>
    <row r="592" spans="1:1">
      <c r="A592" s="4"/>
    </row>
    <row r="593" spans="1:1">
      <c r="A593" s="4"/>
    </row>
    <row r="594" spans="1:1">
      <c r="A594" s="4"/>
    </row>
    <row r="595" spans="1:1">
      <c r="A595" s="4"/>
    </row>
    <row r="596" spans="1:1">
      <c r="A596" s="4"/>
    </row>
    <row r="597" spans="1:1">
      <c r="A597" s="4"/>
    </row>
    <row r="598" spans="1:1">
      <c r="A598" s="4"/>
    </row>
    <row r="599" spans="1:1">
      <c r="A599" s="4"/>
    </row>
    <row r="600" spans="1:1">
      <c r="A600" s="4"/>
    </row>
  </sheetData>
  <mergeCells count="7">
    <mergeCell ref="C90:D90"/>
    <mergeCell ref="B2:E2"/>
    <mergeCell ref="G2:L2"/>
    <mergeCell ref="C4:E4"/>
    <mergeCell ref="I4:L4"/>
    <mergeCell ref="I5:K6"/>
    <mergeCell ref="H7:L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heetViews>
  <sheetFormatPr defaultRowHeight="15"/>
  <sheetData>
    <row r="1" spans="1:14">
      <c r="A1" s="135" t="s">
        <v>428</v>
      </c>
      <c r="B1" s="135"/>
      <c r="C1" s="135"/>
      <c r="D1" s="135"/>
      <c r="E1" s="135"/>
      <c r="F1" s="135"/>
      <c r="G1" s="135"/>
      <c r="H1" s="135"/>
      <c r="I1" s="136"/>
      <c r="J1" s="136"/>
      <c r="K1" s="136"/>
      <c r="L1" s="136"/>
      <c r="M1" s="136"/>
      <c r="N1" s="136"/>
    </row>
    <row r="2" spans="1:14">
      <c r="A2" s="137">
        <v>1</v>
      </c>
      <c r="B2" s="136"/>
      <c r="C2" s="136" t="s">
        <v>438</v>
      </c>
      <c r="D2" s="136"/>
      <c r="E2" s="136"/>
      <c r="F2" s="136"/>
      <c r="G2" s="136"/>
      <c r="H2" s="136"/>
      <c r="I2" s="136"/>
      <c r="J2" s="136"/>
      <c r="K2" s="136"/>
      <c r="L2" s="136"/>
      <c r="M2" s="136"/>
      <c r="N2" s="136"/>
    </row>
    <row r="3" spans="1:14">
      <c r="A3" s="137">
        <v>2</v>
      </c>
      <c r="B3" s="136"/>
      <c r="C3" s="136" t="s">
        <v>417</v>
      </c>
      <c r="D3" s="136"/>
      <c r="E3" s="136"/>
      <c r="F3" s="136"/>
      <c r="G3" s="136"/>
      <c r="H3" s="136"/>
      <c r="I3" s="136"/>
      <c r="J3" s="136"/>
      <c r="K3" s="136"/>
      <c r="L3" s="136"/>
      <c r="M3" s="136"/>
      <c r="N3" s="136"/>
    </row>
    <row r="4" spans="1:14">
      <c r="A4" s="137">
        <v>3</v>
      </c>
      <c r="B4" s="136"/>
      <c r="C4" s="136" t="s">
        <v>463</v>
      </c>
      <c r="D4" s="136"/>
      <c r="E4" s="136"/>
      <c r="F4" s="136"/>
      <c r="G4" s="136"/>
      <c r="H4" s="136"/>
      <c r="I4" s="136"/>
      <c r="J4" s="136"/>
      <c r="K4" s="136"/>
      <c r="L4" s="136"/>
      <c r="M4" s="136"/>
      <c r="N4" s="136"/>
    </row>
    <row r="5" spans="1:14">
      <c r="A5" s="137">
        <v>4</v>
      </c>
      <c r="B5" s="136"/>
      <c r="C5" s="136" t="s">
        <v>431</v>
      </c>
      <c r="D5" s="136"/>
      <c r="E5" s="136"/>
      <c r="F5" s="136"/>
      <c r="G5" s="136"/>
      <c r="H5" s="136"/>
      <c r="I5" s="136"/>
      <c r="J5" s="136"/>
      <c r="K5" s="136"/>
      <c r="L5" s="136"/>
      <c r="M5" s="136"/>
      <c r="N5" s="136"/>
    </row>
    <row r="6" spans="1:14">
      <c r="A6" s="137">
        <v>5</v>
      </c>
      <c r="B6" s="136"/>
      <c r="C6" s="136" t="s">
        <v>418</v>
      </c>
      <c r="D6" s="136"/>
      <c r="E6" s="136"/>
      <c r="F6" s="136"/>
      <c r="G6" s="136"/>
      <c r="H6" s="136"/>
      <c r="I6" s="136"/>
      <c r="J6" s="136"/>
      <c r="K6" s="136"/>
      <c r="L6" s="136"/>
      <c r="M6" s="136"/>
      <c r="N6" s="136"/>
    </row>
    <row r="7" spans="1:14">
      <c r="A7" s="137">
        <v>6</v>
      </c>
      <c r="B7" s="136"/>
      <c r="C7" s="136" t="s">
        <v>419</v>
      </c>
      <c r="D7" s="136"/>
      <c r="E7" s="136"/>
      <c r="F7" s="136"/>
      <c r="G7" s="136"/>
      <c r="H7" s="136"/>
      <c r="I7" s="136"/>
      <c r="J7" s="136"/>
      <c r="K7" s="136"/>
      <c r="L7" s="136"/>
      <c r="M7" s="136"/>
      <c r="N7" s="136"/>
    </row>
    <row r="8" spans="1:14">
      <c r="A8" s="137">
        <v>7</v>
      </c>
      <c r="B8" s="136"/>
      <c r="C8" s="136" t="s">
        <v>432</v>
      </c>
      <c r="D8" s="136"/>
      <c r="E8" s="136"/>
      <c r="F8" s="136"/>
      <c r="G8" s="136"/>
      <c r="H8" s="136"/>
      <c r="I8" s="136"/>
      <c r="J8" s="136"/>
      <c r="K8" s="136"/>
      <c r="L8" s="136"/>
      <c r="M8" s="136"/>
      <c r="N8" s="136"/>
    </row>
    <row r="9" spans="1:14">
      <c r="A9" s="137">
        <v>8</v>
      </c>
      <c r="B9" s="136"/>
      <c r="C9" s="136" t="s">
        <v>420</v>
      </c>
      <c r="D9" s="136"/>
      <c r="E9" s="136"/>
      <c r="F9" s="136"/>
      <c r="G9" s="136"/>
      <c r="H9" s="136"/>
      <c r="I9" s="136"/>
      <c r="J9" s="136"/>
      <c r="K9" s="136"/>
      <c r="L9" s="136"/>
      <c r="M9" s="136"/>
      <c r="N9" s="136"/>
    </row>
    <row r="10" spans="1:14">
      <c r="A10" s="137">
        <v>9</v>
      </c>
      <c r="B10" s="136"/>
      <c r="C10" s="136" t="s">
        <v>421</v>
      </c>
      <c r="D10" s="136"/>
      <c r="E10" s="136"/>
      <c r="F10" s="136"/>
      <c r="G10" s="136"/>
      <c r="H10" s="136"/>
      <c r="I10" s="136"/>
      <c r="J10" s="136"/>
      <c r="K10" s="136"/>
      <c r="L10" s="136"/>
      <c r="M10" s="136"/>
      <c r="N10" s="136"/>
    </row>
    <row r="11" spans="1:14">
      <c r="A11" s="137">
        <v>10</v>
      </c>
      <c r="B11" s="136"/>
      <c r="C11" s="136" t="s">
        <v>433</v>
      </c>
      <c r="D11" s="136"/>
      <c r="E11" s="136"/>
      <c r="F11" s="136"/>
      <c r="G11" s="136"/>
      <c r="H11" s="136"/>
      <c r="I11" s="136"/>
      <c r="J11" s="136"/>
      <c r="K11" s="136"/>
      <c r="L11" s="136"/>
      <c r="M11" s="136"/>
      <c r="N11" s="136"/>
    </row>
    <row r="12" spans="1:14">
      <c r="A12" s="137">
        <v>11</v>
      </c>
      <c r="B12" s="136"/>
      <c r="C12" s="136" t="s">
        <v>434</v>
      </c>
      <c r="D12" s="136"/>
      <c r="E12" s="136"/>
      <c r="F12" s="136"/>
      <c r="G12" s="136"/>
      <c r="H12" s="136"/>
      <c r="I12" s="136"/>
      <c r="J12" s="136"/>
      <c r="K12" s="136"/>
      <c r="L12" s="136"/>
      <c r="M12" s="136"/>
      <c r="N12" s="136"/>
    </row>
    <row r="13" spans="1:14">
      <c r="A13" s="137">
        <v>12</v>
      </c>
      <c r="B13" s="136"/>
      <c r="C13" s="136" t="s">
        <v>422</v>
      </c>
      <c r="D13" s="136"/>
      <c r="E13" s="136"/>
      <c r="F13" s="136"/>
      <c r="G13" s="136"/>
      <c r="H13" s="136"/>
      <c r="I13" s="136"/>
      <c r="J13" s="136"/>
      <c r="K13" s="136"/>
      <c r="L13" s="136"/>
      <c r="M13" s="136"/>
      <c r="N13" s="136"/>
    </row>
    <row r="14" spans="1:14">
      <c r="A14" s="137">
        <v>13</v>
      </c>
      <c r="B14" s="136"/>
      <c r="C14" s="136" t="s">
        <v>423</v>
      </c>
      <c r="D14" s="136"/>
      <c r="E14" s="136"/>
      <c r="F14" s="136"/>
      <c r="G14" s="136"/>
      <c r="H14" s="136"/>
      <c r="I14" s="136"/>
      <c r="J14" s="136"/>
      <c r="K14" s="136"/>
      <c r="L14" s="136"/>
      <c r="M14" s="136"/>
      <c r="N14" s="136"/>
    </row>
    <row r="15" spans="1:14">
      <c r="A15" s="137">
        <v>14</v>
      </c>
      <c r="B15" s="136"/>
      <c r="C15" s="136" t="s">
        <v>424</v>
      </c>
      <c r="D15" s="136"/>
      <c r="E15" s="136"/>
      <c r="F15" s="136"/>
      <c r="G15" s="136"/>
      <c r="H15" s="136"/>
      <c r="I15" s="136"/>
      <c r="J15" s="136"/>
      <c r="K15" s="136"/>
      <c r="L15" s="136"/>
      <c r="M15" s="136"/>
      <c r="N15" s="136"/>
    </row>
    <row r="16" spans="1:14">
      <c r="A16" s="137">
        <v>15</v>
      </c>
      <c r="B16" s="138"/>
      <c r="C16" s="138" t="s">
        <v>435</v>
      </c>
      <c r="D16" s="138"/>
      <c r="E16" s="138"/>
      <c r="F16" s="138"/>
      <c r="G16" s="138"/>
      <c r="H16" s="138"/>
      <c r="I16" s="136"/>
      <c r="J16" s="136"/>
      <c r="K16" s="136"/>
      <c r="L16" s="136"/>
      <c r="M16" s="136"/>
      <c r="N16" s="136"/>
    </row>
    <row r="17" spans="1:14">
      <c r="A17" s="137"/>
      <c r="B17" s="136"/>
      <c r="C17" s="138"/>
      <c r="D17" s="138"/>
      <c r="E17" s="138"/>
      <c r="F17" s="138"/>
      <c r="G17" s="138"/>
      <c r="H17" s="138"/>
      <c r="I17" s="136"/>
      <c r="J17" s="136"/>
      <c r="K17" s="136"/>
      <c r="L17" s="136"/>
      <c r="M17" s="136"/>
      <c r="N17" s="136"/>
    </row>
    <row r="18" spans="1:14">
      <c r="A18" s="135" t="s">
        <v>429</v>
      </c>
      <c r="B18" s="135"/>
      <c r="C18" s="135"/>
      <c r="D18" s="135"/>
      <c r="E18" s="135"/>
      <c r="F18" s="135"/>
      <c r="G18" s="135"/>
      <c r="H18" s="135"/>
      <c r="I18" s="136"/>
      <c r="J18" s="136"/>
      <c r="K18" s="136"/>
      <c r="L18" s="136"/>
      <c r="M18" s="136"/>
      <c r="N18" s="136"/>
    </row>
    <row r="19" spans="1:14">
      <c r="A19" s="137">
        <v>1</v>
      </c>
      <c r="B19" s="136"/>
      <c r="C19" s="136" t="s">
        <v>425</v>
      </c>
      <c r="D19" s="136"/>
      <c r="E19" s="136"/>
      <c r="F19" s="136"/>
      <c r="G19" s="136"/>
      <c r="H19" s="136"/>
      <c r="I19" s="136"/>
      <c r="J19" s="136"/>
      <c r="K19" s="136"/>
      <c r="L19" s="136"/>
      <c r="M19" s="136"/>
      <c r="N19" s="136"/>
    </row>
    <row r="20" spans="1:14">
      <c r="A20" s="137">
        <v>2</v>
      </c>
      <c r="B20" s="136"/>
      <c r="C20" s="136" t="s">
        <v>426</v>
      </c>
      <c r="D20" s="136"/>
      <c r="E20" s="136"/>
      <c r="F20" s="136"/>
      <c r="G20" s="136"/>
      <c r="H20" s="136"/>
      <c r="I20" s="136"/>
      <c r="J20" s="136"/>
      <c r="K20" s="136"/>
      <c r="L20" s="136"/>
      <c r="M20" s="136"/>
      <c r="N20" s="136"/>
    </row>
    <row r="21" spans="1:14">
      <c r="A21" s="137">
        <v>3</v>
      </c>
      <c r="B21" s="136"/>
      <c r="C21" s="136" t="s">
        <v>437</v>
      </c>
      <c r="D21" s="136"/>
      <c r="E21" s="136"/>
      <c r="F21" s="136"/>
      <c r="G21" s="136"/>
      <c r="H21" s="136"/>
      <c r="I21" s="136"/>
      <c r="J21" s="136"/>
      <c r="K21" s="136"/>
      <c r="L21" s="136"/>
      <c r="M21" s="136"/>
      <c r="N21" s="136"/>
    </row>
    <row r="22" spans="1:14">
      <c r="A22" s="137">
        <v>4</v>
      </c>
      <c r="B22" s="136"/>
      <c r="C22" s="136" t="s">
        <v>436</v>
      </c>
      <c r="D22" s="136"/>
      <c r="E22" s="136"/>
      <c r="F22" s="136"/>
      <c r="G22" s="136"/>
      <c r="H22" s="136"/>
      <c r="I22" s="136"/>
      <c r="J22" s="136"/>
      <c r="K22" s="136"/>
      <c r="L22" s="136"/>
      <c r="M22" s="136"/>
      <c r="N22" s="136"/>
    </row>
    <row r="23" spans="1:14">
      <c r="A23" s="137">
        <v>5</v>
      </c>
      <c r="B23" s="136"/>
      <c r="C23" s="136" t="s">
        <v>427</v>
      </c>
      <c r="D23" s="136"/>
      <c r="E23" s="136"/>
      <c r="F23" s="136"/>
      <c r="G23" s="136"/>
      <c r="H23" s="136"/>
      <c r="I23" s="136"/>
      <c r="J23" s="136"/>
      <c r="K23" s="136"/>
      <c r="L23" s="136"/>
      <c r="M23" s="136"/>
      <c r="N23" s="136"/>
    </row>
    <row r="24" spans="1:14">
      <c r="A24" s="137">
        <v>6</v>
      </c>
      <c r="B24" s="136"/>
      <c r="C24" s="136" t="s">
        <v>424</v>
      </c>
      <c r="D24" s="136"/>
      <c r="E24" s="136"/>
      <c r="F24" s="136"/>
      <c r="G24" s="136"/>
      <c r="H24" s="136"/>
      <c r="I24" s="136"/>
      <c r="J24" s="136"/>
      <c r="K24" s="136"/>
      <c r="L24" s="136"/>
      <c r="M24" s="136"/>
      <c r="N24" s="13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A111"/>
  <sheetViews>
    <sheetView view="pageBreakPreview" zoomScaleNormal="78" zoomScaleSheetLayoutView="100" workbookViewId="0"/>
  </sheetViews>
  <sheetFormatPr defaultColWidth="9" defaultRowHeight="14.25"/>
  <cols>
    <col min="1" max="1" width="7.42578125" style="238" customWidth="1"/>
    <col min="2" max="2" width="34" style="239" customWidth="1"/>
    <col min="3" max="3" width="39.5703125" style="239" customWidth="1"/>
    <col min="4" max="4" width="34" style="279" customWidth="1"/>
    <col min="5" max="5" width="2.85546875" style="231" customWidth="1"/>
    <col min="6" max="11" width="9" style="182" hidden="1" customWidth="1"/>
    <col min="12" max="16384" width="9" style="237"/>
  </cols>
  <sheetData>
    <row r="1" spans="1:11" ht="15" thickBot="1">
      <c r="A1" s="228">
        <v>1</v>
      </c>
      <c r="B1" s="229" t="s">
        <v>501</v>
      </c>
      <c r="C1" s="230"/>
      <c r="D1" s="274"/>
      <c r="K1" s="182" t="s">
        <v>531</v>
      </c>
    </row>
    <row r="2" spans="1:11">
      <c r="A2" s="232">
        <v>1.1000000000000001</v>
      </c>
      <c r="B2" s="233" t="s">
        <v>55</v>
      </c>
      <c r="C2" s="233" t="s">
        <v>502</v>
      </c>
      <c r="D2" s="275" t="s">
        <v>350</v>
      </c>
      <c r="K2" s="182" t="s">
        <v>531</v>
      </c>
    </row>
    <row r="3" spans="1:11" ht="21">
      <c r="A3" s="234" t="s">
        <v>56</v>
      </c>
      <c r="B3" s="235" t="s">
        <v>57</v>
      </c>
      <c r="C3" s="62" t="str">
        <f>Cover!D8</f>
        <v>SA-PEFC-FM-COC-006865</v>
      </c>
      <c r="D3" s="276" t="s">
        <v>503</v>
      </c>
      <c r="K3" s="182" t="s">
        <v>531</v>
      </c>
    </row>
    <row r="4" spans="1:11" ht="26.1" customHeight="1">
      <c r="A4" s="234" t="s">
        <v>402</v>
      </c>
      <c r="B4" s="236" t="s">
        <v>403</v>
      </c>
      <c r="C4" s="62" t="s">
        <v>601</v>
      </c>
      <c r="D4" s="276"/>
      <c r="K4" s="182" t="s">
        <v>531</v>
      </c>
    </row>
    <row r="5" spans="1:11" s="266" customFormat="1" ht="57.6" customHeight="1">
      <c r="A5" s="262" t="s">
        <v>504</v>
      </c>
      <c r="B5" s="263" t="s">
        <v>505</v>
      </c>
      <c r="C5" s="264" t="s">
        <v>364</v>
      </c>
      <c r="D5" s="277" t="s">
        <v>506</v>
      </c>
      <c r="E5" s="265"/>
      <c r="F5" s="54"/>
      <c r="G5" s="54"/>
      <c r="H5" s="54"/>
      <c r="I5" s="54"/>
      <c r="J5" s="54"/>
      <c r="K5" s="54" t="s">
        <v>532</v>
      </c>
    </row>
    <row r="6" spans="1:11" s="266" customFormat="1" ht="57.6" customHeight="1">
      <c r="A6" s="262" t="s">
        <v>507</v>
      </c>
      <c r="B6" s="263" t="s">
        <v>508</v>
      </c>
      <c r="C6" s="264" t="s">
        <v>364</v>
      </c>
      <c r="D6" s="277" t="s">
        <v>506</v>
      </c>
      <c r="E6" s="265"/>
      <c r="F6" s="54"/>
      <c r="G6" s="54"/>
      <c r="H6" s="54"/>
      <c r="I6" s="54"/>
      <c r="J6" s="54"/>
      <c r="K6" s="54" t="s">
        <v>532</v>
      </c>
    </row>
    <row r="7" spans="1:11" s="182" customFormat="1" ht="115.5" hidden="1" customHeight="1">
      <c r="A7" s="178" t="s">
        <v>466</v>
      </c>
      <c r="B7" s="195" t="s">
        <v>541</v>
      </c>
      <c r="C7" s="196"/>
      <c r="D7" s="197" t="s">
        <v>542</v>
      </c>
      <c r="E7" s="177"/>
      <c r="K7" s="182" t="s">
        <v>543</v>
      </c>
    </row>
    <row r="8" spans="1:11" s="269" customFormat="1" ht="57.6" customHeight="1">
      <c r="A8" s="267" t="s">
        <v>509</v>
      </c>
      <c r="B8" s="268" t="s">
        <v>465</v>
      </c>
      <c r="C8" s="264" t="s">
        <v>364</v>
      </c>
      <c r="D8" s="278" t="s">
        <v>464</v>
      </c>
      <c r="E8" s="265"/>
      <c r="F8" s="140"/>
      <c r="G8" s="140"/>
      <c r="H8" s="140"/>
      <c r="I8" s="140"/>
      <c r="J8" s="140"/>
      <c r="K8" s="140" t="s">
        <v>532</v>
      </c>
    </row>
    <row r="9" spans="1:11">
      <c r="K9" s="182" t="s">
        <v>531</v>
      </c>
    </row>
    <row r="10" spans="1:11" ht="15" thickBot="1">
      <c r="A10" s="232">
        <v>1.2</v>
      </c>
      <c r="B10" s="240" t="s">
        <v>602</v>
      </c>
      <c r="C10" s="240"/>
      <c r="D10" s="280"/>
      <c r="K10" s="182" t="s">
        <v>531</v>
      </c>
    </row>
    <row r="11" spans="1:11" ht="15" thickBot="1">
      <c r="A11" s="241" t="s">
        <v>58</v>
      </c>
      <c r="B11" s="242" t="s">
        <v>144</v>
      </c>
      <c r="C11" s="62" t="s">
        <v>590</v>
      </c>
      <c r="D11" s="281"/>
      <c r="K11" s="182" t="s">
        <v>531</v>
      </c>
    </row>
    <row r="12" spans="1:11" ht="26.25" thickBot="1">
      <c r="A12" s="241" t="s">
        <v>59</v>
      </c>
      <c r="B12" s="242" t="s">
        <v>452</v>
      </c>
      <c r="C12" s="62" t="s">
        <v>590</v>
      </c>
      <c r="D12" s="281"/>
      <c r="K12" s="182" t="s">
        <v>531</v>
      </c>
    </row>
    <row r="13" spans="1:11" ht="15" thickBot="1">
      <c r="A13" s="241" t="s">
        <v>61</v>
      </c>
      <c r="B13" s="239" t="s">
        <v>453</v>
      </c>
      <c r="C13" s="270">
        <v>4003467802</v>
      </c>
      <c r="D13" s="281"/>
      <c r="K13" s="182" t="s">
        <v>531</v>
      </c>
    </row>
    <row r="14" spans="1:11" ht="15" thickBot="1">
      <c r="A14" s="241" t="s">
        <v>63</v>
      </c>
      <c r="B14" s="242" t="s">
        <v>60</v>
      </c>
      <c r="C14" s="62" t="s">
        <v>604</v>
      </c>
      <c r="D14" s="281"/>
      <c r="K14" s="182" t="s">
        <v>531</v>
      </c>
    </row>
    <row r="15" spans="1:11" ht="21.75" thickBot="1">
      <c r="A15" s="241" t="s">
        <v>65</v>
      </c>
      <c r="B15" s="242" t="s">
        <v>62</v>
      </c>
      <c r="C15" s="62" t="s">
        <v>605</v>
      </c>
      <c r="D15" s="282" t="s">
        <v>510</v>
      </c>
      <c r="G15" s="182" t="s">
        <v>533</v>
      </c>
      <c r="K15" s="182" t="s">
        <v>531</v>
      </c>
    </row>
    <row r="16" spans="1:11" ht="15" thickBot="1">
      <c r="A16" s="241" t="s">
        <v>105</v>
      </c>
      <c r="B16" s="242" t="s">
        <v>73</v>
      </c>
      <c r="C16" s="62" t="s">
        <v>593</v>
      </c>
      <c r="D16" s="281"/>
      <c r="G16" s="182" t="s">
        <v>534</v>
      </c>
      <c r="K16" s="182" t="s">
        <v>531</v>
      </c>
    </row>
    <row r="17" spans="1:11" ht="15" thickBot="1">
      <c r="A17" s="241" t="s">
        <v>15</v>
      </c>
      <c r="B17" s="242" t="s">
        <v>64</v>
      </c>
      <c r="C17" s="62" t="s">
        <v>606</v>
      </c>
      <c r="D17" s="281"/>
      <c r="G17" s="182" t="s">
        <v>535</v>
      </c>
      <c r="K17" s="182" t="s">
        <v>531</v>
      </c>
    </row>
    <row r="18" spans="1:11" ht="15" thickBot="1">
      <c r="A18" s="241" t="s">
        <v>157</v>
      </c>
      <c r="B18" s="242" t="s">
        <v>66</v>
      </c>
      <c r="C18" s="62" t="s">
        <v>607</v>
      </c>
      <c r="D18" s="281"/>
      <c r="G18" s="182" t="s">
        <v>536</v>
      </c>
      <c r="K18" s="182" t="s">
        <v>531</v>
      </c>
    </row>
    <row r="19" spans="1:11" ht="15" thickBot="1">
      <c r="A19" s="241" t="s">
        <v>158</v>
      </c>
      <c r="B19" s="242" t="s">
        <v>67</v>
      </c>
      <c r="C19" s="271" t="s">
        <v>608</v>
      </c>
      <c r="D19" s="281"/>
      <c r="G19" s="182" t="s">
        <v>537</v>
      </c>
      <c r="K19" s="182" t="s">
        <v>531</v>
      </c>
    </row>
    <row r="20" spans="1:11" ht="15" thickBot="1">
      <c r="A20" s="241" t="s">
        <v>351</v>
      </c>
      <c r="B20" s="242" t="s">
        <v>14</v>
      </c>
      <c r="C20" s="271" t="s">
        <v>609</v>
      </c>
      <c r="D20" s="281"/>
      <c r="G20" s="182" t="s">
        <v>538</v>
      </c>
      <c r="K20" s="182" t="s">
        <v>531</v>
      </c>
    </row>
    <row r="21" spans="1:11" ht="40.5" customHeight="1">
      <c r="A21" s="241" t="s">
        <v>454</v>
      </c>
      <c r="B21" s="272" t="s">
        <v>106</v>
      </c>
      <c r="C21" s="41" t="str">
        <f>C14</f>
        <v xml:space="preserve"> Juris Klušs</v>
      </c>
      <c r="D21" s="283" t="s">
        <v>107</v>
      </c>
      <c r="K21" s="182" t="s">
        <v>531</v>
      </c>
    </row>
    <row r="22" spans="1:11" ht="38.25">
      <c r="A22" s="241" t="s">
        <v>455</v>
      </c>
      <c r="B22" s="272" t="s">
        <v>467</v>
      </c>
      <c r="C22" s="62" t="s">
        <v>610</v>
      </c>
      <c r="D22" s="283"/>
      <c r="K22" s="182" t="s">
        <v>531</v>
      </c>
    </row>
    <row r="23" spans="1:11">
      <c r="A23" s="241"/>
      <c r="B23" s="272"/>
      <c r="C23" s="243"/>
      <c r="D23" s="281"/>
      <c r="K23" s="182" t="s">
        <v>531</v>
      </c>
    </row>
    <row r="24" spans="1:11" ht="15" thickBot="1">
      <c r="A24" s="232">
        <v>1.3</v>
      </c>
      <c r="B24" s="244" t="s">
        <v>68</v>
      </c>
      <c r="C24" s="245"/>
      <c r="D24" s="280"/>
      <c r="K24" s="182" t="s">
        <v>531</v>
      </c>
    </row>
    <row r="25" spans="1:11" ht="26.25" customHeight="1" thickBot="1">
      <c r="A25" s="241" t="s">
        <v>69</v>
      </c>
      <c r="B25" s="242" t="s">
        <v>70</v>
      </c>
      <c r="C25" s="243" t="s">
        <v>8</v>
      </c>
      <c r="D25" s="282" t="s">
        <v>511</v>
      </c>
      <c r="G25" s="182" t="s">
        <v>399</v>
      </c>
      <c r="K25" s="182" t="s">
        <v>531</v>
      </c>
    </row>
    <row r="26" spans="1:11" ht="21">
      <c r="A26" s="241" t="s">
        <v>400</v>
      </c>
      <c r="B26" s="239" t="s">
        <v>401</v>
      </c>
      <c r="C26" s="243" t="s">
        <v>533</v>
      </c>
      <c r="D26" s="283" t="s">
        <v>512</v>
      </c>
      <c r="G26" s="182" t="s">
        <v>8</v>
      </c>
      <c r="K26" s="182" t="s">
        <v>531</v>
      </c>
    </row>
    <row r="27" spans="1:11" ht="52.5">
      <c r="A27" s="241" t="s">
        <v>513</v>
      </c>
      <c r="B27" s="239" t="s">
        <v>401</v>
      </c>
      <c r="C27" s="243" t="s">
        <v>533</v>
      </c>
      <c r="D27" s="283" t="s">
        <v>514</v>
      </c>
      <c r="K27" s="182" t="s">
        <v>532</v>
      </c>
    </row>
    <row r="28" spans="1:11" ht="33.950000000000003" customHeight="1" thickBot="1">
      <c r="A28" s="241" t="s">
        <v>459</v>
      </c>
      <c r="B28" s="239" t="s">
        <v>603</v>
      </c>
      <c r="C28" s="264" t="s">
        <v>611</v>
      </c>
      <c r="D28" s="283" t="s">
        <v>159</v>
      </c>
      <c r="K28" s="182" t="s">
        <v>531</v>
      </c>
    </row>
    <row r="29" spans="1:11" ht="34.5" customHeight="1" thickBot="1">
      <c r="A29" s="241" t="s">
        <v>456</v>
      </c>
      <c r="B29" s="242" t="s">
        <v>457</v>
      </c>
      <c r="C29" s="270">
        <v>23</v>
      </c>
      <c r="D29" s="283" t="s">
        <v>458</v>
      </c>
      <c r="K29" s="182" t="s">
        <v>531</v>
      </c>
    </row>
    <row r="30" spans="1:11" ht="25.5">
      <c r="A30" s="241" t="s">
        <v>71</v>
      </c>
      <c r="B30" s="239" t="s">
        <v>352</v>
      </c>
      <c r="C30" s="62" t="s">
        <v>1219</v>
      </c>
      <c r="D30" s="283" t="s">
        <v>353</v>
      </c>
      <c r="K30" s="182" t="s">
        <v>531</v>
      </c>
    </row>
    <row r="31" spans="1:11">
      <c r="A31" s="241" t="s">
        <v>72</v>
      </c>
      <c r="B31" s="239" t="s">
        <v>73</v>
      </c>
      <c r="C31" s="62" t="s">
        <v>593</v>
      </c>
      <c r="D31" s="283"/>
      <c r="K31" s="182" t="s">
        <v>531</v>
      </c>
    </row>
    <row r="32" spans="1:11">
      <c r="A32" s="241" t="s">
        <v>74</v>
      </c>
      <c r="B32" s="239" t="s">
        <v>75</v>
      </c>
      <c r="C32" s="62" t="s">
        <v>612</v>
      </c>
      <c r="D32" s="281"/>
      <c r="K32" s="182" t="s">
        <v>531</v>
      </c>
    </row>
    <row r="33" spans="1:11" ht="31.5">
      <c r="A33" s="241" t="s">
        <v>76</v>
      </c>
      <c r="B33" s="239" t="s">
        <v>77</v>
      </c>
      <c r="C33" s="264" t="s">
        <v>611</v>
      </c>
      <c r="D33" s="283" t="s">
        <v>515</v>
      </c>
      <c r="K33" s="182" t="s">
        <v>531</v>
      </c>
    </row>
    <row r="34" spans="1:11" ht="58.5" customHeight="1">
      <c r="A34" s="241" t="s">
        <v>78</v>
      </c>
      <c r="B34" s="239" t="s">
        <v>79</v>
      </c>
      <c r="C34" s="264" t="s">
        <v>611</v>
      </c>
      <c r="D34" s="283" t="s">
        <v>516</v>
      </c>
      <c r="G34" s="182" t="s">
        <v>539</v>
      </c>
      <c r="K34" s="182" t="s">
        <v>531</v>
      </c>
    </row>
    <row r="35" spans="1:11" ht="15" thickBot="1">
      <c r="A35" s="241" t="s">
        <v>81</v>
      </c>
      <c r="B35" s="239" t="s">
        <v>80</v>
      </c>
      <c r="C35" s="62" t="s">
        <v>613</v>
      </c>
      <c r="D35" s="283" t="s">
        <v>517</v>
      </c>
      <c r="G35" s="182" t="s">
        <v>368</v>
      </c>
      <c r="K35" s="182" t="s">
        <v>531</v>
      </c>
    </row>
    <row r="36" spans="1:11" ht="15" thickBot="1">
      <c r="A36" s="241" t="s">
        <v>83</v>
      </c>
      <c r="B36" s="242" t="s">
        <v>82</v>
      </c>
      <c r="C36" s="62" t="s">
        <v>614</v>
      </c>
      <c r="D36" s="283" t="s">
        <v>518</v>
      </c>
      <c r="G36" s="182" t="s">
        <v>540</v>
      </c>
      <c r="K36" s="184" t="s">
        <v>531</v>
      </c>
    </row>
    <row r="37" spans="1:11">
      <c r="A37" s="241"/>
      <c r="C37" s="243"/>
      <c r="D37" s="281"/>
      <c r="G37" s="182" t="s">
        <v>369</v>
      </c>
      <c r="K37" s="184" t="s">
        <v>531</v>
      </c>
    </row>
    <row r="38" spans="1:11" s="182" customFormat="1" ht="16.5" hidden="1">
      <c r="A38" s="178" t="s">
        <v>46</v>
      </c>
      <c r="B38" s="198" t="s">
        <v>544</v>
      </c>
      <c r="C38" s="193" t="s">
        <v>545</v>
      </c>
      <c r="D38" s="193" t="s">
        <v>546</v>
      </c>
      <c r="E38" s="177"/>
      <c r="G38" s="182" t="s">
        <v>370</v>
      </c>
      <c r="K38" s="182" t="s">
        <v>547</v>
      </c>
    </row>
    <row r="39" spans="1:11" s="182" customFormat="1" ht="28.5" hidden="1">
      <c r="A39" s="185"/>
      <c r="B39" s="199" t="s">
        <v>378</v>
      </c>
      <c r="C39" s="200"/>
      <c r="D39" s="201"/>
      <c r="E39" s="177"/>
      <c r="G39" s="182" t="s">
        <v>371</v>
      </c>
      <c r="K39" s="182" t="s">
        <v>547</v>
      </c>
    </row>
    <row r="40" spans="1:11" s="182" customFormat="1" ht="28.5" hidden="1">
      <c r="A40" s="185"/>
      <c r="B40" s="199" t="s">
        <v>379</v>
      </c>
      <c r="C40" s="200"/>
      <c r="D40" s="201"/>
      <c r="E40" s="177"/>
      <c r="K40" s="182" t="s">
        <v>547</v>
      </c>
    </row>
    <row r="41" spans="1:11" s="182" customFormat="1" hidden="1">
      <c r="A41" s="185"/>
      <c r="B41" s="199" t="s">
        <v>380</v>
      </c>
      <c r="C41" s="200"/>
      <c r="D41" s="201"/>
      <c r="E41" s="177"/>
      <c r="K41" s="182" t="s">
        <v>547</v>
      </c>
    </row>
    <row r="42" spans="1:11" s="182" customFormat="1" hidden="1">
      <c r="A42" s="185"/>
      <c r="B42" s="199" t="s">
        <v>381</v>
      </c>
      <c r="C42" s="200"/>
      <c r="D42" s="201"/>
      <c r="E42" s="177"/>
      <c r="K42" s="182" t="s">
        <v>547</v>
      </c>
    </row>
    <row r="43" spans="1:11" s="182" customFormat="1" hidden="1">
      <c r="A43" s="185"/>
      <c r="B43" s="199" t="s">
        <v>382</v>
      </c>
      <c r="C43" s="200"/>
      <c r="D43" s="201"/>
      <c r="E43" s="177"/>
      <c r="K43" s="182" t="s">
        <v>547</v>
      </c>
    </row>
    <row r="44" spans="1:11" s="182" customFormat="1" hidden="1">
      <c r="A44" s="185"/>
      <c r="B44" s="199" t="s">
        <v>373</v>
      </c>
      <c r="C44" s="200"/>
      <c r="D44" s="201"/>
      <c r="E44" s="177"/>
      <c r="K44" s="182" t="s">
        <v>547</v>
      </c>
    </row>
    <row r="45" spans="1:11" s="182" customFormat="1" hidden="1">
      <c r="A45" s="185"/>
      <c r="B45" s="179"/>
      <c r="C45" s="202"/>
      <c r="D45" s="203"/>
      <c r="E45" s="177"/>
      <c r="K45" s="182" t="s">
        <v>547</v>
      </c>
    </row>
    <row r="46" spans="1:11" s="34" customFormat="1">
      <c r="A46" s="246" t="s">
        <v>519</v>
      </c>
      <c r="B46" s="247" t="s">
        <v>241</v>
      </c>
      <c r="C46" s="273" t="s">
        <v>615</v>
      </c>
      <c r="D46" s="284"/>
      <c r="E46" s="141"/>
      <c r="F46" s="140"/>
      <c r="G46" s="140" t="s">
        <v>369</v>
      </c>
      <c r="H46" s="140"/>
      <c r="I46" s="140"/>
      <c r="J46" s="140"/>
      <c r="K46" s="140" t="s">
        <v>532</v>
      </c>
    </row>
    <row r="47" spans="1:11">
      <c r="A47" s="241"/>
      <c r="B47" s="235"/>
      <c r="C47" s="248"/>
      <c r="D47" s="285"/>
      <c r="K47" s="182" t="s">
        <v>531</v>
      </c>
    </row>
    <row r="48" spans="1:11">
      <c r="A48" s="232">
        <v>1.4</v>
      </c>
      <c r="B48" s="244" t="s">
        <v>47</v>
      </c>
      <c r="C48" s="245"/>
      <c r="D48" s="286" t="s">
        <v>354</v>
      </c>
      <c r="K48" s="182" t="s">
        <v>531</v>
      </c>
    </row>
    <row r="49" spans="1:11" ht="39" thickBot="1">
      <c r="A49" s="234" t="s">
        <v>84</v>
      </c>
      <c r="B49" s="235" t="s">
        <v>85</v>
      </c>
      <c r="C49" s="62" t="s">
        <v>617</v>
      </c>
      <c r="D49" s="276" t="s">
        <v>355</v>
      </c>
      <c r="K49" s="182" t="s">
        <v>531</v>
      </c>
    </row>
    <row r="50" spans="1:11" ht="31.5" customHeight="1">
      <c r="A50" s="234"/>
      <c r="B50" s="573" t="s">
        <v>163</v>
      </c>
      <c r="C50" s="62" t="s">
        <v>484</v>
      </c>
      <c r="D50" s="282" t="s">
        <v>520</v>
      </c>
      <c r="K50" s="182" t="s">
        <v>531</v>
      </c>
    </row>
    <row r="51" spans="1:11" ht="31.5" customHeight="1">
      <c r="A51" s="234"/>
      <c r="B51" s="574"/>
      <c r="C51" s="62"/>
      <c r="D51" s="283" t="s">
        <v>521</v>
      </c>
      <c r="K51" s="182" t="s">
        <v>531</v>
      </c>
    </row>
    <row r="52" spans="1:11" ht="15" thickBot="1">
      <c r="A52" s="234"/>
      <c r="B52" s="575"/>
      <c r="C52" s="62"/>
      <c r="D52" s="287" t="s">
        <v>522</v>
      </c>
      <c r="K52" s="182" t="s">
        <v>532</v>
      </c>
    </row>
    <row r="53" spans="1:11" ht="21">
      <c r="A53" s="234"/>
      <c r="B53" s="576" t="s">
        <v>164</v>
      </c>
      <c r="C53" s="62" t="s">
        <v>484</v>
      </c>
      <c r="D53" s="282" t="s">
        <v>523</v>
      </c>
      <c r="K53" s="182" t="s">
        <v>531</v>
      </c>
    </row>
    <row r="54" spans="1:11" ht="15" thickBot="1">
      <c r="A54" s="234"/>
      <c r="B54" s="577"/>
      <c r="C54" s="62"/>
      <c r="D54" s="283" t="s">
        <v>524</v>
      </c>
      <c r="K54" s="182" t="s">
        <v>531</v>
      </c>
    </row>
    <row r="55" spans="1:11" s="34" customFormat="1" ht="51">
      <c r="A55" s="246"/>
      <c r="B55" s="249" t="s">
        <v>409</v>
      </c>
      <c r="C55" s="62" t="s">
        <v>618</v>
      </c>
      <c r="D55" s="277" t="s">
        <v>410</v>
      </c>
      <c r="E55" s="141"/>
      <c r="F55" s="140"/>
      <c r="G55" s="140"/>
      <c r="H55" s="140"/>
      <c r="I55" s="140"/>
      <c r="J55" s="140"/>
      <c r="K55" s="140" t="s">
        <v>532</v>
      </c>
    </row>
    <row r="56" spans="1:11">
      <c r="A56" s="234"/>
      <c r="B56" s="236"/>
      <c r="C56" s="62"/>
      <c r="D56" s="283"/>
    </row>
    <row r="57" spans="1:11" ht="15" thickBot="1">
      <c r="A57" s="234" t="s">
        <v>86</v>
      </c>
      <c r="B57" s="236" t="s">
        <v>91</v>
      </c>
      <c r="C57" s="295" t="str">
        <f>D78</f>
        <v xml:space="preserve">Standing / Roadside / Delivered </v>
      </c>
      <c r="D57" s="288"/>
      <c r="K57" s="182" t="s">
        <v>531</v>
      </c>
    </row>
    <row r="58" spans="1:11" s="182" customFormat="1" ht="29.25" hidden="1" thickBot="1">
      <c r="A58" s="178" t="s">
        <v>548</v>
      </c>
      <c r="B58" s="180" t="s">
        <v>549</v>
      </c>
      <c r="C58" s="188"/>
      <c r="D58" s="186" t="s">
        <v>550</v>
      </c>
      <c r="E58" s="177"/>
      <c r="K58" s="182" t="s">
        <v>543</v>
      </c>
    </row>
    <row r="59" spans="1:11" s="182" customFormat="1" ht="29.25" hidden="1" thickBot="1">
      <c r="A59" s="178" t="s">
        <v>551</v>
      </c>
      <c r="B59" s="180" t="s">
        <v>552</v>
      </c>
      <c r="C59" s="188"/>
      <c r="D59" s="186"/>
      <c r="E59" s="177"/>
      <c r="K59" s="182" t="s">
        <v>543</v>
      </c>
    </row>
    <row r="60" spans="1:11" s="182" customFormat="1" ht="57.75" hidden="1" thickBot="1">
      <c r="A60" s="178" t="s">
        <v>553</v>
      </c>
      <c r="B60" s="180" t="s">
        <v>554</v>
      </c>
      <c r="C60" s="188"/>
      <c r="D60" s="186"/>
      <c r="E60" s="177"/>
      <c r="K60" s="182" t="s">
        <v>543</v>
      </c>
    </row>
    <row r="61" spans="1:11" s="182" customFormat="1" ht="86.25" hidden="1" thickBot="1">
      <c r="A61" s="183" t="s">
        <v>555</v>
      </c>
      <c r="B61" s="180" t="s">
        <v>556</v>
      </c>
      <c r="C61" s="188"/>
      <c r="D61" s="186"/>
      <c r="E61" s="177"/>
      <c r="K61" s="182" t="s">
        <v>543</v>
      </c>
    </row>
    <row r="62" spans="1:11" ht="26.25" thickBot="1">
      <c r="A62" s="234" t="s">
        <v>88</v>
      </c>
      <c r="B62" s="250" t="s">
        <v>18</v>
      </c>
      <c r="C62" s="243" t="s">
        <v>374</v>
      </c>
      <c r="D62" s="283" t="s">
        <v>525</v>
      </c>
      <c r="G62" s="182" t="s">
        <v>372</v>
      </c>
      <c r="K62" s="182" t="s">
        <v>531</v>
      </c>
    </row>
    <row r="63" spans="1:11" ht="21">
      <c r="A63" s="234" t="s">
        <v>90</v>
      </c>
      <c r="B63" s="236" t="s">
        <v>93</v>
      </c>
      <c r="C63" s="62" t="s">
        <v>619</v>
      </c>
      <c r="D63" s="282" t="s">
        <v>356</v>
      </c>
      <c r="G63" s="182" t="s">
        <v>373</v>
      </c>
      <c r="K63" s="182" t="s">
        <v>531</v>
      </c>
    </row>
    <row r="64" spans="1:11" s="182" customFormat="1" ht="105" hidden="1" customHeight="1">
      <c r="A64" s="178" t="s">
        <v>557</v>
      </c>
      <c r="B64" s="180" t="s">
        <v>558</v>
      </c>
      <c r="C64" s="204" t="s">
        <v>559</v>
      </c>
      <c r="D64" s="205" t="s">
        <v>560</v>
      </c>
      <c r="E64" s="177"/>
      <c r="G64" s="182" t="s">
        <v>374</v>
      </c>
      <c r="K64" s="182" t="s">
        <v>543</v>
      </c>
    </row>
    <row r="65" spans="1:11" s="182" customFormat="1" ht="49.5" hidden="1" customHeight="1">
      <c r="A65" s="178"/>
      <c r="B65" s="180" t="s">
        <v>561</v>
      </c>
      <c r="C65" s="188"/>
      <c r="D65" s="205"/>
      <c r="E65" s="177"/>
      <c r="K65" s="182" t="s">
        <v>543</v>
      </c>
    </row>
    <row r="66" spans="1:11" ht="99" customHeight="1">
      <c r="A66" s="234"/>
      <c r="B66" s="249" t="s">
        <v>526</v>
      </c>
      <c r="C66" s="62" t="s">
        <v>620</v>
      </c>
      <c r="D66" s="289" t="s">
        <v>616</v>
      </c>
      <c r="K66" s="182" t="s">
        <v>532</v>
      </c>
    </row>
    <row r="67" spans="1:11" s="182" customFormat="1" ht="42.75" hidden="1">
      <c r="A67" s="178" t="s">
        <v>562</v>
      </c>
      <c r="B67" s="191" t="s">
        <v>563</v>
      </c>
      <c r="C67" s="181"/>
      <c r="D67" s="205" t="s">
        <v>564</v>
      </c>
      <c r="E67" s="177"/>
      <c r="K67" s="182" t="s">
        <v>543</v>
      </c>
    </row>
    <row r="68" spans="1:11" s="182" customFormat="1" ht="28.5" hidden="1" customHeight="1">
      <c r="A68" s="206" t="s">
        <v>565</v>
      </c>
      <c r="B68" s="191" t="s">
        <v>566</v>
      </c>
      <c r="C68" s="181"/>
      <c r="D68" s="205" t="s">
        <v>564</v>
      </c>
      <c r="E68" s="177"/>
      <c r="K68" s="182" t="s">
        <v>543</v>
      </c>
    </row>
    <row r="69" spans="1:11" s="182" customFormat="1" ht="57" hidden="1">
      <c r="A69" s="207" t="s">
        <v>567</v>
      </c>
      <c r="B69" s="180" t="s">
        <v>568</v>
      </c>
      <c r="C69" s="181"/>
      <c r="D69" s="186" t="s">
        <v>569</v>
      </c>
      <c r="E69" s="177"/>
      <c r="K69" s="182" t="s">
        <v>543</v>
      </c>
    </row>
    <row r="70" spans="1:11" s="182" customFormat="1" ht="57" hidden="1">
      <c r="A70" s="207" t="s">
        <v>570</v>
      </c>
      <c r="B70" s="180" t="s">
        <v>571</v>
      </c>
      <c r="C70" s="181"/>
      <c r="D70" s="189"/>
      <c r="E70" s="177"/>
      <c r="K70" s="182" t="s">
        <v>543</v>
      </c>
    </row>
    <row r="71" spans="1:11" s="182" customFormat="1" hidden="1">
      <c r="A71" s="207" t="s">
        <v>572</v>
      </c>
      <c r="B71" s="180" t="s">
        <v>573</v>
      </c>
      <c r="C71" s="181"/>
      <c r="D71" s="187" t="s">
        <v>528</v>
      </c>
      <c r="E71" s="177"/>
      <c r="K71" s="182" t="s">
        <v>543</v>
      </c>
    </row>
    <row r="72" spans="1:11" ht="21">
      <c r="A72" s="234" t="s">
        <v>92</v>
      </c>
      <c r="B72" s="236" t="s">
        <v>95</v>
      </c>
      <c r="C72" s="243" t="s">
        <v>621</v>
      </c>
      <c r="D72" s="283" t="s">
        <v>357</v>
      </c>
      <c r="K72" s="182" t="s">
        <v>531</v>
      </c>
    </row>
    <row r="73" spans="1:11">
      <c r="A73" s="234" t="s">
        <v>94</v>
      </c>
      <c r="B73" s="236" t="s">
        <v>97</v>
      </c>
      <c r="C73" s="264" t="s">
        <v>1231</v>
      </c>
      <c r="D73" s="283" t="s">
        <v>13</v>
      </c>
      <c r="K73" s="182" t="s">
        <v>531</v>
      </c>
    </row>
    <row r="74" spans="1:11" ht="74.45" customHeight="1">
      <c r="A74" s="234" t="s">
        <v>96</v>
      </c>
      <c r="B74" s="236" t="s">
        <v>116</v>
      </c>
      <c r="C74" s="62" t="s">
        <v>622</v>
      </c>
      <c r="D74" s="288"/>
      <c r="K74" s="182" t="s">
        <v>531</v>
      </c>
    </row>
    <row r="75" spans="1:11" ht="89.25">
      <c r="A75" s="234"/>
      <c r="B75" s="236" t="s">
        <v>102</v>
      </c>
      <c r="C75" s="62" t="s">
        <v>623</v>
      </c>
      <c r="D75" s="288"/>
      <c r="K75" s="182" t="s">
        <v>531</v>
      </c>
    </row>
    <row r="76" spans="1:11" s="182" customFormat="1" ht="57" hidden="1">
      <c r="A76" s="178" t="s">
        <v>574</v>
      </c>
      <c r="B76" s="180" t="s">
        <v>575</v>
      </c>
      <c r="C76" s="181"/>
      <c r="D76" s="189"/>
      <c r="E76" s="177"/>
      <c r="K76" s="182" t="s">
        <v>543</v>
      </c>
    </row>
    <row r="77" spans="1:11" ht="31.5">
      <c r="A77" s="234" t="s">
        <v>98</v>
      </c>
      <c r="B77" s="236" t="s">
        <v>117</v>
      </c>
      <c r="C77" s="62" t="s">
        <v>624</v>
      </c>
      <c r="D77" s="283" t="s">
        <v>34</v>
      </c>
      <c r="K77" s="182" t="s">
        <v>531</v>
      </c>
    </row>
    <row r="78" spans="1:11" ht="15" thickBot="1">
      <c r="A78" s="234" t="s">
        <v>99</v>
      </c>
      <c r="B78" s="236" t="s">
        <v>118</v>
      </c>
      <c r="C78" s="62" t="s">
        <v>625</v>
      </c>
      <c r="D78" s="283" t="s">
        <v>119</v>
      </c>
      <c r="K78" s="182" t="s">
        <v>531</v>
      </c>
    </row>
    <row r="79" spans="1:11" ht="15" thickBot="1">
      <c r="A79" s="234" t="s">
        <v>162</v>
      </c>
      <c r="B79" s="250" t="s">
        <v>87</v>
      </c>
      <c r="C79" s="62" t="s">
        <v>626</v>
      </c>
      <c r="D79" s="290" t="s">
        <v>101</v>
      </c>
      <c r="K79" s="182" t="s">
        <v>531</v>
      </c>
    </row>
    <row r="80" spans="1:11">
      <c r="A80" s="234"/>
      <c r="B80" s="251" t="s">
        <v>527</v>
      </c>
      <c r="C80" s="252">
        <v>9</v>
      </c>
      <c r="D80" s="291"/>
      <c r="K80" s="182" t="s">
        <v>531</v>
      </c>
    </row>
    <row r="81" spans="1:11">
      <c r="A81" s="234" t="s">
        <v>16</v>
      </c>
      <c r="B81" s="253" t="s">
        <v>89</v>
      </c>
      <c r="C81" s="62" t="s">
        <v>627</v>
      </c>
      <c r="D81" s="291" t="s">
        <v>101</v>
      </c>
      <c r="K81" s="182" t="s">
        <v>531</v>
      </c>
    </row>
    <row r="82" spans="1:11">
      <c r="A82" s="234"/>
      <c r="B82" s="251" t="s">
        <v>527</v>
      </c>
      <c r="C82" s="252">
        <v>56</v>
      </c>
      <c r="D82" s="291"/>
      <c r="K82" s="182" t="s">
        <v>531</v>
      </c>
    </row>
    <row r="83" spans="1:11">
      <c r="A83" s="234" t="s">
        <v>17</v>
      </c>
      <c r="B83" s="236" t="s">
        <v>120</v>
      </c>
      <c r="C83" s="243" t="s">
        <v>530</v>
      </c>
      <c r="D83" s="283" t="s">
        <v>528</v>
      </c>
      <c r="K83" s="182" t="s">
        <v>531</v>
      </c>
    </row>
    <row r="84" spans="1:11" s="182" customFormat="1" ht="15" hidden="1" thickBot="1">
      <c r="A84" s="178" t="s">
        <v>576</v>
      </c>
      <c r="B84" s="190" t="s">
        <v>577</v>
      </c>
      <c r="C84" s="181"/>
      <c r="D84" s="187" t="s">
        <v>528</v>
      </c>
      <c r="E84" s="177"/>
      <c r="K84" s="182" t="s">
        <v>543</v>
      </c>
    </row>
    <row r="85" spans="1:11" s="182" customFormat="1" ht="15" hidden="1" thickBot="1">
      <c r="A85" s="178" t="s">
        <v>578</v>
      </c>
      <c r="B85" s="190" t="s">
        <v>579</v>
      </c>
      <c r="C85" s="181"/>
      <c r="D85" s="187" t="s">
        <v>528</v>
      </c>
      <c r="E85" s="177"/>
      <c r="K85" s="182" t="s">
        <v>543</v>
      </c>
    </row>
    <row r="86" spans="1:11">
      <c r="A86" s="234"/>
      <c r="B86" s="254"/>
      <c r="C86" s="255"/>
      <c r="D86" s="292"/>
      <c r="K86" s="182" t="s">
        <v>531</v>
      </c>
    </row>
    <row r="87" spans="1:11">
      <c r="A87" s="256" t="s">
        <v>358</v>
      </c>
      <c r="B87" s="257" t="s">
        <v>121</v>
      </c>
      <c r="C87" s="258" t="s">
        <v>122</v>
      </c>
      <c r="D87" s="293" t="s">
        <v>123</v>
      </c>
      <c r="E87" s="259"/>
      <c r="K87" s="182" t="s">
        <v>531</v>
      </c>
    </row>
    <row r="88" spans="1:11">
      <c r="A88" s="241"/>
      <c r="B88" s="260" t="s">
        <v>124</v>
      </c>
      <c r="C88" s="512">
        <f>'A7 Members &amp; FMUs'!S36</f>
        <v>5</v>
      </c>
      <c r="D88" s="512">
        <f>'A7 Members &amp; FMUs'!R36</f>
        <v>228.85999999999999</v>
      </c>
      <c r="K88" s="182" t="s">
        <v>531</v>
      </c>
    </row>
    <row r="89" spans="1:11">
      <c r="A89" s="241"/>
      <c r="B89" s="260" t="s">
        <v>125</v>
      </c>
      <c r="C89" s="512">
        <f>'A7 Members &amp; FMUs'!S37</f>
        <v>12</v>
      </c>
      <c r="D89" s="512">
        <f>'A7 Members &amp; FMUs'!R37</f>
        <v>5370.75</v>
      </c>
      <c r="K89" s="182" t="s">
        <v>531</v>
      </c>
    </row>
    <row r="90" spans="1:11">
      <c r="A90" s="241"/>
      <c r="B90" s="260" t="s">
        <v>126</v>
      </c>
      <c r="C90" s="512">
        <f>'A7 Members &amp; FMUs'!S38</f>
        <v>6</v>
      </c>
      <c r="D90" s="512">
        <f>'A7 Members &amp; FMUs'!R38</f>
        <v>24098.730000000003</v>
      </c>
      <c r="K90" s="182" t="s">
        <v>531</v>
      </c>
    </row>
    <row r="91" spans="1:11">
      <c r="A91" s="241"/>
      <c r="B91" s="260" t="s">
        <v>127</v>
      </c>
      <c r="C91" s="512">
        <v>0</v>
      </c>
      <c r="D91" s="512">
        <v>0</v>
      </c>
      <c r="K91" s="182" t="s">
        <v>531</v>
      </c>
    </row>
    <row r="92" spans="1:11">
      <c r="A92" s="241"/>
      <c r="B92" s="260" t="s">
        <v>128</v>
      </c>
      <c r="C92" s="513">
        <f>SUM(C88:C91)</f>
        <v>23</v>
      </c>
      <c r="D92" s="513">
        <f>SUM(D88:D91)</f>
        <v>29698.340000000004</v>
      </c>
      <c r="K92" s="182" t="s">
        <v>531</v>
      </c>
    </row>
    <row r="93" spans="1:11">
      <c r="A93" s="261"/>
      <c r="D93" s="281"/>
      <c r="K93" s="182" t="s">
        <v>531</v>
      </c>
    </row>
    <row r="94" spans="1:11" s="182" customFormat="1" ht="33.75" hidden="1" customHeight="1">
      <c r="A94" s="192" t="s">
        <v>580</v>
      </c>
      <c r="B94" s="578" t="s">
        <v>581</v>
      </c>
      <c r="C94" s="579"/>
      <c r="D94" s="580"/>
      <c r="E94" s="194"/>
      <c r="K94" s="182" t="s">
        <v>543</v>
      </c>
    </row>
    <row r="95" spans="1:11" s="182" customFormat="1" ht="90" hidden="1" customHeight="1">
      <c r="A95" s="208"/>
      <c r="B95" s="209" t="s">
        <v>582</v>
      </c>
      <c r="C95" s="210" t="s">
        <v>123</v>
      </c>
      <c r="D95" s="210" t="s">
        <v>583</v>
      </c>
      <c r="E95" s="194"/>
      <c r="K95" s="182" t="s">
        <v>543</v>
      </c>
    </row>
    <row r="96" spans="1:11" s="182" customFormat="1" ht="57" hidden="1">
      <c r="A96" s="185"/>
      <c r="B96" s="211" t="s">
        <v>584</v>
      </c>
      <c r="C96" s="212" t="s">
        <v>585</v>
      </c>
      <c r="D96" s="212" t="s">
        <v>586</v>
      </c>
      <c r="E96" s="177"/>
      <c r="K96" s="182" t="s">
        <v>543</v>
      </c>
    </row>
    <row r="97" spans="1:27" s="182" customFormat="1" ht="71.25" hidden="1">
      <c r="A97" s="185"/>
      <c r="B97" s="211" t="s">
        <v>587</v>
      </c>
      <c r="C97" s="212" t="s">
        <v>585</v>
      </c>
      <c r="D97" s="212" t="s">
        <v>588</v>
      </c>
      <c r="E97" s="177"/>
      <c r="K97" s="182" t="s">
        <v>543</v>
      </c>
    </row>
    <row r="98" spans="1:27" s="182" customFormat="1" hidden="1">
      <c r="A98" s="185"/>
      <c r="B98" s="213"/>
      <c r="C98" s="200"/>
      <c r="D98" s="201"/>
      <c r="E98" s="177"/>
      <c r="K98" s="182" t="s">
        <v>543</v>
      </c>
    </row>
    <row r="99" spans="1:27" s="182" customFormat="1" hidden="1">
      <c r="A99" s="185"/>
      <c r="B99" s="213"/>
      <c r="C99" s="200"/>
      <c r="D99" s="201"/>
      <c r="E99" s="177"/>
      <c r="K99" s="182" t="s">
        <v>543</v>
      </c>
    </row>
    <row r="100" spans="1:27" s="182" customFormat="1" hidden="1">
      <c r="A100" s="185"/>
      <c r="B100" s="213"/>
      <c r="C100" s="200"/>
      <c r="D100" s="201"/>
      <c r="E100" s="177"/>
      <c r="K100" s="182" t="s">
        <v>543</v>
      </c>
    </row>
    <row r="101" spans="1:27">
      <c r="B101" s="243"/>
      <c r="C101" s="243"/>
      <c r="D101" s="294"/>
    </row>
    <row r="110" spans="1:27">
      <c r="AA110" s="237" t="s">
        <v>529</v>
      </c>
    </row>
    <row r="111" spans="1:27">
      <c r="AA111" s="237" t="s">
        <v>530</v>
      </c>
    </row>
  </sheetData>
  <sheetProtection formatCells="0" formatColumns="0" formatRows="0" insertColumns="0" insertRows="0" insertHyperlinks="0" sort="0" autoFilter="0" pivotTables="0"/>
  <autoFilter ref="K1:K111">
    <filterColumn colId="0">
      <filters blank="1">
        <filter val="both"/>
        <filter val="PEFC"/>
      </filters>
    </filterColumn>
  </autoFilter>
  <mergeCells count="3">
    <mergeCell ref="B50:B52"/>
    <mergeCell ref="B53:B54"/>
    <mergeCell ref="B94:D94"/>
  </mergeCells>
  <dataValidations count="7">
    <dataValidation type="list" allowBlank="1" showInputMessage="1" showErrorMessage="1" sqref="C67:C68 C71 C83:C85">
      <formula1>$AA$110:$AA$111</formula1>
    </dataValidation>
    <dataValidation type="list" allowBlank="1" showInputMessage="1" showErrorMessage="1" sqref="C25">
      <formula1>$G$25:$G$30</formula1>
    </dataValidation>
    <dataValidation type="list" allowBlank="1" showInputMessage="1" showErrorMessage="1" sqref="C26:C27">
      <formula1>$G$15:$G$20</formula1>
    </dataValidation>
    <dataValidation type="list" allowBlank="1" showInputMessage="1" showErrorMessage="1" sqref="C62">
      <formula1>$G$62:$G$64</formula1>
    </dataValidation>
    <dataValidation type="list" allowBlank="1" showInputMessage="1" showErrorMessage="1" sqref="C4">
      <formula1>$L$97:$L$102</formula1>
    </dataValidation>
    <dataValidation type="list" allowBlank="1" showInputMessage="1" showErrorMessage="1" sqref="C36">
      <formula1>$G$31:$G$35</formula1>
    </dataValidation>
    <dataValidation type="list" allowBlank="1" showInputMessage="1" showErrorMessage="1" sqref="C35">
      <formula1>$G$29:$G$30</formula1>
    </dataValidation>
  </dataValidations>
  <hyperlinks>
    <hyperlink ref="C20" r:id="rId1"/>
    <hyperlink ref="C19" r:id="rId2"/>
  </hyperlinks>
  <pageMargins left="0.7" right="0.7" top="0.75" bottom="0.75" header="0.3" footer="0.3"/>
  <pageSetup paperSize="9" scale="77" orientation="portrait" r:id="rId3"/>
  <rowBreaks count="1" manualBreakCount="1">
    <brk id="47" max="3" man="1"/>
  </rowBreaks>
  <colBreaks count="1" manualBreakCount="1">
    <brk id="4" max="92"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354"/>
  <sheetViews>
    <sheetView view="pageBreakPreview" zoomScale="75" zoomScaleNormal="90" zoomScaleSheetLayoutView="75" workbookViewId="0">
      <pane ySplit="5" topLeftCell="A6" activePane="bottomLeft" state="frozen"/>
      <selection pane="bottomLeft" activeCell="A4" sqref="A4"/>
    </sheetView>
  </sheetViews>
  <sheetFormatPr defaultColWidth="9" defaultRowHeight="14.25"/>
  <cols>
    <col min="1" max="1" width="8" style="49" customWidth="1"/>
    <col min="2" max="2" width="7.140625" style="49" customWidth="1"/>
    <col min="3" max="3" width="63.140625" style="49" customWidth="1"/>
    <col min="4" max="4" width="9.7109375" style="52" customWidth="1"/>
    <col min="5" max="5" width="55.42578125" style="49" customWidth="1"/>
    <col min="6" max="7" width="30.7109375" style="49" hidden="1" customWidth="1"/>
    <col min="8" max="8" width="18.42578125" style="49" customWidth="1"/>
    <col min="9" max="9" width="55.42578125" style="49" customWidth="1"/>
    <col min="10" max="10" width="7.140625" style="49" customWidth="1"/>
    <col min="11" max="11" width="11.28515625" style="49" customWidth="1"/>
    <col min="12" max="12" width="3" style="51" customWidth="1"/>
    <col min="13" max="13" width="9" style="126"/>
    <col min="14" max="14" width="9" style="126" customWidth="1"/>
    <col min="15" max="16384" width="9" style="126"/>
  </cols>
  <sheetData>
    <row r="1" spans="1:14" s="59" customFormat="1" ht="21" hidden="1" customHeight="1">
      <c r="A1" s="584" t="s">
        <v>386</v>
      </c>
      <c r="B1" s="584"/>
      <c r="C1" s="584"/>
      <c r="D1" s="131"/>
      <c r="E1" s="114"/>
      <c r="F1" s="114"/>
      <c r="G1" s="114"/>
      <c r="H1" s="114"/>
      <c r="I1" s="114"/>
      <c r="J1" s="114"/>
      <c r="K1" s="114"/>
      <c r="L1" s="51"/>
      <c r="N1" s="59" t="s">
        <v>387</v>
      </c>
    </row>
    <row r="2" spans="1:14" s="59" customFormat="1" ht="13.5" hidden="1" customHeight="1">
      <c r="A2" s="114"/>
      <c r="B2" s="114"/>
      <c r="C2" s="114"/>
      <c r="D2" s="131"/>
      <c r="E2" s="114"/>
      <c r="F2" s="114"/>
      <c r="G2" s="114"/>
      <c r="H2" s="114"/>
      <c r="I2" s="114"/>
      <c r="J2" s="114"/>
      <c r="K2" s="114"/>
      <c r="L2" s="51"/>
      <c r="N2" s="59" t="s">
        <v>167</v>
      </c>
    </row>
    <row r="3" spans="1:14" s="59" customFormat="1" hidden="1">
      <c r="A3" s="114"/>
      <c r="B3" s="114"/>
      <c r="C3" s="114"/>
      <c r="D3" s="131"/>
      <c r="E3" s="114"/>
      <c r="F3" s="114"/>
      <c r="G3" s="114"/>
      <c r="H3" s="114"/>
      <c r="I3" s="114"/>
      <c r="J3" s="114"/>
      <c r="K3" s="114"/>
      <c r="L3" s="51"/>
      <c r="N3" s="59" t="s">
        <v>383</v>
      </c>
    </row>
    <row r="4" spans="1:14" s="113" customFormat="1" ht="24" customHeight="1">
      <c r="A4" s="110">
        <v>2</v>
      </c>
      <c r="B4" s="111" t="s">
        <v>359</v>
      </c>
      <c r="C4" s="112"/>
      <c r="D4" s="585" t="str">
        <f>Cover!D3</f>
        <v>HD Forest SIA</v>
      </c>
      <c r="E4" s="585"/>
      <c r="F4" s="585"/>
      <c r="G4" s="585"/>
      <c r="H4" s="585"/>
      <c r="I4" s="112" t="str">
        <f>Cover!D8</f>
        <v>SA-PEFC-FM-COC-006865</v>
      </c>
      <c r="J4" s="112"/>
      <c r="K4" s="124"/>
      <c r="L4" s="552"/>
    </row>
    <row r="5" spans="1:14" ht="49.5" customHeight="1">
      <c r="A5" s="125" t="s">
        <v>30</v>
      </c>
      <c r="B5" s="125" t="s">
        <v>53</v>
      </c>
      <c r="C5" s="125" t="s">
        <v>384</v>
      </c>
      <c r="D5" s="123" t="s">
        <v>166</v>
      </c>
      <c r="E5" s="125" t="s">
        <v>385</v>
      </c>
      <c r="F5" s="134" t="s">
        <v>413</v>
      </c>
      <c r="G5" s="134" t="s">
        <v>412</v>
      </c>
      <c r="H5" s="125" t="s">
        <v>41</v>
      </c>
      <c r="I5" s="125" t="s">
        <v>411</v>
      </c>
      <c r="J5" s="125" t="s">
        <v>31</v>
      </c>
      <c r="K5" s="519" t="s">
        <v>388</v>
      </c>
      <c r="L5" s="553"/>
    </row>
    <row r="6" spans="1:14">
      <c r="A6" s="588" t="s">
        <v>628</v>
      </c>
      <c r="B6" s="589"/>
      <c r="C6" s="589"/>
      <c r="D6" s="589"/>
      <c r="E6" s="589"/>
      <c r="F6" s="589"/>
      <c r="G6" s="589"/>
      <c r="H6" s="589"/>
      <c r="I6" s="589"/>
      <c r="J6" s="589"/>
      <c r="K6" s="590"/>
      <c r="L6" s="553"/>
    </row>
    <row r="7" spans="1:14" s="140" customFormat="1" ht="128.25" customHeight="1">
      <c r="A7" s="559" t="s">
        <v>629</v>
      </c>
      <c r="B7" s="559" t="s">
        <v>1276</v>
      </c>
      <c r="C7" s="559" t="s">
        <v>630</v>
      </c>
      <c r="D7" s="559" t="s">
        <v>631</v>
      </c>
      <c r="E7" s="559" t="s">
        <v>632</v>
      </c>
      <c r="F7" s="559"/>
      <c r="G7" s="559"/>
      <c r="H7" s="559" t="s">
        <v>633</v>
      </c>
      <c r="I7" s="559" t="s">
        <v>1297</v>
      </c>
      <c r="J7" s="559" t="s">
        <v>1274</v>
      </c>
      <c r="K7" s="559" t="s">
        <v>1275</v>
      </c>
      <c r="L7" s="553"/>
    </row>
    <row r="8" spans="1:14" s="140" customFormat="1" ht="87.75" customHeight="1">
      <c r="A8" s="296" t="s">
        <v>634</v>
      </c>
      <c r="B8" s="296" t="s">
        <v>167</v>
      </c>
      <c r="C8" s="296" t="s">
        <v>635</v>
      </c>
      <c r="D8" s="297" t="s">
        <v>1300</v>
      </c>
      <c r="E8" s="296" t="s">
        <v>636</v>
      </c>
      <c r="F8" s="296" t="s">
        <v>637</v>
      </c>
      <c r="G8" s="296" t="s">
        <v>638</v>
      </c>
      <c r="H8" s="296" t="s">
        <v>639</v>
      </c>
      <c r="I8" s="296" t="s">
        <v>1307</v>
      </c>
      <c r="J8" s="296" t="s">
        <v>1274</v>
      </c>
      <c r="K8" s="296" t="s">
        <v>1275</v>
      </c>
      <c r="L8" s="553"/>
    </row>
    <row r="9" spans="1:14" s="140" customFormat="1" ht="175.5" customHeight="1">
      <c r="A9" s="296" t="s">
        <v>640</v>
      </c>
      <c r="B9" s="296" t="s">
        <v>387</v>
      </c>
      <c r="C9" s="296" t="s">
        <v>1213</v>
      </c>
      <c r="D9" s="297" t="s">
        <v>1299</v>
      </c>
      <c r="E9" s="296" t="s">
        <v>641</v>
      </c>
      <c r="F9" s="296"/>
      <c r="G9" s="296"/>
      <c r="H9" s="296" t="s">
        <v>633</v>
      </c>
      <c r="I9" s="296" t="s">
        <v>1298</v>
      </c>
      <c r="J9" s="296" t="s">
        <v>1274</v>
      </c>
      <c r="K9" s="296" t="s">
        <v>1275</v>
      </c>
      <c r="L9" s="553"/>
    </row>
    <row r="10" spans="1:14" s="522" customFormat="1" ht="12.75">
      <c r="A10" s="586" t="s">
        <v>642</v>
      </c>
      <c r="B10" s="587"/>
      <c r="C10" s="587"/>
      <c r="D10" s="587"/>
      <c r="E10" s="587"/>
      <c r="F10" s="587"/>
      <c r="G10" s="587"/>
      <c r="H10" s="587"/>
      <c r="I10" s="587"/>
      <c r="J10" s="587"/>
      <c r="K10" s="587"/>
      <c r="L10" s="554"/>
    </row>
    <row r="11" spans="1:14" s="525" customFormat="1" ht="181.5" customHeight="1">
      <c r="A11" s="523" t="s">
        <v>1232</v>
      </c>
      <c r="B11" s="523" t="s">
        <v>387</v>
      </c>
      <c r="C11" s="527" t="s">
        <v>1302</v>
      </c>
      <c r="D11" s="527" t="s">
        <v>1317</v>
      </c>
      <c r="E11" s="523" t="s">
        <v>1301</v>
      </c>
      <c r="F11" s="523"/>
      <c r="G11" s="523"/>
      <c r="H11" s="523" t="s">
        <v>1270</v>
      </c>
      <c r="I11" s="529"/>
      <c r="J11" s="523" t="s">
        <v>168</v>
      </c>
      <c r="K11" s="523"/>
      <c r="L11" s="524"/>
    </row>
    <row r="12" spans="1:14" s="525" customFormat="1" ht="192" customHeight="1">
      <c r="A12" s="533" t="s">
        <v>1233</v>
      </c>
      <c r="B12" s="523" t="s">
        <v>387</v>
      </c>
      <c r="C12" s="523" t="s">
        <v>1310</v>
      </c>
      <c r="D12" s="527" t="s">
        <v>1318</v>
      </c>
      <c r="E12" s="523" t="s">
        <v>1303</v>
      </c>
      <c r="F12" s="523"/>
      <c r="G12" s="523"/>
      <c r="H12" s="523" t="s">
        <v>1270</v>
      </c>
      <c r="I12" s="529"/>
      <c r="J12" s="523" t="s">
        <v>168</v>
      </c>
      <c r="K12" s="534"/>
      <c r="L12" s="524"/>
    </row>
    <row r="13" spans="1:14" s="525" customFormat="1" ht="151.5" customHeight="1">
      <c r="A13" s="533" t="s">
        <v>1234</v>
      </c>
      <c r="B13" s="523" t="s">
        <v>387</v>
      </c>
      <c r="C13" s="523" t="s">
        <v>1314</v>
      </c>
      <c r="D13" s="527" t="s">
        <v>1319</v>
      </c>
      <c r="E13" s="523" t="s">
        <v>1313</v>
      </c>
      <c r="F13" s="523"/>
      <c r="G13" s="523"/>
      <c r="H13" s="523" t="s">
        <v>1270</v>
      </c>
      <c r="I13" s="529"/>
      <c r="J13" s="523" t="s">
        <v>168</v>
      </c>
      <c r="K13" s="534"/>
      <c r="L13" s="524"/>
    </row>
    <row r="14" spans="1:14" s="522" customFormat="1" ht="15" customHeight="1">
      <c r="A14" s="581" t="s">
        <v>169</v>
      </c>
      <c r="B14" s="582"/>
      <c r="C14" s="582"/>
      <c r="D14" s="582"/>
      <c r="E14" s="582"/>
      <c r="F14" s="582"/>
      <c r="G14" s="582"/>
      <c r="H14" s="582"/>
      <c r="I14" s="582"/>
      <c r="J14" s="582"/>
      <c r="K14" s="583"/>
      <c r="L14" s="524"/>
    </row>
    <row r="15" spans="1:14" s="525" customFormat="1" ht="12.75">
      <c r="A15" s="533"/>
      <c r="B15" s="523"/>
      <c r="C15" s="523"/>
      <c r="D15" s="527"/>
      <c r="E15" s="523"/>
      <c r="F15" s="523"/>
      <c r="G15" s="523"/>
      <c r="H15" s="523"/>
      <c r="I15" s="529"/>
      <c r="J15" s="523"/>
      <c r="K15" s="523"/>
      <c r="L15" s="524"/>
    </row>
    <row r="16" spans="1:14" s="525" customFormat="1" ht="12.75">
      <c r="A16" s="523"/>
      <c r="B16" s="523"/>
      <c r="C16" s="523"/>
      <c r="D16" s="527"/>
      <c r="E16" s="523"/>
      <c r="F16" s="523"/>
      <c r="G16" s="523"/>
      <c r="H16" s="523"/>
      <c r="I16" s="523"/>
      <c r="J16" s="523"/>
      <c r="K16" s="523"/>
      <c r="L16" s="528"/>
    </row>
    <row r="17" spans="1:14" s="522" customFormat="1" ht="15" customHeight="1">
      <c r="A17" s="581" t="s">
        <v>643</v>
      </c>
      <c r="B17" s="582"/>
      <c r="C17" s="582"/>
      <c r="D17" s="582"/>
      <c r="E17" s="582"/>
      <c r="F17" s="582"/>
      <c r="G17" s="582"/>
      <c r="H17" s="582"/>
      <c r="I17" s="582"/>
      <c r="J17" s="582"/>
      <c r="K17" s="583"/>
      <c r="L17" s="524"/>
    </row>
    <row r="18" spans="1:14" s="525" customFormat="1" ht="12.75">
      <c r="A18" s="523"/>
      <c r="B18" s="523"/>
      <c r="C18" s="523"/>
      <c r="D18" s="527"/>
      <c r="E18" s="523"/>
      <c r="F18" s="523"/>
      <c r="G18" s="523"/>
      <c r="H18" s="529"/>
      <c r="I18" s="523"/>
      <c r="J18" s="523"/>
      <c r="K18" s="523"/>
      <c r="L18" s="528"/>
    </row>
    <row r="19" spans="1:14" s="525" customFormat="1" ht="12.75">
      <c r="A19" s="523"/>
      <c r="B19" s="523"/>
      <c r="C19" s="523"/>
      <c r="D19" s="527"/>
      <c r="E19" s="523"/>
      <c r="F19" s="523"/>
      <c r="G19" s="523"/>
      <c r="H19" s="529"/>
      <c r="I19" s="523"/>
      <c r="J19" s="523"/>
      <c r="K19" s="523"/>
      <c r="L19" s="528"/>
    </row>
    <row r="20" spans="1:14" s="528" customFormat="1" ht="12.75">
      <c r="A20" s="581" t="s">
        <v>644</v>
      </c>
      <c r="B20" s="582"/>
      <c r="C20" s="582"/>
      <c r="D20" s="582"/>
      <c r="E20" s="582"/>
      <c r="F20" s="582"/>
      <c r="G20" s="582"/>
      <c r="H20" s="582"/>
      <c r="I20" s="582"/>
      <c r="J20" s="582"/>
      <c r="K20" s="583"/>
      <c r="M20" s="525"/>
      <c r="N20" s="525"/>
    </row>
    <row r="21" spans="1:14" s="528" customFormat="1" ht="12.75">
      <c r="A21" s="523"/>
      <c r="B21" s="523"/>
      <c r="C21" s="523"/>
      <c r="D21" s="527"/>
      <c r="E21" s="523"/>
      <c r="F21" s="523"/>
      <c r="G21" s="523"/>
      <c r="H21" s="523"/>
      <c r="I21" s="523"/>
      <c r="J21" s="523"/>
      <c r="K21" s="523"/>
      <c r="M21" s="525"/>
      <c r="N21" s="525"/>
    </row>
    <row r="22" spans="1:14" s="522" customFormat="1" ht="15" customHeight="1">
      <c r="A22" s="581" t="s">
        <v>645</v>
      </c>
      <c r="B22" s="582"/>
      <c r="C22" s="582"/>
      <c r="D22" s="582"/>
      <c r="E22" s="582"/>
      <c r="F22" s="582"/>
      <c r="G22" s="582"/>
      <c r="H22" s="582"/>
      <c r="I22" s="582"/>
      <c r="J22" s="582"/>
      <c r="K22" s="583"/>
      <c r="L22" s="524"/>
    </row>
    <row r="23" spans="1:14" s="525" customFormat="1" ht="12.75">
      <c r="A23" s="523"/>
      <c r="B23" s="523"/>
      <c r="C23" s="523"/>
      <c r="D23" s="527"/>
      <c r="E23" s="523"/>
      <c r="F23" s="523"/>
      <c r="G23" s="523"/>
      <c r="H23" s="529"/>
      <c r="I23" s="523"/>
      <c r="J23" s="523"/>
      <c r="K23" s="523"/>
      <c r="L23" s="528"/>
    </row>
    <row r="24" spans="1:14" s="525" customFormat="1" ht="12.75">
      <c r="A24" s="523"/>
      <c r="B24" s="523"/>
      <c r="C24" s="523"/>
      <c r="D24" s="527"/>
      <c r="E24" s="523"/>
      <c r="F24" s="523"/>
      <c r="G24" s="523"/>
      <c r="H24" s="529"/>
      <c r="I24" s="523"/>
      <c r="J24" s="523"/>
      <c r="K24" s="523"/>
      <c r="L24" s="528"/>
    </row>
    <row r="25" spans="1:14" s="532" customFormat="1" ht="12.75">
      <c r="A25" s="530"/>
      <c r="B25" s="524"/>
      <c r="C25" s="530"/>
      <c r="D25" s="531"/>
      <c r="L25" s="528"/>
      <c r="M25" s="522"/>
      <c r="N25" s="522"/>
    </row>
    <row r="26" spans="1:14" s="532" customFormat="1" ht="12.75">
      <c r="A26" s="530"/>
      <c r="B26" s="526"/>
      <c r="C26" s="530"/>
      <c r="D26" s="531"/>
      <c r="L26" s="528"/>
      <c r="M26" s="522"/>
      <c r="N26" s="522"/>
    </row>
    <row r="27" spans="1:14" s="532" customFormat="1" ht="12.75">
      <c r="A27" s="530"/>
      <c r="B27" s="526"/>
      <c r="C27" s="530"/>
      <c r="D27" s="531"/>
      <c r="L27" s="528"/>
      <c r="M27" s="522"/>
      <c r="N27" s="522"/>
    </row>
    <row r="28" spans="1:14" s="532" customFormat="1" ht="12.75">
      <c r="A28" s="530"/>
      <c r="B28" s="526"/>
      <c r="C28" s="530"/>
      <c r="D28" s="531"/>
      <c r="L28" s="528"/>
      <c r="M28" s="522"/>
      <c r="N28" s="522"/>
    </row>
    <row r="29" spans="1:14" s="49" customFormat="1">
      <c r="A29" s="55"/>
      <c r="B29" s="127"/>
      <c r="C29" s="55"/>
      <c r="D29" s="52"/>
      <c r="L29" s="51"/>
      <c r="M29" s="126"/>
      <c r="N29" s="126"/>
    </row>
    <row r="30" spans="1:14" s="49" customFormat="1">
      <c r="A30" s="55"/>
      <c r="B30" s="127"/>
      <c r="C30" s="55"/>
      <c r="D30" s="52"/>
      <c r="L30" s="51"/>
      <c r="M30" s="126"/>
      <c r="N30" s="126"/>
    </row>
    <row r="31" spans="1:14" s="49" customFormat="1">
      <c r="A31" s="55" t="s">
        <v>32</v>
      </c>
      <c r="B31" s="127"/>
      <c r="C31" s="55"/>
      <c r="D31" s="52"/>
      <c r="L31" s="51"/>
      <c r="M31" s="126"/>
      <c r="N31" s="126"/>
    </row>
    <row r="32" spans="1:14" s="49" customFormat="1">
      <c r="A32" s="55"/>
      <c r="B32" s="127"/>
      <c r="C32" s="55"/>
      <c r="D32" s="52"/>
      <c r="L32" s="51"/>
      <c r="M32" s="126"/>
      <c r="N32" s="126"/>
    </row>
    <row r="33" spans="1:14" s="49" customFormat="1">
      <c r="A33" s="55"/>
      <c r="B33" s="127"/>
      <c r="C33" s="55"/>
      <c r="D33" s="52"/>
      <c r="L33" s="51"/>
      <c r="M33" s="126"/>
      <c r="N33" s="126"/>
    </row>
    <row r="34" spans="1:14" s="49" customFormat="1">
      <c r="A34" s="55"/>
      <c r="B34" s="127"/>
      <c r="C34" s="55"/>
      <c r="D34" s="52"/>
      <c r="L34" s="51"/>
      <c r="M34" s="126"/>
      <c r="N34" s="126"/>
    </row>
    <row r="35" spans="1:14" s="49" customFormat="1">
      <c r="A35" s="55"/>
      <c r="B35" s="127"/>
      <c r="C35" s="55"/>
      <c r="D35" s="52"/>
      <c r="L35" s="51"/>
      <c r="M35" s="126"/>
      <c r="N35" s="126"/>
    </row>
    <row r="36" spans="1:14" s="49" customFormat="1">
      <c r="A36" s="55"/>
      <c r="B36" s="127"/>
      <c r="C36" s="55"/>
      <c r="D36" s="52"/>
      <c r="L36" s="51"/>
      <c r="M36" s="126"/>
      <c r="N36" s="126"/>
    </row>
    <row r="37" spans="1:14" s="49" customFormat="1">
      <c r="A37" s="55"/>
      <c r="B37" s="127"/>
      <c r="C37" s="55"/>
      <c r="D37" s="52"/>
      <c r="L37" s="51"/>
      <c r="M37" s="126"/>
      <c r="N37" s="126"/>
    </row>
    <row r="38" spans="1:14" s="49" customFormat="1">
      <c r="A38" s="55"/>
      <c r="B38" s="127"/>
      <c r="C38" s="55"/>
      <c r="D38" s="52"/>
      <c r="L38" s="51"/>
      <c r="M38" s="126"/>
      <c r="N38" s="126"/>
    </row>
    <row r="39" spans="1:14" s="49" customFormat="1">
      <c r="A39" s="55"/>
      <c r="B39" s="127"/>
      <c r="C39" s="55"/>
      <c r="D39" s="52"/>
      <c r="L39" s="51"/>
      <c r="M39" s="126"/>
      <c r="N39" s="126"/>
    </row>
    <row r="40" spans="1:14" s="49" customFormat="1">
      <c r="A40" s="55"/>
      <c r="B40" s="127"/>
      <c r="C40" s="55"/>
      <c r="D40" s="52"/>
      <c r="L40" s="51"/>
      <c r="M40" s="126"/>
      <c r="N40" s="126"/>
    </row>
    <row r="41" spans="1:14" s="49" customFormat="1">
      <c r="A41" s="55"/>
      <c r="B41" s="127"/>
      <c r="C41" s="55"/>
      <c r="D41" s="52"/>
      <c r="L41" s="51"/>
      <c r="M41" s="126"/>
      <c r="N41" s="126"/>
    </row>
    <row r="42" spans="1:14" s="49" customFormat="1">
      <c r="A42" s="55"/>
      <c r="B42" s="127"/>
      <c r="C42" s="55"/>
      <c r="D42" s="52"/>
      <c r="L42" s="51"/>
      <c r="M42" s="126"/>
      <c r="N42" s="126"/>
    </row>
    <row r="43" spans="1:14" s="49" customFormat="1">
      <c r="A43" s="55"/>
      <c r="B43" s="127"/>
      <c r="C43" s="55"/>
      <c r="D43" s="52"/>
      <c r="L43" s="51"/>
      <c r="M43" s="126"/>
      <c r="N43" s="126"/>
    </row>
    <row r="44" spans="1:14" s="49" customFormat="1">
      <c r="A44" s="55"/>
      <c r="B44" s="127"/>
      <c r="C44" s="55"/>
      <c r="D44" s="52"/>
      <c r="L44" s="51"/>
      <c r="M44" s="126"/>
      <c r="N44" s="126"/>
    </row>
    <row r="45" spans="1:14" s="49" customFormat="1">
      <c r="A45" s="55"/>
      <c r="B45" s="127"/>
      <c r="C45" s="55"/>
      <c r="D45" s="52"/>
      <c r="L45" s="51"/>
      <c r="M45" s="126"/>
      <c r="N45" s="126"/>
    </row>
    <row r="46" spans="1:14" s="49" customFormat="1">
      <c r="A46" s="55"/>
      <c r="B46" s="127"/>
      <c r="C46" s="55"/>
      <c r="D46" s="52"/>
      <c r="L46" s="51"/>
      <c r="M46" s="126"/>
      <c r="N46" s="126"/>
    </row>
    <row r="47" spans="1:14" s="49" customFormat="1">
      <c r="A47" s="55"/>
      <c r="B47" s="127"/>
      <c r="C47" s="55"/>
      <c r="D47" s="52"/>
      <c r="L47" s="51"/>
      <c r="M47" s="126"/>
      <c r="N47" s="126"/>
    </row>
    <row r="48" spans="1:14" s="49" customFormat="1">
      <c r="A48" s="55"/>
      <c r="B48" s="127"/>
      <c r="C48" s="55"/>
      <c r="D48" s="52"/>
      <c r="L48" s="51"/>
      <c r="M48" s="126"/>
      <c r="N48" s="126"/>
    </row>
    <row r="49" spans="1:14" s="49" customFormat="1">
      <c r="A49" s="55"/>
      <c r="B49" s="127"/>
      <c r="C49" s="55"/>
      <c r="D49" s="52"/>
      <c r="L49" s="51"/>
      <c r="M49" s="126"/>
      <c r="N49" s="126"/>
    </row>
    <row r="50" spans="1:14" s="49" customFormat="1">
      <c r="A50" s="55"/>
      <c r="B50" s="127"/>
      <c r="C50" s="55"/>
      <c r="D50" s="52"/>
      <c r="L50" s="51"/>
      <c r="M50" s="126"/>
      <c r="N50" s="126"/>
    </row>
    <row r="51" spans="1:14" s="49" customFormat="1">
      <c r="A51" s="55"/>
      <c r="B51" s="127"/>
      <c r="C51" s="55"/>
      <c r="D51" s="52"/>
      <c r="L51" s="51"/>
      <c r="M51" s="126"/>
      <c r="N51" s="126"/>
    </row>
    <row r="52" spans="1:14">
      <c r="A52" s="55"/>
      <c r="B52" s="127"/>
      <c r="C52" s="55"/>
    </row>
    <row r="53" spans="1:14">
      <c r="A53" s="55"/>
      <c r="B53" s="127"/>
      <c r="C53" s="55"/>
    </row>
    <row r="54" spans="1:14">
      <c r="A54" s="55"/>
      <c r="B54" s="127"/>
      <c r="C54" s="55"/>
    </row>
    <row r="55" spans="1:14">
      <c r="A55" s="55"/>
      <c r="B55" s="127"/>
      <c r="C55" s="55"/>
    </row>
    <row r="56" spans="1:14">
      <c r="A56" s="55"/>
      <c r="B56" s="127"/>
      <c r="C56" s="55"/>
    </row>
    <row r="57" spans="1:14">
      <c r="A57" s="55"/>
      <c r="B57" s="127"/>
      <c r="C57" s="55"/>
    </row>
    <row r="58" spans="1:14">
      <c r="B58" s="127"/>
    </row>
    <row r="59" spans="1:14">
      <c r="B59" s="127"/>
    </row>
    <row r="60" spans="1:14">
      <c r="B60" s="127"/>
    </row>
    <row r="61" spans="1:14">
      <c r="B61" s="127"/>
    </row>
    <row r="62" spans="1:14">
      <c r="B62" s="127"/>
    </row>
    <row r="63" spans="1:14">
      <c r="B63" s="127"/>
    </row>
    <row r="64" spans="1:14">
      <c r="B64" s="127"/>
    </row>
    <row r="65" spans="1:12" s="128" customFormat="1">
      <c r="A65" s="109"/>
      <c r="B65" s="127"/>
      <c r="C65" s="109"/>
      <c r="D65" s="132"/>
      <c r="E65" s="109"/>
      <c r="F65" s="109"/>
      <c r="G65" s="109"/>
      <c r="H65" s="109"/>
      <c r="I65" s="109"/>
      <c r="J65" s="109"/>
      <c r="K65" s="109"/>
      <c r="L65" s="109"/>
    </row>
    <row r="66" spans="1:12" s="128" customFormat="1">
      <c r="A66" s="109"/>
      <c r="B66" s="127"/>
      <c r="C66" s="109"/>
      <c r="D66" s="132"/>
      <c r="E66" s="109"/>
      <c r="F66" s="109"/>
      <c r="G66" s="109"/>
      <c r="H66" s="109"/>
      <c r="I66" s="109"/>
      <c r="J66" s="109"/>
      <c r="K66" s="109"/>
      <c r="L66" s="109"/>
    </row>
    <row r="67" spans="1:12" s="128" customFormat="1">
      <c r="A67" s="109"/>
      <c r="B67" s="127"/>
      <c r="C67" s="109"/>
      <c r="D67" s="132"/>
      <c r="E67" s="109"/>
      <c r="F67" s="109"/>
      <c r="G67" s="109"/>
      <c r="H67" s="109"/>
      <c r="I67" s="109"/>
      <c r="J67" s="109"/>
      <c r="K67" s="109"/>
      <c r="L67" s="109"/>
    </row>
    <row r="68" spans="1:12" s="128" customFormat="1">
      <c r="A68" s="109"/>
      <c r="B68" s="127"/>
      <c r="C68" s="109"/>
      <c r="D68" s="132"/>
      <c r="E68" s="109"/>
      <c r="F68" s="109"/>
      <c r="G68" s="109"/>
      <c r="H68" s="109"/>
      <c r="I68" s="109"/>
      <c r="J68" s="109"/>
      <c r="K68" s="109"/>
      <c r="L68" s="109"/>
    </row>
    <row r="69" spans="1:12" s="128" customFormat="1">
      <c r="A69" s="109"/>
      <c r="B69" s="127"/>
      <c r="C69" s="109"/>
      <c r="D69" s="132"/>
      <c r="E69" s="109"/>
      <c r="F69" s="109"/>
      <c r="G69" s="109"/>
      <c r="H69" s="109"/>
      <c r="I69" s="109"/>
      <c r="J69" s="109"/>
      <c r="K69" s="109"/>
      <c r="L69" s="109"/>
    </row>
    <row r="70" spans="1:12" s="128" customFormat="1">
      <c r="A70" s="109"/>
      <c r="B70" s="127"/>
      <c r="C70" s="109"/>
      <c r="D70" s="132"/>
      <c r="E70" s="109"/>
      <c r="F70" s="109"/>
      <c r="G70" s="109"/>
      <c r="H70" s="109"/>
      <c r="I70" s="109"/>
      <c r="J70" s="109"/>
      <c r="K70" s="109"/>
      <c r="L70" s="109"/>
    </row>
    <row r="71" spans="1:12" s="128" customFormat="1">
      <c r="A71" s="109"/>
      <c r="B71" s="127"/>
      <c r="C71" s="109"/>
      <c r="D71" s="132"/>
      <c r="E71" s="109"/>
      <c r="F71" s="109"/>
      <c r="G71" s="109"/>
      <c r="H71" s="109"/>
      <c r="I71" s="109"/>
      <c r="J71" s="109"/>
      <c r="K71" s="109"/>
      <c r="L71" s="109"/>
    </row>
    <row r="72" spans="1:12" s="128" customFormat="1">
      <c r="A72" s="109"/>
      <c r="B72" s="127"/>
      <c r="C72" s="109"/>
      <c r="D72" s="132"/>
      <c r="E72" s="109"/>
      <c r="F72" s="109"/>
      <c r="G72" s="109"/>
      <c r="H72" s="109"/>
      <c r="I72" s="109"/>
      <c r="J72" s="109"/>
      <c r="K72" s="109"/>
      <c r="L72" s="109"/>
    </row>
    <row r="73" spans="1:12" s="128" customFormat="1">
      <c r="A73" s="109"/>
      <c r="B73" s="127"/>
      <c r="C73" s="109"/>
      <c r="D73" s="132"/>
      <c r="E73" s="109"/>
      <c r="F73" s="109"/>
      <c r="G73" s="109"/>
      <c r="H73" s="109"/>
      <c r="I73" s="109"/>
      <c r="J73" s="109"/>
      <c r="K73" s="109"/>
      <c r="L73" s="109"/>
    </row>
    <row r="74" spans="1:12" s="128" customFormat="1">
      <c r="A74" s="109"/>
      <c r="B74" s="127"/>
      <c r="C74" s="109"/>
      <c r="D74" s="132"/>
      <c r="E74" s="109"/>
      <c r="F74" s="109"/>
      <c r="G74" s="109"/>
      <c r="H74" s="109"/>
      <c r="I74" s="109"/>
      <c r="J74" s="109"/>
      <c r="K74" s="109"/>
      <c r="L74" s="109"/>
    </row>
    <row r="75" spans="1:12" s="128" customFormat="1">
      <c r="A75" s="109"/>
      <c r="B75" s="127"/>
      <c r="C75" s="109"/>
      <c r="D75" s="132"/>
      <c r="E75" s="109"/>
      <c r="F75" s="109"/>
      <c r="G75" s="109"/>
      <c r="H75" s="109"/>
      <c r="I75" s="109"/>
      <c r="J75" s="109"/>
      <c r="K75" s="109"/>
      <c r="L75" s="109"/>
    </row>
    <row r="76" spans="1:12" s="128" customFormat="1">
      <c r="A76" s="109"/>
      <c r="B76" s="127"/>
      <c r="C76" s="109"/>
      <c r="D76" s="132"/>
      <c r="E76" s="109"/>
      <c r="F76" s="109"/>
      <c r="G76" s="109"/>
      <c r="H76" s="109"/>
      <c r="I76" s="109"/>
      <c r="J76" s="109"/>
      <c r="K76" s="109"/>
      <c r="L76" s="109"/>
    </row>
    <row r="77" spans="1:12" s="128" customFormat="1">
      <c r="A77" s="109"/>
      <c r="B77" s="127"/>
      <c r="C77" s="109"/>
      <c r="D77" s="132"/>
      <c r="E77" s="109"/>
      <c r="F77" s="109"/>
      <c r="G77" s="109"/>
      <c r="H77" s="109"/>
      <c r="I77" s="109"/>
      <c r="J77" s="109"/>
      <c r="K77" s="109"/>
      <c r="L77" s="109"/>
    </row>
    <row r="78" spans="1:12" s="128" customFormat="1">
      <c r="A78" s="109"/>
      <c r="B78" s="127"/>
      <c r="C78" s="109"/>
      <c r="D78" s="132"/>
      <c r="E78" s="109"/>
      <c r="F78" s="109"/>
      <c r="G78" s="109"/>
      <c r="H78" s="109"/>
      <c r="I78" s="109"/>
      <c r="J78" s="109"/>
      <c r="K78" s="109"/>
      <c r="L78" s="109"/>
    </row>
    <row r="79" spans="1:12" s="128" customFormat="1">
      <c r="A79" s="109"/>
      <c r="B79" s="127"/>
      <c r="C79" s="109"/>
      <c r="D79" s="132"/>
      <c r="E79" s="109"/>
      <c r="F79" s="109"/>
      <c r="G79" s="109"/>
      <c r="H79" s="109"/>
      <c r="I79" s="109"/>
      <c r="J79" s="109"/>
      <c r="K79" s="109"/>
      <c r="L79" s="109"/>
    </row>
    <row r="80" spans="1:12" s="128" customFormat="1">
      <c r="A80" s="109"/>
      <c r="B80" s="127"/>
      <c r="C80" s="109"/>
      <c r="D80" s="132"/>
      <c r="E80" s="109"/>
      <c r="F80" s="109"/>
      <c r="G80" s="109"/>
      <c r="H80" s="109"/>
      <c r="I80" s="109"/>
      <c r="J80" s="109"/>
      <c r="K80" s="109"/>
      <c r="L80" s="109"/>
    </row>
    <row r="81" spans="1:12" s="128" customFormat="1">
      <c r="A81" s="109"/>
      <c r="B81" s="127"/>
      <c r="C81" s="109"/>
      <c r="D81" s="132"/>
      <c r="E81" s="109"/>
      <c r="F81" s="109"/>
      <c r="G81" s="109"/>
      <c r="H81" s="109"/>
      <c r="I81" s="109"/>
      <c r="J81" s="109"/>
      <c r="K81" s="109"/>
      <c r="L81" s="109"/>
    </row>
    <row r="82" spans="1:12" s="128" customFormat="1">
      <c r="A82" s="109"/>
      <c r="B82" s="127"/>
      <c r="C82" s="109"/>
      <c r="D82" s="132"/>
      <c r="E82" s="109"/>
      <c r="F82" s="109"/>
      <c r="G82" s="109"/>
      <c r="H82" s="109"/>
      <c r="I82" s="109"/>
      <c r="J82" s="109"/>
      <c r="K82" s="109"/>
      <c r="L82" s="109"/>
    </row>
    <row r="83" spans="1:12" s="128" customFormat="1">
      <c r="A83" s="109"/>
      <c r="B83" s="127"/>
      <c r="C83" s="109"/>
      <c r="D83" s="132"/>
      <c r="E83" s="109"/>
      <c r="F83" s="109"/>
      <c r="G83" s="109"/>
      <c r="H83" s="109"/>
      <c r="I83" s="109"/>
      <c r="J83" s="109"/>
      <c r="K83" s="109"/>
      <c r="L83" s="109"/>
    </row>
    <row r="84" spans="1:12" s="128" customFormat="1">
      <c r="A84" s="109"/>
      <c r="B84" s="127"/>
      <c r="C84" s="109"/>
      <c r="D84" s="132"/>
      <c r="E84" s="109"/>
      <c r="F84" s="109"/>
      <c r="G84" s="109"/>
      <c r="H84" s="109"/>
      <c r="I84" s="109"/>
      <c r="J84" s="109"/>
      <c r="K84" s="109"/>
      <c r="L84" s="109"/>
    </row>
    <row r="85" spans="1:12" s="128" customFormat="1">
      <c r="A85" s="109"/>
      <c r="B85" s="127"/>
      <c r="C85" s="109"/>
      <c r="D85" s="132"/>
      <c r="E85" s="109"/>
      <c r="F85" s="109"/>
      <c r="G85" s="109"/>
      <c r="H85" s="109"/>
      <c r="I85" s="109"/>
      <c r="J85" s="109"/>
      <c r="K85" s="109"/>
      <c r="L85" s="109"/>
    </row>
    <row r="86" spans="1:12" s="128" customFormat="1">
      <c r="A86" s="109"/>
      <c r="B86" s="127"/>
      <c r="C86" s="109"/>
      <c r="D86" s="132"/>
      <c r="E86" s="109"/>
      <c r="F86" s="109"/>
      <c r="G86" s="109"/>
      <c r="H86" s="109"/>
      <c r="I86" s="109"/>
      <c r="J86" s="109"/>
      <c r="K86" s="109"/>
      <c r="L86" s="109"/>
    </row>
    <row r="87" spans="1:12" s="128" customFormat="1">
      <c r="A87" s="109"/>
      <c r="B87" s="127"/>
      <c r="C87" s="109"/>
      <c r="D87" s="132"/>
      <c r="E87" s="109"/>
      <c r="F87" s="109"/>
      <c r="G87" s="109"/>
      <c r="H87" s="109"/>
      <c r="I87" s="109"/>
      <c r="J87" s="109"/>
      <c r="K87" s="109"/>
      <c r="L87" s="109"/>
    </row>
    <row r="88" spans="1:12" s="128" customFormat="1">
      <c r="A88" s="109"/>
      <c r="B88" s="127"/>
      <c r="C88" s="109"/>
      <c r="D88" s="132"/>
      <c r="E88" s="109"/>
      <c r="F88" s="109"/>
      <c r="G88" s="109"/>
      <c r="H88" s="109"/>
      <c r="I88" s="109"/>
      <c r="J88" s="109"/>
      <c r="K88" s="109"/>
      <c r="L88" s="109"/>
    </row>
    <row r="89" spans="1:12" s="128" customFormat="1">
      <c r="A89" s="109"/>
      <c r="B89" s="127"/>
      <c r="C89" s="109"/>
      <c r="D89" s="132"/>
      <c r="E89" s="109"/>
      <c r="F89" s="109"/>
      <c r="G89" s="109"/>
      <c r="H89" s="109"/>
      <c r="I89" s="109"/>
      <c r="J89" s="109"/>
      <c r="K89" s="109"/>
      <c r="L89" s="109"/>
    </row>
    <row r="90" spans="1:12" s="128" customFormat="1">
      <c r="A90" s="109"/>
      <c r="B90" s="127"/>
      <c r="C90" s="109"/>
      <c r="D90" s="132"/>
      <c r="E90" s="109"/>
      <c r="F90" s="109"/>
      <c r="G90" s="109"/>
      <c r="H90" s="109"/>
      <c r="I90" s="109"/>
      <c r="J90" s="109"/>
      <c r="K90" s="109"/>
      <c r="L90" s="109"/>
    </row>
    <row r="91" spans="1:12" s="128" customFormat="1">
      <c r="A91" s="109"/>
      <c r="B91" s="127"/>
      <c r="C91" s="109"/>
      <c r="D91" s="132"/>
      <c r="E91" s="109"/>
      <c r="F91" s="109"/>
      <c r="G91" s="109"/>
      <c r="H91" s="109"/>
      <c r="I91" s="109"/>
      <c r="J91" s="109"/>
      <c r="K91" s="109"/>
      <c r="L91" s="109"/>
    </row>
    <row r="92" spans="1:12" s="128" customFormat="1">
      <c r="A92" s="109"/>
      <c r="B92" s="127"/>
      <c r="C92" s="109"/>
      <c r="D92" s="132"/>
      <c r="E92" s="109"/>
      <c r="F92" s="109"/>
      <c r="G92" s="109"/>
      <c r="H92" s="109"/>
      <c r="I92" s="109"/>
      <c r="J92" s="109"/>
      <c r="K92" s="109"/>
      <c r="L92" s="109"/>
    </row>
    <row r="93" spans="1:12" s="128" customFormat="1">
      <c r="A93" s="109"/>
      <c r="B93" s="127"/>
      <c r="C93" s="109"/>
      <c r="D93" s="132"/>
      <c r="E93" s="109"/>
      <c r="F93" s="109"/>
      <c r="G93" s="109"/>
      <c r="H93" s="109"/>
      <c r="I93" s="109"/>
      <c r="J93" s="109"/>
      <c r="K93" s="109"/>
      <c r="L93" s="109"/>
    </row>
    <row r="94" spans="1:12" s="128" customFormat="1">
      <c r="A94" s="109"/>
      <c r="B94" s="127"/>
      <c r="C94" s="109"/>
      <c r="D94" s="132"/>
      <c r="E94" s="109"/>
      <c r="F94" s="109"/>
      <c r="G94" s="109"/>
      <c r="H94" s="109"/>
      <c r="I94" s="109"/>
      <c r="J94" s="109"/>
      <c r="K94" s="109"/>
      <c r="L94" s="109"/>
    </row>
    <row r="95" spans="1:12" s="128" customFormat="1">
      <c r="A95" s="109"/>
      <c r="B95" s="127"/>
      <c r="C95" s="109"/>
      <c r="D95" s="132"/>
      <c r="E95" s="109"/>
      <c r="F95" s="109"/>
      <c r="G95" s="109"/>
      <c r="H95" s="109"/>
      <c r="I95" s="109"/>
      <c r="J95" s="109"/>
      <c r="K95" s="109"/>
      <c r="L95" s="109"/>
    </row>
    <row r="96" spans="1:12" s="128" customFormat="1">
      <c r="A96" s="109"/>
      <c r="B96" s="127"/>
      <c r="C96" s="109"/>
      <c r="D96" s="132"/>
      <c r="E96" s="109"/>
      <c r="F96" s="109"/>
      <c r="G96" s="109"/>
      <c r="H96" s="109"/>
      <c r="I96" s="109"/>
      <c r="J96" s="109"/>
      <c r="K96" s="109"/>
      <c r="L96" s="109"/>
    </row>
    <row r="97" spans="1:12" s="128" customFormat="1">
      <c r="A97" s="109"/>
      <c r="B97" s="127"/>
      <c r="C97" s="109"/>
      <c r="D97" s="132"/>
      <c r="E97" s="109"/>
      <c r="F97" s="109"/>
      <c r="G97" s="109"/>
      <c r="H97" s="109"/>
      <c r="I97" s="109"/>
      <c r="J97" s="109"/>
      <c r="K97" s="109"/>
      <c r="L97" s="109"/>
    </row>
    <row r="98" spans="1:12" s="128" customFormat="1">
      <c r="A98" s="109"/>
      <c r="B98" s="127"/>
      <c r="C98" s="109"/>
      <c r="D98" s="132"/>
      <c r="E98" s="109"/>
      <c r="F98" s="109"/>
      <c r="G98" s="109"/>
      <c r="H98" s="109"/>
      <c r="I98" s="109"/>
      <c r="J98" s="109"/>
      <c r="K98" s="109"/>
      <c r="L98" s="109"/>
    </row>
    <row r="99" spans="1:12" s="128" customFormat="1">
      <c r="A99" s="109"/>
      <c r="B99" s="127"/>
      <c r="C99" s="109"/>
      <c r="D99" s="132"/>
      <c r="E99" s="109"/>
      <c r="F99" s="109"/>
      <c r="G99" s="109"/>
      <c r="H99" s="109"/>
      <c r="I99" s="109"/>
      <c r="J99" s="109"/>
      <c r="K99" s="109"/>
      <c r="L99" s="109"/>
    </row>
    <row r="100" spans="1:12" s="128" customFormat="1">
      <c r="A100" s="109"/>
      <c r="B100" s="127"/>
      <c r="C100" s="109"/>
      <c r="D100" s="132"/>
      <c r="E100" s="109"/>
      <c r="F100" s="109"/>
      <c r="G100" s="109"/>
      <c r="H100" s="109"/>
      <c r="I100" s="109"/>
      <c r="J100" s="109"/>
      <c r="K100" s="109"/>
      <c r="L100" s="109"/>
    </row>
    <row r="101" spans="1:12" s="128" customFormat="1">
      <c r="A101" s="109"/>
      <c r="B101" s="127"/>
      <c r="C101" s="109"/>
      <c r="D101" s="132"/>
      <c r="E101" s="109"/>
      <c r="F101" s="109"/>
      <c r="G101" s="109"/>
      <c r="H101" s="109"/>
      <c r="I101" s="109"/>
      <c r="J101" s="109"/>
      <c r="K101" s="109"/>
      <c r="L101" s="109"/>
    </row>
    <row r="102" spans="1:12" s="128" customFormat="1">
      <c r="A102" s="109"/>
      <c r="B102" s="127"/>
      <c r="C102" s="109"/>
      <c r="D102" s="132"/>
      <c r="E102" s="109"/>
      <c r="F102" s="109"/>
      <c r="G102" s="109"/>
      <c r="H102" s="109"/>
      <c r="I102" s="109"/>
      <c r="J102" s="109"/>
      <c r="K102" s="109"/>
      <c r="L102" s="109"/>
    </row>
    <row r="103" spans="1:12" s="128" customFormat="1">
      <c r="A103" s="109"/>
      <c r="B103" s="127"/>
      <c r="C103" s="109"/>
      <c r="D103" s="132"/>
      <c r="E103" s="109"/>
      <c r="F103" s="109"/>
      <c r="G103" s="109"/>
      <c r="H103" s="109"/>
      <c r="I103" s="109"/>
      <c r="J103" s="109"/>
      <c r="K103" s="109"/>
      <c r="L103" s="109"/>
    </row>
    <row r="104" spans="1:12" s="128" customFormat="1">
      <c r="A104" s="109"/>
      <c r="B104" s="127"/>
      <c r="C104" s="109"/>
      <c r="D104" s="132"/>
      <c r="E104" s="109"/>
      <c r="F104" s="109"/>
      <c r="G104" s="109"/>
      <c r="H104" s="109"/>
      <c r="I104" s="109"/>
      <c r="J104" s="109"/>
      <c r="K104" s="109"/>
      <c r="L104" s="109"/>
    </row>
    <row r="105" spans="1:12" s="128" customFormat="1">
      <c r="A105" s="109"/>
      <c r="B105" s="127"/>
      <c r="C105" s="109"/>
      <c r="D105" s="132"/>
      <c r="E105" s="109"/>
      <c r="F105" s="109"/>
      <c r="G105" s="109"/>
      <c r="H105" s="109"/>
      <c r="I105" s="109"/>
      <c r="J105" s="109"/>
      <c r="K105" s="109"/>
      <c r="L105" s="109"/>
    </row>
    <row r="106" spans="1:12" s="128" customFormat="1">
      <c r="A106" s="109"/>
      <c r="B106" s="127"/>
      <c r="C106" s="109"/>
      <c r="D106" s="132"/>
      <c r="E106" s="109"/>
      <c r="F106" s="109"/>
      <c r="G106" s="109"/>
      <c r="H106" s="109"/>
      <c r="I106" s="109"/>
      <c r="J106" s="109"/>
      <c r="K106" s="109"/>
      <c r="L106" s="109"/>
    </row>
    <row r="107" spans="1:12" s="128" customFormat="1">
      <c r="A107" s="109"/>
      <c r="B107" s="127"/>
      <c r="C107" s="109"/>
      <c r="D107" s="132"/>
      <c r="E107" s="109"/>
      <c r="F107" s="109"/>
      <c r="G107" s="109"/>
      <c r="H107" s="109"/>
      <c r="I107" s="109"/>
      <c r="J107" s="109"/>
      <c r="K107" s="109"/>
      <c r="L107" s="109"/>
    </row>
    <row r="108" spans="1:12" s="128" customFormat="1">
      <c r="A108" s="109"/>
      <c r="B108" s="127"/>
      <c r="C108" s="109"/>
      <c r="D108" s="132"/>
      <c r="E108" s="109"/>
      <c r="F108" s="109"/>
      <c r="G108" s="109"/>
      <c r="H108" s="109"/>
      <c r="I108" s="109"/>
      <c r="J108" s="109"/>
      <c r="K108" s="109"/>
      <c r="L108" s="109"/>
    </row>
    <row r="109" spans="1:12" s="128" customFormat="1">
      <c r="A109" s="109"/>
      <c r="B109" s="127"/>
      <c r="C109" s="109"/>
      <c r="D109" s="132"/>
      <c r="E109" s="109"/>
      <c r="F109" s="109"/>
      <c r="G109" s="109"/>
      <c r="H109" s="109"/>
      <c r="I109" s="109"/>
      <c r="J109" s="109"/>
      <c r="K109" s="109"/>
      <c r="L109" s="109"/>
    </row>
    <row r="110" spans="1:12" s="128" customFormat="1">
      <c r="A110" s="109"/>
      <c r="B110" s="127"/>
      <c r="C110" s="109"/>
      <c r="D110" s="132"/>
      <c r="E110" s="109"/>
      <c r="F110" s="109"/>
      <c r="G110" s="109"/>
      <c r="H110" s="109"/>
      <c r="I110" s="109"/>
      <c r="J110" s="109"/>
      <c r="K110" s="109"/>
      <c r="L110" s="109"/>
    </row>
    <row r="111" spans="1:12" s="128" customFormat="1">
      <c r="A111" s="109"/>
      <c r="B111" s="127"/>
      <c r="C111" s="109"/>
      <c r="D111" s="132"/>
      <c r="E111" s="109"/>
      <c r="F111" s="109"/>
      <c r="G111" s="109"/>
      <c r="H111" s="109"/>
      <c r="I111" s="109"/>
      <c r="J111" s="109"/>
      <c r="K111" s="109"/>
      <c r="L111" s="109"/>
    </row>
    <row r="112" spans="1:12" s="128" customFormat="1">
      <c r="A112" s="109"/>
      <c r="B112" s="127"/>
      <c r="C112" s="109"/>
      <c r="D112" s="132"/>
      <c r="E112" s="109"/>
      <c r="F112" s="109"/>
      <c r="G112" s="109"/>
      <c r="H112" s="109"/>
      <c r="I112" s="109"/>
      <c r="J112" s="109"/>
      <c r="K112" s="109"/>
      <c r="L112" s="109"/>
    </row>
    <row r="113" spans="1:12" s="128" customFormat="1">
      <c r="A113" s="109"/>
      <c r="B113" s="127"/>
      <c r="C113" s="109"/>
      <c r="D113" s="132"/>
      <c r="E113" s="109"/>
      <c r="F113" s="109"/>
      <c r="G113" s="109"/>
      <c r="H113" s="109"/>
      <c r="I113" s="109"/>
      <c r="J113" s="109"/>
      <c r="K113" s="109"/>
      <c r="L113" s="109"/>
    </row>
    <row r="114" spans="1:12" s="128" customFormat="1">
      <c r="A114" s="109"/>
      <c r="B114" s="127"/>
      <c r="C114" s="109"/>
      <c r="D114" s="132"/>
      <c r="E114" s="109"/>
      <c r="F114" s="109"/>
      <c r="G114" s="109"/>
      <c r="H114" s="109"/>
      <c r="I114" s="109"/>
      <c r="J114" s="109"/>
      <c r="K114" s="109"/>
      <c r="L114" s="109"/>
    </row>
    <row r="115" spans="1:12" s="128" customFormat="1">
      <c r="A115" s="109"/>
      <c r="B115" s="127"/>
      <c r="C115" s="109"/>
      <c r="D115" s="132"/>
      <c r="E115" s="109"/>
      <c r="F115" s="109"/>
      <c r="G115" s="109"/>
      <c r="H115" s="109"/>
      <c r="I115" s="109"/>
      <c r="J115" s="109"/>
      <c r="K115" s="109"/>
      <c r="L115" s="109"/>
    </row>
    <row r="116" spans="1:12" s="128" customFormat="1">
      <c r="A116" s="109"/>
      <c r="B116" s="127"/>
      <c r="C116" s="109"/>
      <c r="D116" s="132"/>
      <c r="E116" s="109"/>
      <c r="F116" s="109"/>
      <c r="G116" s="109"/>
      <c r="H116" s="109"/>
      <c r="I116" s="109"/>
      <c r="J116" s="109"/>
      <c r="K116" s="109"/>
      <c r="L116" s="109"/>
    </row>
    <row r="117" spans="1:12" s="128" customFormat="1">
      <c r="A117" s="109"/>
      <c r="B117" s="127"/>
      <c r="C117" s="109"/>
      <c r="D117" s="132"/>
      <c r="E117" s="109"/>
      <c r="F117" s="109"/>
      <c r="G117" s="109"/>
      <c r="H117" s="109"/>
      <c r="I117" s="109"/>
      <c r="J117" s="109"/>
      <c r="K117" s="109"/>
      <c r="L117" s="109"/>
    </row>
    <row r="118" spans="1:12" s="128" customFormat="1">
      <c r="A118" s="109"/>
      <c r="B118" s="127"/>
      <c r="C118" s="109"/>
      <c r="D118" s="132"/>
      <c r="E118" s="109"/>
      <c r="F118" s="109"/>
      <c r="G118" s="109"/>
      <c r="H118" s="109"/>
      <c r="I118" s="109"/>
      <c r="J118" s="109"/>
      <c r="K118" s="109"/>
      <c r="L118" s="109"/>
    </row>
    <row r="119" spans="1:12" s="128" customFormat="1">
      <c r="A119" s="109"/>
      <c r="B119" s="127"/>
      <c r="C119" s="109"/>
      <c r="D119" s="132"/>
      <c r="E119" s="109"/>
      <c r="F119" s="109"/>
      <c r="G119" s="109"/>
      <c r="H119" s="109"/>
      <c r="I119" s="109"/>
      <c r="J119" s="109"/>
      <c r="K119" s="109"/>
      <c r="L119" s="109"/>
    </row>
    <row r="120" spans="1:12" s="128" customFormat="1">
      <c r="A120" s="109"/>
      <c r="B120" s="127"/>
      <c r="C120" s="109"/>
      <c r="D120" s="132"/>
      <c r="E120" s="109"/>
      <c r="F120" s="109"/>
      <c r="G120" s="109"/>
      <c r="H120" s="109"/>
      <c r="I120" s="109"/>
      <c r="J120" s="109"/>
      <c r="K120" s="109"/>
      <c r="L120" s="109"/>
    </row>
    <row r="121" spans="1:12" s="128" customFormat="1">
      <c r="A121" s="109"/>
      <c r="B121" s="127"/>
      <c r="C121" s="109"/>
      <c r="D121" s="132"/>
      <c r="E121" s="109"/>
      <c r="F121" s="109"/>
      <c r="G121" s="109"/>
      <c r="H121" s="109"/>
      <c r="I121" s="109"/>
      <c r="J121" s="109"/>
      <c r="K121" s="109"/>
      <c r="L121" s="109"/>
    </row>
    <row r="122" spans="1:12" s="128" customFormat="1">
      <c r="A122" s="109"/>
      <c r="B122" s="127"/>
      <c r="C122" s="109"/>
      <c r="D122" s="132"/>
      <c r="E122" s="109"/>
      <c r="F122" s="109"/>
      <c r="G122" s="109"/>
      <c r="H122" s="109"/>
      <c r="I122" s="109"/>
      <c r="J122" s="109"/>
      <c r="K122" s="109"/>
      <c r="L122" s="109"/>
    </row>
    <row r="123" spans="1:12" s="128" customFormat="1">
      <c r="A123" s="109"/>
      <c r="B123" s="127"/>
      <c r="C123" s="109"/>
      <c r="D123" s="132"/>
      <c r="E123" s="109"/>
      <c r="F123" s="109"/>
      <c r="G123" s="109"/>
      <c r="H123" s="109"/>
      <c r="I123" s="109"/>
      <c r="J123" s="109"/>
      <c r="K123" s="109"/>
      <c r="L123" s="109"/>
    </row>
    <row r="124" spans="1:12" s="128" customFormat="1">
      <c r="A124" s="109"/>
      <c r="B124" s="127"/>
      <c r="C124" s="109"/>
      <c r="D124" s="132"/>
      <c r="E124" s="109"/>
      <c r="F124" s="109"/>
      <c r="G124" s="109"/>
      <c r="H124" s="109"/>
      <c r="I124" s="109"/>
      <c r="J124" s="109"/>
      <c r="K124" s="109"/>
      <c r="L124" s="109"/>
    </row>
    <row r="125" spans="1:12" s="128" customFormat="1">
      <c r="A125" s="109"/>
      <c r="B125" s="127"/>
      <c r="C125" s="109"/>
      <c r="D125" s="132"/>
      <c r="E125" s="109"/>
      <c r="F125" s="109"/>
      <c r="G125" s="109"/>
      <c r="H125" s="109"/>
      <c r="I125" s="109"/>
      <c r="J125" s="109"/>
      <c r="K125" s="109"/>
      <c r="L125" s="109"/>
    </row>
    <row r="126" spans="1:12" s="128" customFormat="1">
      <c r="A126" s="109"/>
      <c r="B126" s="127"/>
      <c r="C126" s="109"/>
      <c r="D126" s="132"/>
      <c r="E126" s="109"/>
      <c r="F126" s="109"/>
      <c r="G126" s="109"/>
      <c r="H126" s="109"/>
      <c r="I126" s="109"/>
      <c r="J126" s="109"/>
      <c r="K126" s="109"/>
      <c r="L126" s="109"/>
    </row>
    <row r="127" spans="1:12" s="128" customFormat="1">
      <c r="A127" s="109"/>
      <c r="B127" s="127"/>
      <c r="C127" s="109"/>
      <c r="D127" s="132"/>
      <c r="E127" s="109"/>
      <c r="F127" s="109"/>
      <c r="G127" s="109"/>
      <c r="H127" s="109"/>
      <c r="I127" s="109"/>
      <c r="J127" s="109"/>
      <c r="K127" s="109"/>
      <c r="L127" s="109"/>
    </row>
    <row r="128" spans="1:12" s="128" customFormat="1">
      <c r="A128" s="109"/>
      <c r="B128" s="127"/>
      <c r="C128" s="109"/>
      <c r="D128" s="132"/>
      <c r="E128" s="109"/>
      <c r="F128" s="109"/>
      <c r="G128" s="109"/>
      <c r="H128" s="109"/>
      <c r="I128" s="109"/>
      <c r="J128" s="109"/>
      <c r="K128" s="109"/>
      <c r="L128" s="109"/>
    </row>
    <row r="129" spans="2:14">
      <c r="B129" s="129"/>
    </row>
    <row r="130" spans="2:14">
      <c r="B130" s="130"/>
    </row>
    <row r="131" spans="2:14">
      <c r="B131" s="130"/>
    </row>
    <row r="132" spans="2:14" s="49" customFormat="1">
      <c r="B132" s="130"/>
      <c r="D132" s="52"/>
      <c r="L132" s="51"/>
      <c r="M132" s="126"/>
      <c r="N132" s="126"/>
    </row>
    <row r="133" spans="2:14" s="49" customFormat="1">
      <c r="B133" s="130"/>
      <c r="D133" s="52"/>
      <c r="L133" s="51"/>
      <c r="M133" s="126"/>
      <c r="N133" s="126"/>
    </row>
    <row r="134" spans="2:14" s="49" customFormat="1">
      <c r="B134" s="130"/>
      <c r="D134" s="52"/>
      <c r="L134" s="51"/>
      <c r="M134" s="126"/>
      <c r="N134" s="126"/>
    </row>
    <row r="135" spans="2:14" s="49" customFormat="1">
      <c r="B135" s="130"/>
      <c r="D135" s="52"/>
      <c r="L135" s="51"/>
      <c r="M135" s="126"/>
      <c r="N135" s="126"/>
    </row>
    <row r="136" spans="2:14" s="49" customFormat="1">
      <c r="B136" s="130"/>
      <c r="D136" s="52"/>
      <c r="L136" s="51"/>
      <c r="M136" s="126"/>
      <c r="N136" s="126"/>
    </row>
    <row r="137" spans="2:14" s="49" customFormat="1">
      <c r="B137" s="130"/>
      <c r="D137" s="52"/>
      <c r="L137" s="51"/>
      <c r="M137" s="126"/>
      <c r="N137" s="126"/>
    </row>
    <row r="138" spans="2:14" s="49" customFormat="1">
      <c r="B138" s="130"/>
      <c r="D138" s="52"/>
      <c r="L138" s="51"/>
      <c r="M138" s="126"/>
      <c r="N138" s="126"/>
    </row>
    <row r="139" spans="2:14" s="49" customFormat="1">
      <c r="B139" s="130"/>
      <c r="D139" s="52"/>
      <c r="L139" s="51"/>
      <c r="M139" s="126"/>
      <c r="N139" s="126"/>
    </row>
    <row r="140" spans="2:14" s="49" customFormat="1">
      <c r="B140" s="130"/>
      <c r="D140" s="52"/>
      <c r="L140" s="51"/>
      <c r="M140" s="126"/>
      <c r="N140" s="126"/>
    </row>
    <row r="141" spans="2:14" s="49" customFormat="1">
      <c r="B141" s="130"/>
      <c r="D141" s="52"/>
      <c r="L141" s="51"/>
      <c r="M141" s="126"/>
      <c r="N141" s="126"/>
    </row>
    <row r="142" spans="2:14" s="49" customFormat="1">
      <c r="B142" s="130"/>
      <c r="D142" s="52"/>
      <c r="L142" s="51"/>
      <c r="M142" s="126"/>
      <c r="N142" s="126"/>
    </row>
    <row r="143" spans="2:14" s="49" customFormat="1">
      <c r="B143" s="130"/>
      <c r="D143" s="52"/>
      <c r="L143" s="51"/>
      <c r="M143" s="126"/>
      <c r="N143" s="126"/>
    </row>
    <row r="144" spans="2:14" s="49" customFormat="1">
      <c r="B144" s="130"/>
      <c r="D144" s="52"/>
      <c r="L144" s="51"/>
      <c r="M144" s="126"/>
      <c r="N144" s="126"/>
    </row>
    <row r="145" spans="2:14" s="49" customFormat="1">
      <c r="B145" s="130"/>
      <c r="D145" s="52"/>
      <c r="L145" s="51"/>
      <c r="M145" s="126"/>
      <c r="N145" s="126"/>
    </row>
    <row r="146" spans="2:14" s="49" customFormat="1">
      <c r="B146" s="130"/>
      <c r="D146" s="52"/>
      <c r="L146" s="51"/>
      <c r="M146" s="126"/>
      <c r="N146" s="126"/>
    </row>
    <row r="147" spans="2:14" s="49" customFormat="1">
      <c r="B147" s="130"/>
      <c r="D147" s="52"/>
      <c r="L147" s="51"/>
      <c r="M147" s="126"/>
      <c r="N147" s="126"/>
    </row>
    <row r="148" spans="2:14" s="49" customFormat="1">
      <c r="B148" s="130"/>
      <c r="D148" s="52"/>
      <c r="L148" s="51"/>
      <c r="M148" s="126"/>
      <c r="N148" s="126"/>
    </row>
    <row r="149" spans="2:14" s="49" customFormat="1">
      <c r="B149" s="130"/>
      <c r="D149" s="52"/>
      <c r="L149" s="51"/>
      <c r="M149" s="126"/>
      <c r="N149" s="126"/>
    </row>
    <row r="150" spans="2:14" s="49" customFormat="1">
      <c r="B150" s="130"/>
      <c r="D150" s="52"/>
      <c r="L150" s="51"/>
      <c r="M150" s="126"/>
      <c r="N150" s="126"/>
    </row>
    <row r="151" spans="2:14" s="49" customFormat="1">
      <c r="B151" s="130"/>
      <c r="D151" s="52"/>
      <c r="L151" s="51"/>
      <c r="M151" s="126"/>
      <c r="N151" s="126"/>
    </row>
    <row r="152" spans="2:14" s="49" customFormat="1">
      <c r="B152" s="130"/>
      <c r="D152" s="52"/>
      <c r="L152" s="51"/>
      <c r="M152" s="126"/>
      <c r="N152" s="126"/>
    </row>
    <row r="153" spans="2:14" s="49" customFormat="1">
      <c r="B153" s="130"/>
      <c r="D153" s="52"/>
      <c r="L153" s="51"/>
      <c r="M153" s="126"/>
      <c r="N153" s="126"/>
    </row>
    <row r="154" spans="2:14" s="49" customFormat="1">
      <c r="B154" s="130"/>
      <c r="D154" s="52"/>
      <c r="L154" s="51"/>
      <c r="M154" s="126"/>
      <c r="N154" s="126"/>
    </row>
    <row r="155" spans="2:14" s="49" customFormat="1">
      <c r="B155" s="130"/>
      <c r="D155" s="52"/>
      <c r="L155" s="51"/>
      <c r="M155" s="126"/>
      <c r="N155" s="126"/>
    </row>
    <row r="156" spans="2:14" s="49" customFormat="1">
      <c r="B156" s="130"/>
      <c r="D156" s="52"/>
      <c r="L156" s="51"/>
      <c r="M156" s="126"/>
      <c r="N156" s="126"/>
    </row>
    <row r="157" spans="2:14" s="49" customFormat="1">
      <c r="B157" s="130"/>
      <c r="D157" s="52"/>
      <c r="L157" s="51"/>
      <c r="M157" s="126"/>
      <c r="N157" s="126"/>
    </row>
    <row r="158" spans="2:14" s="49" customFormat="1">
      <c r="B158" s="130"/>
      <c r="D158" s="52"/>
      <c r="L158" s="51"/>
      <c r="M158" s="126"/>
      <c r="N158" s="126"/>
    </row>
    <row r="159" spans="2:14" s="49" customFormat="1">
      <c r="B159" s="130"/>
      <c r="D159" s="52"/>
      <c r="L159" s="51"/>
      <c r="M159" s="126"/>
      <c r="N159" s="126"/>
    </row>
    <row r="160" spans="2:14" s="49" customFormat="1">
      <c r="B160" s="130"/>
      <c r="D160" s="52"/>
      <c r="L160" s="51"/>
      <c r="M160" s="126"/>
      <c r="N160" s="126"/>
    </row>
    <row r="161" spans="2:14" s="49" customFormat="1">
      <c r="B161" s="130"/>
      <c r="D161" s="52"/>
      <c r="L161" s="51"/>
      <c r="M161" s="126"/>
      <c r="N161" s="126"/>
    </row>
    <row r="162" spans="2:14" s="49" customFormat="1">
      <c r="B162" s="130"/>
      <c r="D162" s="52"/>
      <c r="L162" s="51"/>
      <c r="M162" s="126"/>
      <c r="N162" s="126"/>
    </row>
    <row r="163" spans="2:14" s="49" customFormat="1">
      <c r="B163" s="130"/>
      <c r="D163" s="52"/>
      <c r="L163" s="51"/>
      <c r="M163" s="126"/>
      <c r="N163" s="126"/>
    </row>
    <row r="164" spans="2:14" s="49" customFormat="1">
      <c r="B164" s="130"/>
      <c r="D164" s="52"/>
      <c r="L164" s="51"/>
      <c r="M164" s="126"/>
      <c r="N164" s="126"/>
    </row>
    <row r="165" spans="2:14" s="49" customFormat="1">
      <c r="B165" s="130"/>
      <c r="D165" s="52"/>
      <c r="L165" s="51"/>
      <c r="M165" s="126"/>
      <c r="N165" s="126"/>
    </row>
    <row r="166" spans="2:14" s="49" customFormat="1">
      <c r="B166" s="130"/>
      <c r="D166" s="52"/>
      <c r="L166" s="51"/>
      <c r="M166" s="126"/>
      <c r="N166" s="126"/>
    </row>
    <row r="167" spans="2:14" s="49" customFormat="1">
      <c r="B167" s="130"/>
      <c r="D167" s="52"/>
      <c r="L167" s="51"/>
      <c r="M167" s="126"/>
      <c r="N167" s="126"/>
    </row>
    <row r="168" spans="2:14" s="49" customFormat="1">
      <c r="B168" s="130"/>
      <c r="D168" s="52"/>
      <c r="L168" s="51"/>
      <c r="M168" s="126"/>
      <c r="N168" s="126"/>
    </row>
    <row r="169" spans="2:14" s="49" customFormat="1">
      <c r="B169" s="130"/>
      <c r="D169" s="52"/>
      <c r="L169" s="51"/>
      <c r="M169" s="126"/>
      <c r="N169" s="126"/>
    </row>
    <row r="170" spans="2:14" s="49" customFormat="1">
      <c r="B170" s="130"/>
      <c r="D170" s="52"/>
      <c r="L170" s="51"/>
      <c r="M170" s="126"/>
      <c r="N170" s="126"/>
    </row>
    <row r="171" spans="2:14" s="49" customFormat="1">
      <c r="B171" s="130"/>
      <c r="D171" s="52"/>
      <c r="L171" s="51"/>
      <c r="M171" s="126"/>
      <c r="N171" s="126"/>
    </row>
    <row r="172" spans="2:14" s="49" customFormat="1">
      <c r="B172" s="130"/>
      <c r="D172" s="52"/>
      <c r="L172" s="51"/>
      <c r="M172" s="126"/>
      <c r="N172" s="126"/>
    </row>
    <row r="173" spans="2:14" s="49" customFormat="1">
      <c r="B173" s="130"/>
      <c r="D173" s="52"/>
      <c r="L173" s="51"/>
      <c r="M173" s="126"/>
      <c r="N173" s="126"/>
    </row>
    <row r="174" spans="2:14" s="49" customFormat="1">
      <c r="B174" s="130"/>
      <c r="D174" s="52"/>
      <c r="L174" s="51"/>
      <c r="M174" s="126"/>
      <c r="N174" s="126"/>
    </row>
    <row r="175" spans="2:14" s="49" customFormat="1">
      <c r="B175" s="130"/>
      <c r="D175" s="52"/>
      <c r="L175" s="51"/>
      <c r="M175" s="126"/>
      <c r="N175" s="126"/>
    </row>
    <row r="176" spans="2:14" s="49" customFormat="1">
      <c r="B176" s="130"/>
      <c r="D176" s="52"/>
      <c r="L176" s="51"/>
      <c r="M176" s="126"/>
      <c r="N176" s="126"/>
    </row>
    <row r="177" spans="2:14" s="49" customFormat="1">
      <c r="B177" s="130"/>
      <c r="D177" s="52"/>
      <c r="L177" s="51"/>
      <c r="M177" s="126"/>
      <c r="N177" s="126"/>
    </row>
    <row r="178" spans="2:14" s="49" customFormat="1">
      <c r="B178" s="130"/>
      <c r="D178" s="52"/>
      <c r="L178" s="51"/>
      <c r="M178" s="126"/>
      <c r="N178" s="126"/>
    </row>
    <row r="179" spans="2:14" s="49" customFormat="1">
      <c r="B179" s="130"/>
      <c r="D179" s="52"/>
      <c r="L179" s="51"/>
      <c r="M179" s="126"/>
      <c r="N179" s="126"/>
    </row>
    <row r="180" spans="2:14" s="49" customFormat="1">
      <c r="B180" s="130"/>
      <c r="D180" s="52"/>
      <c r="L180" s="51"/>
      <c r="M180" s="126"/>
      <c r="N180" s="126"/>
    </row>
    <row r="181" spans="2:14" s="49" customFormat="1">
      <c r="B181" s="130"/>
      <c r="D181" s="52"/>
      <c r="L181" s="51"/>
      <c r="M181" s="126"/>
      <c r="N181" s="126"/>
    </row>
    <row r="182" spans="2:14" s="49" customFormat="1">
      <c r="B182" s="130"/>
      <c r="D182" s="52"/>
      <c r="L182" s="51"/>
      <c r="M182" s="126"/>
      <c r="N182" s="126"/>
    </row>
    <row r="183" spans="2:14" s="49" customFormat="1">
      <c r="B183" s="130"/>
      <c r="D183" s="52"/>
      <c r="L183" s="51"/>
      <c r="M183" s="126"/>
      <c r="N183" s="126"/>
    </row>
    <row r="184" spans="2:14" s="49" customFormat="1">
      <c r="B184" s="130"/>
      <c r="D184" s="52"/>
      <c r="L184" s="51"/>
      <c r="M184" s="126"/>
      <c r="N184" s="126"/>
    </row>
    <row r="185" spans="2:14" s="49" customFormat="1">
      <c r="B185" s="130"/>
      <c r="D185" s="52"/>
      <c r="L185" s="51"/>
      <c r="M185" s="126"/>
      <c r="N185" s="126"/>
    </row>
    <row r="186" spans="2:14" s="49" customFormat="1">
      <c r="B186" s="130"/>
      <c r="D186" s="52"/>
      <c r="L186" s="51"/>
      <c r="M186" s="126"/>
      <c r="N186" s="126"/>
    </row>
    <row r="187" spans="2:14" s="49" customFormat="1">
      <c r="B187" s="130"/>
      <c r="D187" s="52"/>
      <c r="L187" s="51"/>
      <c r="M187" s="126"/>
      <c r="N187" s="126"/>
    </row>
    <row r="188" spans="2:14" s="49" customFormat="1">
      <c r="B188" s="130"/>
      <c r="D188" s="52"/>
      <c r="L188" s="51"/>
      <c r="M188" s="126"/>
      <c r="N188" s="126"/>
    </row>
    <row r="189" spans="2:14" s="49" customFormat="1">
      <c r="B189" s="130"/>
      <c r="D189" s="52"/>
      <c r="L189" s="51"/>
      <c r="M189" s="126"/>
      <c r="N189" s="126"/>
    </row>
    <row r="190" spans="2:14" s="49" customFormat="1">
      <c r="B190" s="130"/>
      <c r="D190" s="52"/>
      <c r="L190" s="51"/>
      <c r="M190" s="126"/>
      <c r="N190" s="126"/>
    </row>
    <row r="191" spans="2:14" s="49" customFormat="1">
      <c r="B191" s="130"/>
      <c r="D191" s="52"/>
      <c r="L191" s="51"/>
      <c r="M191" s="126"/>
      <c r="N191" s="126"/>
    </row>
    <row r="192" spans="2:14" s="49" customFormat="1">
      <c r="B192" s="130"/>
      <c r="D192" s="52"/>
      <c r="L192" s="51"/>
      <c r="M192" s="126"/>
      <c r="N192" s="126"/>
    </row>
    <row r="193" spans="2:14" s="49" customFormat="1">
      <c r="B193" s="130"/>
      <c r="D193" s="52"/>
      <c r="L193" s="51"/>
      <c r="M193" s="126"/>
      <c r="N193" s="126"/>
    </row>
    <row r="194" spans="2:14" s="49" customFormat="1">
      <c r="B194" s="130"/>
      <c r="D194" s="52"/>
      <c r="L194" s="51"/>
      <c r="M194" s="126"/>
      <c r="N194" s="126"/>
    </row>
    <row r="195" spans="2:14" s="49" customFormat="1">
      <c r="B195" s="130"/>
      <c r="D195" s="52"/>
      <c r="L195" s="51"/>
      <c r="M195" s="126"/>
      <c r="N195" s="126"/>
    </row>
    <row r="196" spans="2:14" s="49" customFormat="1">
      <c r="B196" s="130"/>
      <c r="D196" s="52"/>
      <c r="L196" s="51"/>
      <c r="M196" s="126"/>
      <c r="N196" s="126"/>
    </row>
    <row r="197" spans="2:14" s="49" customFormat="1">
      <c r="B197" s="130"/>
      <c r="D197" s="52"/>
      <c r="L197" s="51"/>
      <c r="M197" s="126"/>
      <c r="N197" s="126"/>
    </row>
    <row r="198" spans="2:14" s="49" customFormat="1">
      <c r="B198" s="130"/>
      <c r="D198" s="52"/>
      <c r="L198" s="51"/>
      <c r="M198" s="126"/>
      <c r="N198" s="126"/>
    </row>
    <row r="199" spans="2:14" s="49" customFormat="1">
      <c r="B199" s="130"/>
      <c r="D199" s="52"/>
      <c r="L199" s="51"/>
      <c r="M199" s="126"/>
      <c r="N199" s="126"/>
    </row>
    <row r="200" spans="2:14" s="49" customFormat="1">
      <c r="B200" s="130"/>
      <c r="D200" s="52"/>
      <c r="L200" s="51"/>
      <c r="M200" s="126"/>
      <c r="N200" s="126"/>
    </row>
    <row r="201" spans="2:14" s="49" customFormat="1">
      <c r="B201" s="130"/>
      <c r="D201" s="52"/>
      <c r="L201" s="51"/>
      <c r="M201" s="126"/>
      <c r="N201" s="126"/>
    </row>
    <row r="202" spans="2:14" s="49" customFormat="1">
      <c r="B202" s="130"/>
      <c r="D202" s="52"/>
      <c r="L202" s="51"/>
      <c r="M202" s="126"/>
      <c r="N202" s="126"/>
    </row>
    <row r="203" spans="2:14" s="49" customFormat="1">
      <c r="B203" s="130"/>
      <c r="D203" s="52"/>
      <c r="L203" s="51"/>
      <c r="M203" s="126"/>
      <c r="N203" s="126"/>
    </row>
    <row r="204" spans="2:14" s="49" customFormat="1">
      <c r="B204" s="130"/>
      <c r="D204" s="52"/>
      <c r="L204" s="51"/>
      <c r="M204" s="126"/>
      <c r="N204" s="126"/>
    </row>
    <row r="205" spans="2:14" s="49" customFormat="1">
      <c r="B205" s="130"/>
      <c r="D205" s="52"/>
      <c r="L205" s="51"/>
      <c r="M205" s="126"/>
      <c r="N205" s="126"/>
    </row>
    <row r="206" spans="2:14" s="49" customFormat="1">
      <c r="B206" s="130"/>
      <c r="D206" s="52"/>
      <c r="L206" s="51"/>
      <c r="M206" s="126"/>
      <c r="N206" s="126"/>
    </row>
    <row r="207" spans="2:14" s="49" customFormat="1">
      <c r="B207" s="130"/>
      <c r="D207" s="52"/>
      <c r="L207" s="51"/>
      <c r="M207" s="126"/>
      <c r="N207" s="126"/>
    </row>
    <row r="208" spans="2:14" s="49" customFormat="1">
      <c r="B208" s="130"/>
      <c r="D208" s="52"/>
      <c r="L208" s="51"/>
      <c r="M208" s="126"/>
      <c r="N208" s="126"/>
    </row>
    <row r="209" spans="2:14" s="49" customFormat="1">
      <c r="B209" s="130"/>
      <c r="D209" s="52"/>
      <c r="L209" s="51"/>
      <c r="M209" s="126"/>
      <c r="N209" s="126"/>
    </row>
    <row r="210" spans="2:14" s="49" customFormat="1">
      <c r="B210" s="130"/>
      <c r="D210" s="52"/>
      <c r="L210" s="51"/>
      <c r="M210" s="126"/>
      <c r="N210" s="126"/>
    </row>
    <row r="211" spans="2:14" s="49" customFormat="1">
      <c r="B211" s="130"/>
      <c r="D211" s="52"/>
      <c r="L211" s="51"/>
      <c r="M211" s="126"/>
      <c r="N211" s="126"/>
    </row>
    <row r="212" spans="2:14" s="49" customFormat="1">
      <c r="B212" s="130"/>
      <c r="D212" s="52"/>
      <c r="L212" s="51"/>
      <c r="M212" s="126"/>
      <c r="N212" s="126"/>
    </row>
    <row r="213" spans="2:14" s="49" customFormat="1">
      <c r="B213" s="130"/>
      <c r="D213" s="52"/>
      <c r="L213" s="51"/>
      <c r="M213" s="126"/>
      <c r="N213" s="126"/>
    </row>
    <row r="214" spans="2:14" s="49" customFormat="1">
      <c r="B214" s="130"/>
      <c r="D214" s="52"/>
      <c r="L214" s="51"/>
      <c r="M214" s="126"/>
      <c r="N214" s="126"/>
    </row>
    <row r="215" spans="2:14" s="49" customFormat="1">
      <c r="B215" s="130"/>
      <c r="D215" s="52"/>
      <c r="L215" s="51"/>
      <c r="M215" s="126"/>
      <c r="N215" s="126"/>
    </row>
    <row r="216" spans="2:14" s="49" customFormat="1">
      <c r="B216" s="130"/>
      <c r="D216" s="52"/>
      <c r="L216" s="51"/>
      <c r="M216" s="126"/>
      <c r="N216" s="126"/>
    </row>
    <row r="217" spans="2:14" s="49" customFormat="1">
      <c r="B217" s="130"/>
      <c r="D217" s="52"/>
      <c r="L217" s="51"/>
      <c r="M217" s="126"/>
      <c r="N217" s="126"/>
    </row>
    <row r="218" spans="2:14" s="49" customFormat="1">
      <c r="B218" s="130"/>
      <c r="D218" s="52"/>
      <c r="L218" s="51"/>
      <c r="M218" s="126"/>
      <c r="N218" s="126"/>
    </row>
    <row r="219" spans="2:14" s="49" customFormat="1">
      <c r="B219" s="130"/>
      <c r="D219" s="52"/>
      <c r="L219" s="51"/>
      <c r="M219" s="126"/>
      <c r="N219" s="126"/>
    </row>
    <row r="220" spans="2:14" s="49" customFormat="1">
      <c r="B220" s="130"/>
      <c r="D220" s="52"/>
      <c r="L220" s="51"/>
      <c r="M220" s="126"/>
      <c r="N220" s="126"/>
    </row>
    <row r="221" spans="2:14" s="49" customFormat="1">
      <c r="B221" s="130"/>
      <c r="D221" s="52"/>
      <c r="L221" s="51"/>
      <c r="M221" s="126"/>
      <c r="N221" s="126"/>
    </row>
    <row r="222" spans="2:14" s="49" customFormat="1">
      <c r="B222" s="130"/>
      <c r="D222" s="52"/>
      <c r="L222" s="51"/>
      <c r="M222" s="126"/>
      <c r="N222" s="126"/>
    </row>
    <row r="223" spans="2:14" s="49" customFormat="1">
      <c r="B223" s="130"/>
      <c r="D223" s="52"/>
      <c r="L223" s="51"/>
      <c r="M223" s="126"/>
      <c r="N223" s="126"/>
    </row>
    <row r="224" spans="2:14" s="49" customFormat="1">
      <c r="B224" s="130"/>
      <c r="D224" s="52"/>
      <c r="L224" s="51"/>
      <c r="M224" s="126"/>
      <c r="N224" s="126"/>
    </row>
    <row r="225" spans="2:14" s="49" customFormat="1">
      <c r="B225" s="130"/>
      <c r="D225" s="52"/>
      <c r="L225" s="51"/>
      <c r="M225" s="126"/>
      <c r="N225" s="126"/>
    </row>
    <row r="226" spans="2:14" s="49" customFormat="1">
      <c r="B226" s="130"/>
      <c r="D226" s="52"/>
      <c r="L226" s="51"/>
      <c r="M226" s="126"/>
      <c r="N226" s="126"/>
    </row>
    <row r="227" spans="2:14" s="49" customFormat="1">
      <c r="B227" s="130"/>
      <c r="D227" s="52"/>
      <c r="L227" s="51"/>
      <c r="M227" s="126"/>
      <c r="N227" s="126"/>
    </row>
    <row r="228" spans="2:14" s="49" customFormat="1">
      <c r="B228" s="130"/>
      <c r="D228" s="52"/>
      <c r="L228" s="51"/>
      <c r="M228" s="126"/>
      <c r="N228" s="126"/>
    </row>
    <row r="229" spans="2:14" s="49" customFormat="1">
      <c r="B229" s="130"/>
      <c r="D229" s="52"/>
      <c r="L229" s="51"/>
      <c r="M229" s="126"/>
      <c r="N229" s="126"/>
    </row>
    <row r="230" spans="2:14" s="49" customFormat="1">
      <c r="B230" s="130"/>
      <c r="D230" s="52"/>
      <c r="L230" s="51"/>
      <c r="M230" s="126"/>
      <c r="N230" s="126"/>
    </row>
    <row r="231" spans="2:14" s="49" customFormat="1">
      <c r="B231" s="130"/>
      <c r="D231" s="52"/>
      <c r="L231" s="51"/>
      <c r="M231" s="126"/>
      <c r="N231" s="126"/>
    </row>
    <row r="232" spans="2:14" s="49" customFormat="1">
      <c r="B232" s="130"/>
      <c r="D232" s="52"/>
      <c r="L232" s="51"/>
      <c r="M232" s="126"/>
      <c r="N232" s="126"/>
    </row>
    <row r="233" spans="2:14" s="49" customFormat="1">
      <c r="B233" s="130"/>
      <c r="D233" s="52"/>
      <c r="L233" s="51"/>
      <c r="M233" s="126"/>
      <c r="N233" s="126"/>
    </row>
    <row r="234" spans="2:14" s="49" customFormat="1">
      <c r="B234" s="130"/>
      <c r="D234" s="52"/>
      <c r="L234" s="51"/>
      <c r="M234" s="126"/>
      <c r="N234" s="126"/>
    </row>
    <row r="235" spans="2:14" s="49" customFormat="1">
      <c r="B235" s="130"/>
      <c r="D235" s="52"/>
      <c r="L235" s="51"/>
      <c r="M235" s="126"/>
      <c r="N235" s="126"/>
    </row>
    <row r="236" spans="2:14" s="49" customFormat="1">
      <c r="B236" s="130"/>
      <c r="D236" s="52"/>
      <c r="L236" s="51"/>
      <c r="M236" s="126"/>
      <c r="N236" s="126"/>
    </row>
    <row r="237" spans="2:14" s="49" customFormat="1">
      <c r="B237" s="130"/>
      <c r="D237" s="52"/>
      <c r="L237" s="51"/>
      <c r="M237" s="126"/>
      <c r="N237" s="126"/>
    </row>
    <row r="238" spans="2:14" s="49" customFormat="1">
      <c r="B238" s="130"/>
      <c r="D238" s="52"/>
      <c r="L238" s="51"/>
      <c r="M238" s="126"/>
      <c r="N238" s="126"/>
    </row>
    <row r="239" spans="2:14" s="49" customFormat="1">
      <c r="B239" s="130"/>
      <c r="D239" s="52"/>
      <c r="L239" s="51"/>
      <c r="M239" s="126"/>
      <c r="N239" s="126"/>
    </row>
    <row r="240" spans="2:14" s="49" customFormat="1">
      <c r="B240" s="130"/>
      <c r="D240" s="52"/>
      <c r="L240" s="51"/>
      <c r="M240" s="126"/>
      <c r="N240" s="126"/>
    </row>
    <row r="241" spans="2:14" s="49" customFormat="1">
      <c r="B241" s="130"/>
      <c r="D241" s="52"/>
      <c r="L241" s="51"/>
      <c r="M241" s="126"/>
      <c r="N241" s="126"/>
    </row>
    <row r="242" spans="2:14" s="49" customFormat="1">
      <c r="B242" s="130"/>
      <c r="D242" s="52"/>
      <c r="L242" s="51"/>
      <c r="M242" s="126"/>
      <c r="N242" s="126"/>
    </row>
    <row r="243" spans="2:14" s="49" customFormat="1">
      <c r="B243" s="130"/>
      <c r="D243" s="52"/>
      <c r="L243" s="51"/>
      <c r="M243" s="126"/>
      <c r="N243" s="126"/>
    </row>
    <row r="244" spans="2:14" s="49" customFormat="1">
      <c r="B244" s="130"/>
      <c r="D244" s="52"/>
      <c r="L244" s="51"/>
      <c r="M244" s="126"/>
      <c r="N244" s="126"/>
    </row>
    <row r="245" spans="2:14" s="49" customFormat="1">
      <c r="B245" s="130"/>
      <c r="D245" s="52"/>
      <c r="L245" s="51"/>
      <c r="M245" s="126"/>
      <c r="N245" s="126"/>
    </row>
    <row r="246" spans="2:14" s="49" customFormat="1">
      <c r="B246" s="130"/>
      <c r="D246" s="52"/>
      <c r="L246" s="51"/>
      <c r="M246" s="126"/>
      <c r="N246" s="126"/>
    </row>
    <row r="247" spans="2:14" s="49" customFormat="1">
      <c r="B247" s="130"/>
      <c r="D247" s="52"/>
      <c r="L247" s="51"/>
      <c r="M247" s="126"/>
      <c r="N247" s="126"/>
    </row>
    <row r="248" spans="2:14" s="49" customFormat="1">
      <c r="B248" s="130"/>
      <c r="D248" s="52"/>
      <c r="L248" s="51"/>
      <c r="M248" s="126"/>
      <c r="N248" s="126"/>
    </row>
    <row r="249" spans="2:14" s="49" customFormat="1">
      <c r="B249" s="130"/>
      <c r="D249" s="52"/>
      <c r="L249" s="51"/>
      <c r="M249" s="126"/>
      <c r="N249" s="126"/>
    </row>
    <row r="250" spans="2:14" s="49" customFormat="1">
      <c r="B250" s="130"/>
      <c r="D250" s="52"/>
      <c r="L250" s="51"/>
      <c r="M250" s="126"/>
      <c r="N250" s="126"/>
    </row>
    <row r="251" spans="2:14" s="49" customFormat="1">
      <c r="B251" s="130"/>
      <c r="D251" s="52"/>
      <c r="L251" s="51"/>
      <c r="M251" s="126"/>
      <c r="N251" s="126"/>
    </row>
    <row r="252" spans="2:14" s="49" customFormat="1">
      <c r="B252" s="130"/>
      <c r="D252" s="52"/>
      <c r="L252" s="51"/>
      <c r="M252" s="126"/>
      <c r="N252" s="126"/>
    </row>
    <row r="253" spans="2:14" s="49" customFormat="1">
      <c r="B253" s="130"/>
      <c r="D253" s="52"/>
      <c r="L253" s="51"/>
      <c r="M253" s="126"/>
      <c r="N253" s="126"/>
    </row>
    <row r="254" spans="2:14" s="49" customFormat="1">
      <c r="B254" s="130"/>
      <c r="D254" s="52"/>
      <c r="L254" s="51"/>
      <c r="M254" s="126"/>
      <c r="N254" s="126"/>
    </row>
    <row r="255" spans="2:14" s="49" customFormat="1">
      <c r="B255" s="130"/>
      <c r="D255" s="52"/>
      <c r="L255" s="51"/>
      <c r="M255" s="126"/>
      <c r="N255" s="126"/>
    </row>
    <row r="256" spans="2:14" s="49" customFormat="1">
      <c r="B256" s="130"/>
      <c r="D256" s="52"/>
      <c r="L256" s="51"/>
      <c r="M256" s="126"/>
      <c r="N256" s="126"/>
    </row>
    <row r="257" spans="2:14" s="49" customFormat="1">
      <c r="B257" s="130"/>
      <c r="D257" s="52"/>
      <c r="L257" s="51"/>
      <c r="M257" s="126"/>
      <c r="N257" s="126"/>
    </row>
    <row r="258" spans="2:14" s="49" customFormat="1">
      <c r="B258" s="130"/>
      <c r="D258" s="52"/>
      <c r="L258" s="51"/>
      <c r="M258" s="126"/>
      <c r="N258" s="126"/>
    </row>
    <row r="259" spans="2:14" s="49" customFormat="1">
      <c r="B259" s="130"/>
      <c r="D259" s="52"/>
      <c r="L259" s="51"/>
      <c r="M259" s="126"/>
      <c r="N259" s="126"/>
    </row>
    <row r="260" spans="2:14" s="49" customFormat="1">
      <c r="B260" s="130"/>
      <c r="D260" s="52"/>
      <c r="L260" s="51"/>
      <c r="M260" s="126"/>
      <c r="N260" s="126"/>
    </row>
    <row r="261" spans="2:14" s="49" customFormat="1">
      <c r="B261" s="130"/>
      <c r="D261" s="52"/>
      <c r="L261" s="51"/>
      <c r="M261" s="126"/>
      <c r="N261" s="126"/>
    </row>
    <row r="262" spans="2:14" s="49" customFormat="1">
      <c r="B262" s="130"/>
      <c r="D262" s="52"/>
      <c r="L262" s="51"/>
      <c r="M262" s="126"/>
      <c r="N262" s="126"/>
    </row>
    <row r="263" spans="2:14" s="49" customFormat="1">
      <c r="B263" s="130"/>
      <c r="D263" s="52"/>
      <c r="L263" s="51"/>
      <c r="M263" s="126"/>
      <c r="N263" s="126"/>
    </row>
    <row r="264" spans="2:14" s="49" customFormat="1">
      <c r="B264" s="130"/>
      <c r="D264" s="52"/>
      <c r="L264" s="51"/>
      <c r="M264" s="126"/>
      <c r="N264" s="126"/>
    </row>
    <row r="265" spans="2:14" s="49" customFormat="1">
      <c r="B265" s="130"/>
      <c r="D265" s="52"/>
      <c r="L265" s="51"/>
      <c r="M265" s="126"/>
      <c r="N265" s="126"/>
    </row>
    <row r="266" spans="2:14" s="49" customFormat="1">
      <c r="B266" s="130"/>
      <c r="D266" s="52"/>
      <c r="L266" s="51"/>
      <c r="M266" s="126"/>
      <c r="N266" s="126"/>
    </row>
    <row r="267" spans="2:14" s="49" customFormat="1">
      <c r="B267" s="130"/>
      <c r="D267" s="52"/>
      <c r="L267" s="51"/>
      <c r="M267" s="126"/>
      <c r="N267" s="126"/>
    </row>
    <row r="268" spans="2:14" s="49" customFormat="1">
      <c r="B268" s="130"/>
      <c r="D268" s="52"/>
      <c r="L268" s="51"/>
      <c r="M268" s="126"/>
      <c r="N268" s="126"/>
    </row>
    <row r="269" spans="2:14" s="49" customFormat="1">
      <c r="B269" s="130"/>
      <c r="D269" s="52"/>
      <c r="L269" s="51"/>
      <c r="M269" s="126"/>
      <c r="N269" s="126"/>
    </row>
    <row r="270" spans="2:14" s="49" customFormat="1">
      <c r="B270" s="130"/>
      <c r="D270" s="52"/>
      <c r="L270" s="51"/>
      <c r="M270" s="126"/>
      <c r="N270" s="126"/>
    </row>
    <row r="271" spans="2:14" s="49" customFormat="1">
      <c r="B271" s="130"/>
      <c r="D271" s="52"/>
      <c r="L271" s="51"/>
      <c r="M271" s="126"/>
      <c r="N271" s="126"/>
    </row>
    <row r="272" spans="2:14" s="49" customFormat="1">
      <c r="B272" s="130"/>
      <c r="D272" s="52"/>
      <c r="L272" s="51"/>
      <c r="M272" s="126"/>
      <c r="N272" s="126"/>
    </row>
    <row r="273" spans="2:14" s="49" customFormat="1">
      <c r="B273" s="130"/>
      <c r="D273" s="52"/>
      <c r="L273" s="51"/>
      <c r="M273" s="126"/>
      <c r="N273" s="126"/>
    </row>
    <row r="274" spans="2:14" s="49" customFormat="1">
      <c r="B274" s="130"/>
      <c r="D274" s="52"/>
      <c r="L274" s="51"/>
      <c r="M274" s="126"/>
      <c r="N274" s="126"/>
    </row>
    <row r="275" spans="2:14" s="49" customFormat="1">
      <c r="B275" s="130"/>
      <c r="D275" s="52"/>
      <c r="L275" s="51"/>
      <c r="M275" s="126"/>
      <c r="N275" s="126"/>
    </row>
    <row r="276" spans="2:14" s="49" customFormat="1">
      <c r="B276" s="130"/>
      <c r="D276" s="52"/>
      <c r="L276" s="51"/>
      <c r="M276" s="126"/>
      <c r="N276" s="126"/>
    </row>
    <row r="277" spans="2:14" s="49" customFormat="1">
      <c r="B277" s="130"/>
      <c r="D277" s="52"/>
      <c r="L277" s="51"/>
      <c r="M277" s="126"/>
      <c r="N277" s="126"/>
    </row>
    <row r="278" spans="2:14" s="49" customFormat="1">
      <c r="B278" s="130"/>
      <c r="D278" s="52"/>
      <c r="L278" s="51"/>
      <c r="M278" s="126"/>
      <c r="N278" s="126"/>
    </row>
    <row r="279" spans="2:14" s="49" customFormat="1">
      <c r="B279" s="130"/>
      <c r="D279" s="52"/>
      <c r="L279" s="51"/>
      <c r="M279" s="126"/>
      <c r="N279" s="126"/>
    </row>
    <row r="280" spans="2:14" s="49" customFormat="1">
      <c r="B280" s="130"/>
      <c r="D280" s="52"/>
      <c r="L280" s="51"/>
      <c r="M280" s="126"/>
      <c r="N280" s="126"/>
    </row>
    <row r="281" spans="2:14" s="49" customFormat="1">
      <c r="B281" s="130"/>
      <c r="D281" s="52"/>
      <c r="L281" s="51"/>
      <c r="M281" s="126"/>
      <c r="N281" s="126"/>
    </row>
    <row r="282" spans="2:14" s="49" customFormat="1">
      <c r="B282" s="130"/>
      <c r="D282" s="52"/>
      <c r="L282" s="51"/>
      <c r="M282" s="126"/>
      <c r="N282" s="126"/>
    </row>
    <row r="283" spans="2:14" s="49" customFormat="1">
      <c r="B283" s="130"/>
      <c r="D283" s="52"/>
      <c r="L283" s="51"/>
      <c r="M283" s="126"/>
      <c r="N283" s="126"/>
    </row>
    <row r="284" spans="2:14" s="49" customFormat="1">
      <c r="B284" s="130"/>
      <c r="D284" s="52"/>
      <c r="L284" s="51"/>
      <c r="M284" s="126"/>
      <c r="N284" s="126"/>
    </row>
    <row r="285" spans="2:14" s="49" customFormat="1">
      <c r="B285" s="130"/>
      <c r="D285" s="52"/>
      <c r="L285" s="51"/>
      <c r="M285" s="126"/>
      <c r="N285" s="126"/>
    </row>
    <row r="286" spans="2:14" s="49" customFormat="1">
      <c r="B286" s="130"/>
      <c r="D286" s="52"/>
      <c r="L286" s="51"/>
      <c r="M286" s="126"/>
      <c r="N286" s="126"/>
    </row>
    <row r="287" spans="2:14" s="49" customFormat="1">
      <c r="B287" s="130"/>
      <c r="D287" s="52"/>
      <c r="L287" s="51"/>
      <c r="M287" s="126"/>
      <c r="N287" s="126"/>
    </row>
    <row r="288" spans="2:14" s="49" customFormat="1">
      <c r="B288" s="130"/>
      <c r="D288" s="52"/>
      <c r="L288" s="51"/>
      <c r="M288" s="126"/>
      <c r="N288" s="126"/>
    </row>
    <row r="289" spans="2:14" s="49" customFormat="1">
      <c r="B289" s="130"/>
      <c r="D289" s="52"/>
      <c r="L289" s="51"/>
      <c r="M289" s="126"/>
      <c r="N289" s="126"/>
    </row>
    <row r="290" spans="2:14" s="49" customFormat="1">
      <c r="B290" s="130"/>
      <c r="D290" s="52"/>
      <c r="L290" s="51"/>
      <c r="M290" s="126"/>
      <c r="N290" s="126"/>
    </row>
    <row r="291" spans="2:14" s="49" customFormat="1">
      <c r="B291" s="130"/>
      <c r="D291" s="52"/>
      <c r="L291" s="51"/>
      <c r="M291" s="126"/>
      <c r="N291" s="126"/>
    </row>
    <row r="292" spans="2:14" s="49" customFormat="1">
      <c r="B292" s="130"/>
      <c r="D292" s="52"/>
      <c r="L292" s="51"/>
      <c r="M292" s="126"/>
      <c r="N292" s="126"/>
    </row>
    <row r="293" spans="2:14" s="49" customFormat="1">
      <c r="B293" s="130"/>
      <c r="D293" s="52"/>
      <c r="L293" s="51"/>
      <c r="M293" s="126"/>
      <c r="N293" s="126"/>
    </row>
    <row r="294" spans="2:14" s="49" customFormat="1">
      <c r="B294" s="130"/>
      <c r="D294" s="52"/>
      <c r="L294" s="51"/>
      <c r="M294" s="126"/>
      <c r="N294" s="126"/>
    </row>
    <row r="295" spans="2:14" s="49" customFormat="1">
      <c r="B295" s="130"/>
      <c r="D295" s="52"/>
      <c r="L295" s="51"/>
      <c r="M295" s="126"/>
      <c r="N295" s="126"/>
    </row>
    <row r="296" spans="2:14" s="49" customFormat="1">
      <c r="B296" s="130"/>
      <c r="D296" s="52"/>
      <c r="L296" s="51"/>
      <c r="M296" s="126"/>
      <c r="N296" s="126"/>
    </row>
    <row r="297" spans="2:14" s="49" customFormat="1">
      <c r="B297" s="130"/>
      <c r="D297" s="52"/>
      <c r="L297" s="51"/>
      <c r="M297" s="126"/>
      <c r="N297" s="126"/>
    </row>
    <row r="298" spans="2:14" s="49" customFormat="1">
      <c r="B298" s="130"/>
      <c r="D298" s="52"/>
      <c r="L298" s="51"/>
      <c r="M298" s="126"/>
      <c r="N298" s="126"/>
    </row>
    <row r="299" spans="2:14" s="49" customFormat="1">
      <c r="B299" s="130"/>
      <c r="D299" s="52"/>
      <c r="L299" s="51"/>
      <c r="M299" s="126"/>
      <c r="N299" s="126"/>
    </row>
    <row r="300" spans="2:14" s="49" customFormat="1">
      <c r="B300" s="130"/>
      <c r="D300" s="52"/>
      <c r="L300" s="51"/>
      <c r="M300" s="126"/>
      <c r="N300" s="126"/>
    </row>
    <row r="301" spans="2:14" s="49" customFormat="1">
      <c r="B301" s="130"/>
      <c r="D301" s="52"/>
      <c r="L301" s="51"/>
      <c r="M301" s="126"/>
      <c r="N301" s="126"/>
    </row>
    <row r="302" spans="2:14" s="49" customFormat="1">
      <c r="B302" s="130"/>
      <c r="D302" s="52"/>
      <c r="L302" s="51"/>
      <c r="M302" s="126"/>
      <c r="N302" s="126"/>
    </row>
    <row r="303" spans="2:14" s="49" customFormat="1">
      <c r="B303" s="130"/>
      <c r="D303" s="52"/>
      <c r="L303" s="51"/>
      <c r="M303" s="126"/>
      <c r="N303" s="126"/>
    </row>
    <row r="304" spans="2:14" s="49" customFormat="1">
      <c r="B304" s="130"/>
      <c r="D304" s="52"/>
      <c r="L304" s="51"/>
      <c r="M304" s="126"/>
      <c r="N304" s="126"/>
    </row>
    <row r="305" spans="2:14" s="49" customFormat="1">
      <c r="B305" s="130"/>
      <c r="D305" s="52"/>
      <c r="L305" s="51"/>
      <c r="M305" s="126"/>
      <c r="N305" s="126"/>
    </row>
    <row r="306" spans="2:14" s="49" customFormat="1">
      <c r="B306" s="130"/>
      <c r="D306" s="52"/>
      <c r="L306" s="51"/>
      <c r="M306" s="126"/>
      <c r="N306" s="126"/>
    </row>
    <row r="307" spans="2:14" s="49" customFormat="1">
      <c r="B307" s="130"/>
      <c r="D307" s="52"/>
      <c r="L307" s="51"/>
      <c r="M307" s="126"/>
      <c r="N307" s="126"/>
    </row>
    <row r="308" spans="2:14" s="49" customFormat="1">
      <c r="B308" s="130"/>
      <c r="D308" s="52"/>
      <c r="L308" s="51"/>
      <c r="M308" s="126"/>
      <c r="N308" s="126"/>
    </row>
    <row r="309" spans="2:14" s="49" customFormat="1">
      <c r="B309" s="130"/>
      <c r="D309" s="52"/>
      <c r="L309" s="51"/>
      <c r="M309" s="126"/>
      <c r="N309" s="126"/>
    </row>
    <row r="310" spans="2:14" s="49" customFormat="1">
      <c r="B310" s="130"/>
      <c r="D310" s="52"/>
      <c r="L310" s="51"/>
      <c r="M310" s="126"/>
      <c r="N310" s="126"/>
    </row>
    <row r="311" spans="2:14" s="49" customFormat="1">
      <c r="B311" s="130"/>
      <c r="D311" s="52"/>
      <c r="L311" s="51"/>
      <c r="M311" s="126"/>
      <c r="N311" s="126"/>
    </row>
    <row r="312" spans="2:14" s="49" customFormat="1">
      <c r="B312" s="130"/>
      <c r="D312" s="52"/>
      <c r="L312" s="51"/>
      <c r="M312" s="126"/>
      <c r="N312" s="126"/>
    </row>
    <row r="313" spans="2:14" s="49" customFormat="1">
      <c r="B313" s="130"/>
      <c r="D313" s="52"/>
      <c r="L313" s="51"/>
      <c r="M313" s="126"/>
      <c r="N313" s="126"/>
    </row>
    <row r="314" spans="2:14" s="49" customFormat="1">
      <c r="B314" s="130"/>
      <c r="D314" s="52"/>
      <c r="L314" s="51"/>
      <c r="M314" s="126"/>
      <c r="N314" s="126"/>
    </row>
    <row r="315" spans="2:14" s="49" customFormat="1">
      <c r="B315" s="130"/>
      <c r="D315" s="52"/>
      <c r="L315" s="51"/>
      <c r="M315" s="126"/>
      <c r="N315" s="126"/>
    </row>
    <row r="316" spans="2:14" s="49" customFormat="1">
      <c r="B316" s="130"/>
      <c r="D316" s="52"/>
      <c r="L316" s="51"/>
      <c r="M316" s="126"/>
      <c r="N316" s="126"/>
    </row>
    <row r="317" spans="2:14" s="49" customFormat="1">
      <c r="B317" s="130"/>
      <c r="D317" s="52"/>
      <c r="L317" s="51"/>
      <c r="M317" s="126"/>
      <c r="N317" s="126"/>
    </row>
    <row r="318" spans="2:14" s="49" customFormat="1">
      <c r="B318" s="130"/>
      <c r="D318" s="52"/>
      <c r="L318" s="51"/>
      <c r="M318" s="126"/>
      <c r="N318" s="126"/>
    </row>
    <row r="319" spans="2:14" s="49" customFormat="1">
      <c r="B319" s="130"/>
      <c r="D319" s="52"/>
      <c r="L319" s="51"/>
      <c r="M319" s="126"/>
      <c r="N319" s="126"/>
    </row>
    <row r="320" spans="2:14" s="49" customFormat="1">
      <c r="B320" s="130"/>
      <c r="D320" s="52"/>
      <c r="L320" s="51"/>
      <c r="M320" s="126"/>
      <c r="N320" s="126"/>
    </row>
    <row r="321" spans="2:14" s="49" customFormat="1">
      <c r="B321" s="130"/>
      <c r="D321" s="52"/>
      <c r="L321" s="51"/>
      <c r="M321" s="126"/>
      <c r="N321" s="126"/>
    </row>
    <row r="322" spans="2:14" s="49" customFormat="1">
      <c r="B322" s="130"/>
      <c r="D322" s="52"/>
      <c r="L322" s="51"/>
      <c r="M322" s="126"/>
      <c r="N322" s="126"/>
    </row>
    <row r="323" spans="2:14" s="49" customFormat="1">
      <c r="B323" s="130"/>
      <c r="D323" s="52"/>
      <c r="L323" s="51"/>
      <c r="M323" s="126"/>
      <c r="N323" s="126"/>
    </row>
    <row r="324" spans="2:14" s="49" customFormat="1">
      <c r="B324" s="130"/>
      <c r="D324" s="52"/>
      <c r="L324" s="51"/>
      <c r="M324" s="126"/>
      <c r="N324" s="126"/>
    </row>
    <row r="325" spans="2:14" s="49" customFormat="1">
      <c r="B325" s="130"/>
      <c r="D325" s="52"/>
      <c r="L325" s="51"/>
      <c r="M325" s="126"/>
      <c r="N325" s="126"/>
    </row>
    <row r="326" spans="2:14" s="49" customFormat="1">
      <c r="B326" s="130"/>
      <c r="D326" s="52"/>
      <c r="L326" s="51"/>
      <c r="M326" s="126"/>
      <c r="N326" s="126"/>
    </row>
    <row r="327" spans="2:14" s="49" customFormat="1">
      <c r="B327" s="130"/>
      <c r="D327" s="52"/>
      <c r="L327" s="51"/>
      <c r="M327" s="126"/>
      <c r="N327" s="126"/>
    </row>
    <row r="328" spans="2:14" s="49" customFormat="1">
      <c r="B328" s="130"/>
      <c r="D328" s="52"/>
      <c r="L328" s="51"/>
      <c r="M328" s="126"/>
      <c r="N328" s="126"/>
    </row>
    <row r="329" spans="2:14" s="49" customFormat="1">
      <c r="B329" s="130"/>
      <c r="D329" s="52"/>
      <c r="L329" s="51"/>
      <c r="M329" s="126"/>
      <c r="N329" s="126"/>
    </row>
    <row r="330" spans="2:14" s="49" customFormat="1">
      <c r="B330" s="130"/>
      <c r="D330" s="52"/>
      <c r="L330" s="51"/>
      <c r="M330" s="126"/>
      <c r="N330" s="126"/>
    </row>
    <row r="331" spans="2:14" s="49" customFormat="1">
      <c r="B331" s="130"/>
      <c r="D331" s="52"/>
      <c r="L331" s="51"/>
      <c r="M331" s="126"/>
      <c r="N331" s="126"/>
    </row>
    <row r="332" spans="2:14" s="49" customFormat="1">
      <c r="B332" s="130"/>
      <c r="D332" s="52"/>
      <c r="L332" s="51"/>
      <c r="M332" s="126"/>
      <c r="N332" s="126"/>
    </row>
    <row r="333" spans="2:14" s="49" customFormat="1">
      <c r="B333" s="130"/>
      <c r="D333" s="52"/>
      <c r="L333" s="51"/>
      <c r="M333" s="126"/>
      <c r="N333" s="126"/>
    </row>
    <row r="334" spans="2:14" s="49" customFormat="1">
      <c r="B334" s="130"/>
      <c r="D334" s="52"/>
      <c r="L334" s="51"/>
      <c r="M334" s="126"/>
      <c r="N334" s="126"/>
    </row>
    <row r="335" spans="2:14" s="49" customFormat="1">
      <c r="B335" s="130"/>
      <c r="D335" s="52"/>
      <c r="L335" s="51"/>
      <c r="M335" s="126"/>
      <c r="N335" s="126"/>
    </row>
    <row r="336" spans="2:14" s="49" customFormat="1">
      <c r="B336" s="130"/>
      <c r="D336" s="52"/>
      <c r="L336" s="51"/>
      <c r="M336" s="126"/>
      <c r="N336" s="126"/>
    </row>
    <row r="337" spans="2:14" s="49" customFormat="1">
      <c r="B337" s="130"/>
      <c r="D337" s="52"/>
      <c r="L337" s="51"/>
      <c r="M337" s="126"/>
      <c r="N337" s="126"/>
    </row>
    <row r="338" spans="2:14" s="49" customFormat="1">
      <c r="B338" s="130"/>
      <c r="D338" s="52"/>
      <c r="L338" s="51"/>
      <c r="M338" s="126"/>
      <c r="N338" s="126"/>
    </row>
    <row r="339" spans="2:14" s="49" customFormat="1">
      <c r="B339" s="130"/>
      <c r="D339" s="52"/>
      <c r="L339" s="51"/>
      <c r="M339" s="126"/>
      <c r="N339" s="126"/>
    </row>
    <row r="340" spans="2:14" s="49" customFormat="1">
      <c r="B340" s="130"/>
      <c r="D340" s="52"/>
      <c r="L340" s="51"/>
      <c r="M340" s="126"/>
      <c r="N340" s="126"/>
    </row>
    <row r="341" spans="2:14" s="49" customFormat="1">
      <c r="B341" s="130"/>
      <c r="D341" s="52"/>
      <c r="L341" s="51"/>
      <c r="M341" s="126"/>
      <c r="N341" s="126"/>
    </row>
    <row r="342" spans="2:14" s="49" customFormat="1">
      <c r="B342" s="130"/>
      <c r="D342" s="52"/>
      <c r="L342" s="51"/>
      <c r="M342" s="126"/>
      <c r="N342" s="126"/>
    </row>
    <row r="343" spans="2:14" s="49" customFormat="1">
      <c r="B343" s="130"/>
      <c r="D343" s="52"/>
      <c r="L343" s="51"/>
      <c r="M343" s="126"/>
      <c r="N343" s="126"/>
    </row>
    <row r="344" spans="2:14" s="49" customFormat="1">
      <c r="B344" s="130"/>
      <c r="D344" s="52"/>
      <c r="L344" s="51"/>
      <c r="M344" s="126"/>
      <c r="N344" s="126"/>
    </row>
    <row r="345" spans="2:14" s="49" customFormat="1">
      <c r="B345" s="130"/>
      <c r="D345" s="52"/>
      <c r="L345" s="51"/>
      <c r="M345" s="126"/>
      <c r="N345" s="126"/>
    </row>
    <row r="346" spans="2:14" s="49" customFormat="1">
      <c r="B346" s="130"/>
      <c r="D346" s="52"/>
      <c r="L346" s="51"/>
      <c r="M346" s="126"/>
      <c r="N346" s="126"/>
    </row>
    <row r="347" spans="2:14" s="49" customFormat="1">
      <c r="B347" s="130"/>
      <c r="D347" s="52"/>
      <c r="L347" s="51"/>
      <c r="M347" s="126"/>
      <c r="N347" s="126"/>
    </row>
    <row r="348" spans="2:14" s="49" customFormat="1">
      <c r="B348" s="130"/>
      <c r="D348" s="52"/>
      <c r="L348" s="51"/>
      <c r="M348" s="126"/>
      <c r="N348" s="126"/>
    </row>
    <row r="349" spans="2:14" s="49" customFormat="1">
      <c r="B349" s="130"/>
      <c r="D349" s="52"/>
      <c r="L349" s="51"/>
      <c r="M349" s="126"/>
      <c r="N349" s="126"/>
    </row>
    <row r="350" spans="2:14" s="49" customFormat="1">
      <c r="B350" s="130"/>
      <c r="D350" s="52"/>
      <c r="L350" s="51"/>
      <c r="M350" s="126"/>
      <c r="N350" s="126"/>
    </row>
    <row r="351" spans="2:14" s="49" customFormat="1">
      <c r="B351" s="130"/>
      <c r="D351" s="52"/>
      <c r="L351" s="51"/>
      <c r="M351" s="126"/>
      <c r="N351" s="126"/>
    </row>
    <row r="352" spans="2:14" s="49" customFormat="1">
      <c r="B352" s="130"/>
      <c r="D352" s="52"/>
      <c r="L352" s="51"/>
      <c r="M352" s="126"/>
      <c r="N352" s="126"/>
    </row>
    <row r="353" spans="2:14" s="49" customFormat="1">
      <c r="B353" s="130"/>
      <c r="D353" s="52"/>
      <c r="L353" s="51"/>
      <c r="M353" s="126"/>
      <c r="N353" s="126"/>
    </row>
    <row r="354" spans="2:14" s="49" customFormat="1">
      <c r="B354" s="130"/>
      <c r="D354" s="52"/>
      <c r="L354" s="51"/>
      <c r="M354" s="126"/>
      <c r="N354" s="126"/>
    </row>
  </sheetData>
  <mergeCells count="8">
    <mergeCell ref="A17:K17"/>
    <mergeCell ref="A20:K20"/>
    <mergeCell ref="A22:K22"/>
    <mergeCell ref="A1:C1"/>
    <mergeCell ref="D4:H4"/>
    <mergeCell ref="A10:K10"/>
    <mergeCell ref="A14:K14"/>
    <mergeCell ref="A6:K6"/>
  </mergeCells>
  <conditionalFormatting sqref="A12:G12 A14:K16 A18:K18 A21:K21 A25:A304 B25:B354 C25:K304 J12:K12">
    <cfRule type="expression" dxfId="35" priority="41" stopIfTrue="1">
      <formula>ISNUMBER(SEARCH("Closed",$J12))</formula>
    </cfRule>
    <cfRule type="expression" dxfId="34" priority="42" stopIfTrue="1">
      <formula>IF($B12="Minor", TRUE, FALSE)</formula>
    </cfRule>
    <cfRule type="expression" dxfId="33" priority="43" stopIfTrue="1">
      <formula>IF(OR($B12="Major",$B12="Pre-Condition"), TRUE, FALSE)</formula>
    </cfRule>
  </conditionalFormatting>
  <conditionalFormatting sqref="A15">
    <cfRule type="colorScale" priority="40">
      <colorScale>
        <cfvo type="min"/>
        <cfvo type="percentile" val="50"/>
        <cfvo type="max"/>
        <color rgb="FFF8696B"/>
        <color rgb="FFFFEB84"/>
        <color rgb="FF63BE7B"/>
      </colorScale>
    </cfRule>
  </conditionalFormatting>
  <conditionalFormatting sqref="B11">
    <cfRule type="expression" dxfId="32" priority="34" stopIfTrue="1">
      <formula>ISNUMBER(SEARCH("Closed",$J11))</formula>
    </cfRule>
    <cfRule type="expression" dxfId="31" priority="35" stopIfTrue="1">
      <formula>IF($B11="Minor", TRUE, FALSE)</formula>
    </cfRule>
    <cfRule type="expression" dxfId="30" priority="36" stopIfTrue="1">
      <formula>IF(OR($B11="Major",$B11="Pre-Condition"), TRUE, FALSE)</formula>
    </cfRule>
  </conditionalFormatting>
  <conditionalFormatting sqref="A8:K9">
    <cfRule type="expression" dxfId="29" priority="28" stopIfTrue="1">
      <formula>ISNUMBER(SEARCH("Closed",$J8))</formula>
    </cfRule>
    <cfRule type="expression" dxfId="28" priority="29" stopIfTrue="1">
      <formula>IF($B8="Minor", TRUE, FALSE)</formula>
    </cfRule>
    <cfRule type="expression" dxfId="27" priority="30" stopIfTrue="1">
      <formula>IF(OR($B8="Major",$B8="Pre-Condition"), TRUE, FALSE)</formula>
    </cfRule>
  </conditionalFormatting>
  <conditionalFormatting sqref="A7">
    <cfRule type="expression" dxfId="26" priority="25" stopIfTrue="1">
      <formula>ISNUMBER(SEARCH("Closed",$J7))</formula>
    </cfRule>
    <cfRule type="expression" dxfId="25" priority="26" stopIfTrue="1">
      <formula>IF($B7="Minor", TRUE, FALSE)</formula>
    </cfRule>
    <cfRule type="expression" dxfId="24" priority="27" stopIfTrue="1">
      <formula>IF(OR($B7="Major",$B7="Pre-Condition"), TRUE, FALSE)</formula>
    </cfRule>
  </conditionalFormatting>
  <conditionalFormatting sqref="A6:K6">
    <cfRule type="expression" dxfId="23" priority="22" stopIfTrue="1">
      <formula>ISNUMBER(SEARCH("Closed",$J6))</formula>
    </cfRule>
    <cfRule type="expression" dxfId="22" priority="23" stopIfTrue="1">
      <formula>IF($B6="Minor", TRUE, FALSE)</formula>
    </cfRule>
    <cfRule type="expression" dxfId="21" priority="24" stopIfTrue="1">
      <formula>IF(OR($B6="Major",$B6="Pre-Condition"), TRUE, FALSE)</formula>
    </cfRule>
  </conditionalFormatting>
  <conditionalFormatting sqref="A17:K17">
    <cfRule type="expression" dxfId="20" priority="19" stopIfTrue="1">
      <formula>ISNUMBER(SEARCH("Closed",$J17))</formula>
    </cfRule>
    <cfRule type="expression" dxfId="19" priority="20" stopIfTrue="1">
      <formula>IF($B17="Minor", TRUE, FALSE)</formula>
    </cfRule>
    <cfRule type="expression" dxfId="18" priority="21" stopIfTrue="1">
      <formula>IF(OR($B17="Major",$B17="Pre-Condition"), TRUE, FALSE)</formula>
    </cfRule>
  </conditionalFormatting>
  <conditionalFormatting sqref="A20:K20">
    <cfRule type="expression" dxfId="17" priority="16" stopIfTrue="1">
      <formula>ISNUMBER(SEARCH("Closed",$J20))</formula>
    </cfRule>
    <cfRule type="expression" dxfId="16" priority="17" stopIfTrue="1">
      <formula>IF($B20="Minor", TRUE, FALSE)</formula>
    </cfRule>
    <cfRule type="expression" dxfId="15" priority="18" stopIfTrue="1">
      <formula>IF(OR($B20="Major",$B20="Pre-Condition"), TRUE, FALSE)</formula>
    </cfRule>
  </conditionalFormatting>
  <conditionalFormatting sqref="A19:K19">
    <cfRule type="expression" dxfId="14" priority="13" stopIfTrue="1">
      <formula>ISNUMBER(SEARCH("Closed",$J19))</formula>
    </cfRule>
    <cfRule type="expression" dxfId="13" priority="14" stopIfTrue="1">
      <formula>IF($B19="Minor", TRUE, FALSE)</formula>
    </cfRule>
    <cfRule type="expression" dxfId="12" priority="15" stopIfTrue="1">
      <formula>IF(OR($B19="Major",$B19="Pre-Condition"), TRUE, FALSE)</formula>
    </cfRule>
  </conditionalFormatting>
  <conditionalFormatting sqref="A23:K23">
    <cfRule type="expression" dxfId="11" priority="10" stopIfTrue="1">
      <formula>ISNUMBER(SEARCH("Closed",$J23))</formula>
    </cfRule>
    <cfRule type="expression" dxfId="10" priority="11" stopIfTrue="1">
      <formula>IF($B23="Minor", TRUE, FALSE)</formula>
    </cfRule>
    <cfRule type="expression" dxfId="9" priority="12" stopIfTrue="1">
      <formula>IF(OR($B23="Major",$B23="Pre-Condition"), TRUE, FALSE)</formula>
    </cfRule>
  </conditionalFormatting>
  <conditionalFormatting sqref="A22:K22">
    <cfRule type="expression" dxfId="8" priority="7" stopIfTrue="1">
      <formula>ISNUMBER(SEARCH("Closed",$J22))</formula>
    </cfRule>
    <cfRule type="expression" dxfId="7" priority="8" stopIfTrue="1">
      <formula>IF($B22="Minor", TRUE, FALSE)</formula>
    </cfRule>
    <cfRule type="expression" dxfId="6" priority="9" stopIfTrue="1">
      <formula>IF(OR($B22="Major",$B22="Pre-Condition"), TRUE, FALSE)</formula>
    </cfRule>
  </conditionalFormatting>
  <conditionalFormatting sqref="A24:K24">
    <cfRule type="expression" dxfId="5" priority="4" stopIfTrue="1">
      <formula>ISNUMBER(SEARCH("Closed",$J24))</formula>
    </cfRule>
    <cfRule type="expression" dxfId="4" priority="5" stopIfTrue="1">
      <formula>IF($B24="Minor", TRUE, FALSE)</formula>
    </cfRule>
    <cfRule type="expression" dxfId="3" priority="6" stopIfTrue="1">
      <formula>IF(OR($B24="Major",$B24="Pre-Condition"), TRUE, FALSE)</formula>
    </cfRule>
  </conditionalFormatting>
  <conditionalFormatting sqref="A13:G13 I13:K13">
    <cfRule type="expression" dxfId="2" priority="1" stopIfTrue="1">
      <formula>ISNUMBER(SEARCH("Closed",$J13))</formula>
    </cfRule>
    <cfRule type="expression" dxfId="1" priority="2" stopIfTrue="1">
      <formula>IF($B13="Minor", TRUE, FALSE)</formula>
    </cfRule>
    <cfRule type="expression" dxfId="0" priority="3" stopIfTrue="1">
      <formula>IF(OR($B13="Major",$B13="Pre-Condition"), TRUE, FALSE)</formula>
    </cfRule>
  </conditionalFormatting>
  <dataValidations count="1">
    <dataValidation type="list" allowBlank="1" showInputMessage="1" showErrorMessage="1" sqref="B23:B354 B8:B9 B15:B16 B18:B19 B21 B11:B13">
      <formula1>$N$1:$N$3</formula1>
    </dataValidation>
  </dataValidations>
  <pageMargins left="0.74803149606299213" right="0.74803149606299213" top="0.98425196850393704" bottom="0.98425196850393704" header="0.51181102362204722" footer="0.51181102362204722"/>
  <pageSetup paperSize="9" scale="79" orientation="landscape" horizontalDpi="4294967294" r:id="rId1"/>
  <headerFooter alignWithMargins="0"/>
  <rowBreaks count="1" manualBreakCount="1">
    <brk id="15" max="11"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4"/>
  <sheetViews>
    <sheetView view="pageBreakPreview" zoomScaleNormal="75" zoomScaleSheetLayoutView="100" workbookViewId="0"/>
  </sheetViews>
  <sheetFormatPr defaultColWidth="9" defaultRowHeight="12.75"/>
  <cols>
    <col min="1" max="1" width="8.140625" style="303" customWidth="1"/>
    <col min="2" max="2" width="81.7109375" style="318" customWidth="1"/>
    <col min="3" max="3" width="3" style="141" customWidth="1"/>
    <col min="4" max="4" width="19" style="306" customWidth="1"/>
    <col min="5" max="16384" width="9" style="34"/>
  </cols>
  <sheetData>
    <row r="1" spans="1:4">
      <c r="A1" s="298">
        <v>3</v>
      </c>
      <c r="B1" s="299" t="s">
        <v>647</v>
      </c>
      <c r="C1" s="143"/>
      <c r="D1" s="300"/>
    </row>
    <row r="2" spans="1:4">
      <c r="A2" s="301">
        <v>3.1</v>
      </c>
      <c r="B2" s="302" t="s">
        <v>129</v>
      </c>
      <c r="C2" s="143"/>
      <c r="D2" s="300"/>
    </row>
    <row r="3" spans="1:4">
      <c r="B3" s="304" t="s">
        <v>42</v>
      </c>
      <c r="C3" s="143"/>
      <c r="D3" s="300"/>
    </row>
    <row r="4" spans="1:4">
      <c r="B4" s="305" t="s">
        <v>364</v>
      </c>
    </row>
    <row r="5" spans="1:4">
      <c r="B5" s="304" t="s">
        <v>1220</v>
      </c>
      <c r="C5" s="143"/>
      <c r="D5" s="300"/>
    </row>
    <row r="6" spans="1:4">
      <c r="B6" s="304" t="s">
        <v>599</v>
      </c>
      <c r="C6" s="143"/>
      <c r="D6" s="300"/>
    </row>
    <row r="7" spans="1:4">
      <c r="B7" s="304" t="s">
        <v>468</v>
      </c>
    </row>
    <row r="8" spans="1:4">
      <c r="B8" s="305" t="s">
        <v>1221</v>
      </c>
    </row>
    <row r="9" spans="1:4">
      <c r="B9" s="305" t="s">
        <v>1222</v>
      </c>
    </row>
    <row r="10" spans="1:4">
      <c r="B10" s="305" t="s">
        <v>1223</v>
      </c>
    </row>
    <row r="11" spans="1:4">
      <c r="B11" s="305" t="s">
        <v>1280</v>
      </c>
    </row>
    <row r="12" spans="1:4">
      <c r="B12" s="305" t="s">
        <v>1224</v>
      </c>
    </row>
    <row r="13" spans="1:4">
      <c r="B13" s="305" t="s">
        <v>1281</v>
      </c>
    </row>
    <row r="14" spans="1:4">
      <c r="B14" s="305" t="s">
        <v>1225</v>
      </c>
    </row>
    <row r="15" spans="1:4">
      <c r="B15" s="305" t="s">
        <v>1226</v>
      </c>
    </row>
    <row r="16" spans="1:4">
      <c r="B16" s="307"/>
    </row>
    <row r="17" spans="1:4">
      <c r="B17" s="304" t="s">
        <v>160</v>
      </c>
      <c r="C17" s="143"/>
      <c r="D17" s="300"/>
    </row>
    <row r="18" spans="1:4" ht="33.6" customHeight="1">
      <c r="B18" s="305" t="s">
        <v>1227</v>
      </c>
    </row>
    <row r="19" spans="1:4">
      <c r="B19" s="307"/>
    </row>
    <row r="20" spans="1:4">
      <c r="A20" s="308" t="s">
        <v>488</v>
      </c>
      <c r="B20" s="34" t="s">
        <v>652</v>
      </c>
    </row>
    <row r="21" spans="1:4">
      <c r="A21" s="308"/>
      <c r="B21" s="34"/>
    </row>
    <row r="22" spans="1:4">
      <c r="A22" s="308" t="s">
        <v>489</v>
      </c>
      <c r="B22" s="34" t="s">
        <v>653</v>
      </c>
    </row>
    <row r="23" spans="1:4">
      <c r="B23" s="305"/>
    </row>
    <row r="24" spans="1:4">
      <c r="A24" s="301">
        <v>3.2</v>
      </c>
      <c r="B24" s="309" t="s">
        <v>646</v>
      </c>
      <c r="C24" s="143"/>
      <c r="D24" s="300"/>
    </row>
    <row r="25" spans="1:4">
      <c r="B25" s="305" t="s">
        <v>43</v>
      </c>
    </row>
    <row r="26" spans="1:4" ht="52.5" customHeight="1">
      <c r="B26" s="336" t="s">
        <v>648</v>
      </c>
    </row>
    <row r="27" spans="1:4">
      <c r="B27" s="305" t="s">
        <v>442</v>
      </c>
    </row>
    <row r="28" spans="1:4">
      <c r="B28" s="305"/>
    </row>
    <row r="29" spans="1:4">
      <c r="A29" s="308" t="s">
        <v>218</v>
      </c>
      <c r="B29" s="304" t="s">
        <v>33</v>
      </c>
      <c r="C29" s="143"/>
      <c r="D29" s="300"/>
    </row>
    <row r="30" spans="1:4">
      <c r="A30" s="308"/>
      <c r="B30" s="305" t="s">
        <v>649</v>
      </c>
      <c r="C30" s="143"/>
      <c r="D30" s="300"/>
    </row>
    <row r="31" spans="1:4">
      <c r="B31" s="305"/>
    </row>
    <row r="32" spans="1:4" s="312" customFormat="1">
      <c r="A32" s="301">
        <v>3.3</v>
      </c>
      <c r="B32" s="309" t="s">
        <v>103</v>
      </c>
      <c r="C32" s="310"/>
      <c r="D32" s="311"/>
    </row>
    <row r="33" spans="1:4" s="312" customFormat="1" ht="25.5">
      <c r="A33" s="313"/>
      <c r="B33" s="305" t="s">
        <v>443</v>
      </c>
      <c r="C33" s="314"/>
      <c r="D33" s="315"/>
    </row>
    <row r="34" spans="1:4" s="312" customFormat="1">
      <c r="A34" s="313"/>
      <c r="B34" s="305" t="s">
        <v>650</v>
      </c>
      <c r="C34" s="314"/>
      <c r="D34" s="315"/>
    </row>
    <row r="35" spans="1:4" s="312" customFormat="1">
      <c r="A35" s="313"/>
      <c r="B35" s="305"/>
      <c r="C35" s="314"/>
      <c r="D35" s="315"/>
    </row>
    <row r="36" spans="1:4" s="312" customFormat="1">
      <c r="A36" s="313"/>
      <c r="B36" s="305" t="s">
        <v>444</v>
      </c>
      <c r="C36" s="314"/>
      <c r="D36" s="315"/>
    </row>
    <row r="37" spans="1:4" s="312" customFormat="1">
      <c r="A37" s="313"/>
      <c r="B37" s="316"/>
      <c r="C37" s="314"/>
      <c r="D37" s="315"/>
    </row>
    <row r="38" spans="1:4" s="36" customFormat="1">
      <c r="A38" s="301">
        <v>3.4</v>
      </c>
      <c r="B38" s="309" t="s">
        <v>104</v>
      </c>
      <c r="C38" s="143"/>
      <c r="D38" s="317"/>
    </row>
    <row r="39" spans="1:4" s="36" customFormat="1">
      <c r="A39" s="303"/>
      <c r="B39" s="305" t="s">
        <v>170</v>
      </c>
      <c r="C39" s="141"/>
      <c r="D39" s="318"/>
    </row>
    <row r="40" spans="1:4">
      <c r="B40" s="305"/>
    </row>
    <row r="41" spans="1:4">
      <c r="A41" s="301">
        <v>3.5</v>
      </c>
      <c r="B41" s="309" t="s">
        <v>161</v>
      </c>
      <c r="C41" s="143"/>
      <c r="D41" s="300"/>
    </row>
    <row r="42" spans="1:4" ht="83.45" customHeight="1">
      <c r="B42" s="337" t="s">
        <v>651</v>
      </c>
      <c r="C42" s="319"/>
      <c r="D42" s="320"/>
    </row>
    <row r="43" spans="1:4">
      <c r="B43" s="321"/>
      <c r="C43" s="322"/>
      <c r="D43" s="323"/>
    </row>
    <row r="44" spans="1:4">
      <c r="A44" s="301">
        <v>3.6</v>
      </c>
      <c r="B44" s="309" t="s">
        <v>217</v>
      </c>
      <c r="C44" s="143"/>
      <c r="D44" s="300"/>
    </row>
    <row r="45" spans="1:4" ht="124.5" customHeight="1">
      <c r="B45" s="305" t="s">
        <v>1283</v>
      </c>
      <c r="C45" s="325"/>
      <c r="D45" s="326"/>
    </row>
    <row r="46" spans="1:4" ht="125.45" customHeight="1">
      <c r="B46" s="305" t="s">
        <v>1282</v>
      </c>
      <c r="C46" s="325"/>
      <c r="D46" s="326"/>
    </row>
    <row r="47" spans="1:4" ht="231.95" customHeight="1">
      <c r="B47" s="305" t="s">
        <v>1285</v>
      </c>
      <c r="C47" s="325"/>
      <c r="D47" s="326"/>
    </row>
    <row r="48" spans="1:4" ht="300" customHeight="1">
      <c r="B48" s="305" t="s">
        <v>1284</v>
      </c>
    </row>
    <row r="49" spans="1:4">
      <c r="B49" s="305"/>
    </row>
    <row r="50" spans="1:4" s="36" customFormat="1">
      <c r="A50" s="301">
        <v>3.7</v>
      </c>
      <c r="B50" s="309" t="s">
        <v>491</v>
      </c>
      <c r="C50" s="143"/>
      <c r="D50" s="317"/>
    </row>
    <row r="51" spans="1:4" s="36" customFormat="1" ht="129.6" customHeight="1">
      <c r="A51" s="308" t="s">
        <v>360</v>
      </c>
      <c r="B51" s="305" t="s">
        <v>490</v>
      </c>
      <c r="C51" s="143"/>
      <c r="D51" s="317"/>
    </row>
    <row r="52" spans="1:4" s="36" customFormat="1" ht="53.1" customHeight="1">
      <c r="A52" s="308" t="s">
        <v>493</v>
      </c>
      <c r="B52" s="305" t="s">
        <v>492</v>
      </c>
      <c r="C52" s="143"/>
      <c r="D52" s="317"/>
    </row>
    <row r="53" spans="1:4" s="327" customFormat="1" ht="38.450000000000003" customHeight="1">
      <c r="A53" s="303"/>
      <c r="B53" s="305" t="s">
        <v>654</v>
      </c>
      <c r="C53" s="325"/>
      <c r="D53" s="326"/>
    </row>
    <row r="54" spans="1:4" s="36" customFormat="1" ht="46.5" customHeight="1">
      <c r="A54" s="328"/>
      <c r="B54" s="305" t="s">
        <v>655</v>
      </c>
      <c r="C54" s="325"/>
      <c r="D54" s="329"/>
    </row>
    <row r="55" spans="1:4">
      <c r="B55" s="305"/>
    </row>
    <row r="56" spans="1:4">
      <c r="A56" s="308" t="s">
        <v>360</v>
      </c>
      <c r="B56" s="304" t="s">
        <v>361</v>
      </c>
      <c r="C56" s="143"/>
      <c r="D56" s="300"/>
    </row>
    <row r="57" spans="1:4">
      <c r="B57" s="305" t="s">
        <v>656</v>
      </c>
      <c r="C57" s="325"/>
      <c r="D57" s="326"/>
    </row>
    <row r="58" spans="1:4">
      <c r="B58" s="305"/>
    </row>
    <row r="59" spans="1:4">
      <c r="A59" s="301">
        <v>3.8</v>
      </c>
      <c r="B59" s="309" t="s">
        <v>219</v>
      </c>
      <c r="C59" s="143"/>
      <c r="D59" s="317"/>
    </row>
    <row r="60" spans="1:4">
      <c r="A60" s="308" t="s">
        <v>108</v>
      </c>
      <c r="B60" s="304" t="s">
        <v>44</v>
      </c>
      <c r="C60" s="143"/>
      <c r="D60" s="317"/>
    </row>
    <row r="61" spans="1:4">
      <c r="B61" s="305" t="s">
        <v>1228</v>
      </c>
      <c r="C61" s="325"/>
      <c r="D61" s="329"/>
    </row>
    <row r="62" spans="1:4">
      <c r="B62" s="305" t="s">
        <v>659</v>
      </c>
      <c r="C62" s="325"/>
      <c r="D62" s="329"/>
    </row>
    <row r="63" spans="1:4">
      <c r="B63" s="305" t="s">
        <v>1230</v>
      </c>
      <c r="C63" s="325"/>
      <c r="D63" s="329"/>
    </row>
    <row r="64" spans="1:4">
      <c r="B64" s="305" t="s">
        <v>1235</v>
      </c>
      <c r="C64" s="325"/>
      <c r="D64" s="329"/>
    </row>
    <row r="65" spans="1:4">
      <c r="B65" s="305" t="s">
        <v>445</v>
      </c>
      <c r="D65" s="318"/>
    </row>
    <row r="66" spans="1:4">
      <c r="B66" s="324"/>
      <c r="D66" s="318"/>
    </row>
    <row r="67" spans="1:4" ht="32.1" customHeight="1">
      <c r="A67" s="308" t="s">
        <v>395</v>
      </c>
      <c r="B67" s="304" t="s">
        <v>396</v>
      </c>
      <c r="D67" s="318"/>
    </row>
    <row r="68" spans="1:4">
      <c r="A68" s="330"/>
      <c r="B68" s="341" t="s">
        <v>658</v>
      </c>
      <c r="D68" s="318"/>
    </row>
    <row r="69" spans="1:4">
      <c r="A69" s="332"/>
      <c r="B69" s="331"/>
      <c r="D69" s="318"/>
    </row>
    <row r="70" spans="1:4">
      <c r="A70" s="332"/>
      <c r="B70" s="331"/>
      <c r="D70" s="318"/>
    </row>
    <row r="71" spans="1:4">
      <c r="A71" s="332"/>
      <c r="B71" s="333"/>
      <c r="D71" s="318"/>
    </row>
    <row r="72" spans="1:4">
      <c r="A72" s="301">
        <v>3.9</v>
      </c>
      <c r="B72" s="309" t="s">
        <v>100</v>
      </c>
      <c r="C72" s="143"/>
      <c r="D72" s="300"/>
    </row>
    <row r="73" spans="1:4" ht="83.1" customHeight="1">
      <c r="B73" s="339" t="s">
        <v>657</v>
      </c>
      <c r="C73" s="325"/>
      <c r="D73" s="326"/>
    </row>
    <row r="74" spans="1:4">
      <c r="B74" s="305"/>
    </row>
    <row r="75" spans="1:4">
      <c r="B75" s="305"/>
    </row>
    <row r="76" spans="1:4">
      <c r="A76" s="334">
        <v>3.1</v>
      </c>
      <c r="B76" s="309" t="s">
        <v>165</v>
      </c>
      <c r="C76" s="143"/>
      <c r="D76" s="300"/>
    </row>
    <row r="77" spans="1:4" ht="25.5">
      <c r="A77" s="308"/>
      <c r="B77" s="305" t="s">
        <v>40</v>
      </c>
    </row>
    <row r="78" spans="1:4">
      <c r="A78" s="308" t="s">
        <v>12</v>
      </c>
      <c r="B78" s="304" t="s">
        <v>221</v>
      </c>
      <c r="C78" s="143"/>
      <c r="D78" s="300"/>
    </row>
    <row r="79" spans="1:4">
      <c r="A79" s="328"/>
      <c r="B79" s="305" t="s">
        <v>656</v>
      </c>
    </row>
    <row r="80" spans="1:4">
      <c r="A80" s="328"/>
      <c r="B80" s="305"/>
    </row>
    <row r="81" spans="1:4">
      <c r="B81" s="305"/>
    </row>
    <row r="82" spans="1:4">
      <c r="A82" s="334">
        <v>3.11</v>
      </c>
      <c r="B82" s="335" t="s">
        <v>222</v>
      </c>
      <c r="C82" s="143"/>
      <c r="D82" s="300"/>
    </row>
    <row r="83" spans="1:4" ht="126.95" customHeight="1">
      <c r="A83" s="308"/>
      <c r="B83" s="340" t="s">
        <v>414</v>
      </c>
    </row>
    <row r="84" spans="1:4" ht="36" customHeight="1">
      <c r="A84" s="308"/>
      <c r="B84" s="340" t="s">
        <v>242</v>
      </c>
    </row>
  </sheetData>
  <phoneticPr fontId="4" type="noConversion"/>
  <pageMargins left="0.75" right="0.75" top="1" bottom="1" header="0.5" footer="0.5"/>
  <pageSetup paperSize="9" scale="98" orientation="portrait" horizontalDpi="4294967294" r:id="rId1"/>
  <headerFooter alignWithMargins="0"/>
  <rowBreaks count="1" manualBreakCount="1">
    <brk id="43" max="1"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BreakPreview" zoomScaleNormal="100" zoomScaleSheetLayoutView="100" workbookViewId="0"/>
  </sheetViews>
  <sheetFormatPr defaultRowHeight="12.75"/>
  <cols>
    <col min="1" max="1" width="6.85546875" style="308" customWidth="1"/>
    <col min="2" max="2" width="79.140625" style="348" customWidth="1"/>
    <col min="3" max="3" width="2.42578125" style="348" customWidth="1"/>
    <col min="4" max="5" width="9.140625" style="41"/>
    <col min="6" max="6" width="68.140625" style="41" customWidth="1"/>
    <col min="7" max="16384" width="9.140625" style="41"/>
  </cols>
  <sheetData>
    <row r="1" spans="1:6">
      <c r="A1" s="298">
        <v>5</v>
      </c>
      <c r="B1" s="342" t="s">
        <v>660</v>
      </c>
      <c r="C1" s="300"/>
    </row>
    <row r="2" spans="1:6">
      <c r="A2" s="301">
        <v>5.3</v>
      </c>
      <c r="B2" s="309" t="s">
        <v>662</v>
      </c>
      <c r="C2" s="300"/>
    </row>
    <row r="3" spans="1:6">
      <c r="A3" s="308" t="s">
        <v>408</v>
      </c>
      <c r="B3" s="343" t="s">
        <v>393</v>
      </c>
      <c r="C3" s="306"/>
    </row>
    <row r="4" spans="1:6" ht="140.1" customHeight="1">
      <c r="B4" s="338" t="s">
        <v>1278</v>
      </c>
      <c r="C4" s="306"/>
      <c r="F4" s="345"/>
    </row>
    <row r="5" spans="1:6" ht="299.45" customHeight="1">
      <c r="B5" s="318" t="s">
        <v>1277</v>
      </c>
      <c r="C5" s="306"/>
      <c r="F5" s="345"/>
    </row>
    <row r="6" spans="1:6">
      <c r="B6" s="338"/>
      <c r="C6" s="306"/>
    </row>
    <row r="7" spans="1:6">
      <c r="A7" s="308" t="s">
        <v>394</v>
      </c>
      <c r="B7" s="343" t="s">
        <v>392</v>
      </c>
      <c r="C7" s="300"/>
      <c r="F7" s="345"/>
    </row>
    <row r="8" spans="1:6" ht="30.6" customHeight="1">
      <c r="B8" s="338" t="s">
        <v>1279</v>
      </c>
      <c r="C8" s="306"/>
      <c r="F8" s="345"/>
    </row>
    <row r="9" spans="1:6">
      <c r="B9" s="338"/>
      <c r="C9" s="306"/>
    </row>
    <row r="10" spans="1:6" ht="38.25">
      <c r="A10" s="301">
        <v>5.4</v>
      </c>
      <c r="B10" s="309" t="s">
        <v>663</v>
      </c>
      <c r="C10" s="270"/>
    </row>
    <row r="11" spans="1:6" ht="48" customHeight="1">
      <c r="A11" s="308" t="s">
        <v>405</v>
      </c>
      <c r="B11" s="556" t="s">
        <v>416</v>
      </c>
      <c r="C11" s="270"/>
    </row>
    <row r="12" spans="1:6">
      <c r="B12" s="557" t="s">
        <v>661</v>
      </c>
      <c r="C12" s="270"/>
    </row>
    <row r="13" spans="1:6">
      <c r="B13" s="338"/>
      <c r="C13" s="347"/>
    </row>
    <row r="14" spans="1:6">
      <c r="A14" s="308" t="s">
        <v>415</v>
      </c>
      <c r="B14" s="343" t="s">
        <v>393</v>
      </c>
      <c r="C14" s="347"/>
    </row>
    <row r="15" spans="1:6">
      <c r="B15" s="346" t="s">
        <v>661</v>
      </c>
      <c r="F15" s="345"/>
    </row>
    <row r="16" spans="1:6">
      <c r="B16" s="338"/>
      <c r="F16" s="345"/>
    </row>
    <row r="17" spans="1:3" ht="25.5">
      <c r="A17" s="301" t="s">
        <v>406</v>
      </c>
      <c r="B17" s="309" t="s">
        <v>664</v>
      </c>
      <c r="C17" s="270"/>
    </row>
    <row r="18" spans="1:3">
      <c r="A18" s="308" t="s">
        <v>407</v>
      </c>
      <c r="B18" s="343" t="s">
        <v>404</v>
      </c>
      <c r="C18" s="270"/>
    </row>
    <row r="19" spans="1:3">
      <c r="B19" s="344" t="s">
        <v>661</v>
      </c>
      <c r="C19" s="270"/>
    </row>
    <row r="20" spans="1:3">
      <c r="B20" s="558"/>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1"/>
  <sheetViews>
    <sheetView zoomScaleNormal="100" workbookViewId="0"/>
  </sheetViews>
  <sheetFormatPr defaultColWidth="9" defaultRowHeight="12.75"/>
  <cols>
    <col min="1" max="1" width="9.140625" style="351" customWidth="1"/>
    <col min="2" max="2" width="72.5703125" style="350" customWidth="1"/>
    <col min="3" max="3" width="72.5703125" style="34" customWidth="1"/>
    <col min="4" max="4" width="6.5703125" style="62" customWidth="1"/>
    <col min="5" max="5" width="7.42578125" style="349" customWidth="1"/>
    <col min="6" max="16384" width="9" style="34"/>
  </cols>
  <sheetData>
    <row r="1" spans="1:5" ht="14.25">
      <c r="A1" s="435" t="s">
        <v>1027</v>
      </c>
      <c r="B1" s="436"/>
      <c r="C1" s="435" t="s">
        <v>1026</v>
      </c>
      <c r="D1" s="434"/>
      <c r="E1" s="433"/>
    </row>
    <row r="2" spans="1:5" ht="14.25">
      <c r="A2" s="432"/>
      <c r="B2" s="431"/>
      <c r="C2" s="431"/>
      <c r="D2" s="430"/>
      <c r="E2" s="422"/>
    </row>
    <row r="3" spans="1:5">
      <c r="A3" s="425"/>
      <c r="B3" s="429" t="s">
        <v>344</v>
      </c>
      <c r="C3" s="429" t="s">
        <v>1025</v>
      </c>
      <c r="D3" s="423"/>
      <c r="E3" s="422"/>
    </row>
    <row r="4" spans="1:5" ht="25.5">
      <c r="A4" s="425"/>
      <c r="B4" s="406" t="s">
        <v>1240</v>
      </c>
      <c r="C4" s="406" t="s">
        <v>1241</v>
      </c>
      <c r="D4" s="423"/>
      <c r="E4" s="422"/>
    </row>
    <row r="5" spans="1:5">
      <c r="A5" s="425"/>
      <c r="B5" s="60" t="s">
        <v>340</v>
      </c>
      <c r="C5" s="60" t="s">
        <v>340</v>
      </c>
      <c r="D5" s="423"/>
      <c r="E5" s="422"/>
    </row>
    <row r="6" spans="1:5">
      <c r="A6" s="428"/>
      <c r="B6" s="61" t="s">
        <v>593</v>
      </c>
      <c r="C6" s="61" t="s">
        <v>1024</v>
      </c>
      <c r="D6" s="423"/>
      <c r="E6" s="422"/>
    </row>
    <row r="7" spans="1:5">
      <c r="A7" s="425"/>
      <c r="B7" s="60" t="s">
        <v>1023</v>
      </c>
      <c r="C7" s="60" t="s">
        <v>1023</v>
      </c>
      <c r="D7" s="423"/>
      <c r="E7" s="422"/>
    </row>
    <row r="8" spans="1:5">
      <c r="A8" s="425"/>
      <c r="B8" s="427" t="s">
        <v>1022</v>
      </c>
      <c r="C8" s="426"/>
      <c r="D8" s="423"/>
      <c r="E8" s="422"/>
    </row>
    <row r="9" spans="1:5">
      <c r="A9" s="425"/>
      <c r="B9" s="424"/>
      <c r="C9" s="424"/>
      <c r="D9" s="423"/>
      <c r="E9" s="422"/>
    </row>
    <row r="10" spans="1:5" ht="15">
      <c r="A10" s="421"/>
      <c r="B10" s="420" t="s">
        <v>1021</v>
      </c>
      <c r="C10" s="420"/>
      <c r="D10" s="358"/>
      <c r="E10" s="415"/>
    </row>
    <row r="11" spans="1:5" ht="15">
      <c r="A11" s="421"/>
      <c r="B11" s="420"/>
      <c r="C11" s="420"/>
      <c r="D11" s="358"/>
      <c r="E11" s="415"/>
    </row>
    <row r="12" spans="1:5" ht="15">
      <c r="A12" s="398"/>
      <c r="B12" s="359"/>
      <c r="C12" s="359"/>
      <c r="D12" s="358"/>
      <c r="E12" s="415"/>
    </row>
    <row r="13" spans="1:5" ht="27">
      <c r="A13" s="414" t="s">
        <v>341</v>
      </c>
      <c r="B13" s="413" t="s">
        <v>1014</v>
      </c>
      <c r="C13" s="413"/>
      <c r="D13" s="412"/>
      <c r="E13" s="411"/>
    </row>
    <row r="14" spans="1:5" ht="38.25">
      <c r="A14" s="405" t="s">
        <v>1013</v>
      </c>
      <c r="B14" s="408" t="s">
        <v>345</v>
      </c>
      <c r="C14" s="408"/>
      <c r="D14" s="410"/>
      <c r="E14" s="409"/>
    </row>
    <row r="15" spans="1:5">
      <c r="A15" s="386" t="s">
        <v>598</v>
      </c>
      <c r="B15" s="401" t="s">
        <v>342</v>
      </c>
      <c r="C15" s="401"/>
      <c r="D15" s="400" t="s">
        <v>343</v>
      </c>
      <c r="E15" s="399"/>
    </row>
    <row r="16" spans="1:5">
      <c r="A16" s="386" t="s">
        <v>173</v>
      </c>
      <c r="B16" s="401"/>
      <c r="C16" s="401"/>
      <c r="D16" s="400"/>
      <c r="E16" s="399"/>
    </row>
    <row r="17" spans="1:5">
      <c r="A17" s="386" t="s">
        <v>9</v>
      </c>
      <c r="B17" s="401"/>
      <c r="C17" s="401"/>
      <c r="D17" s="400"/>
      <c r="E17" s="399"/>
    </row>
    <row r="18" spans="1:5">
      <c r="A18" s="386" t="s">
        <v>10</v>
      </c>
      <c r="B18" s="401"/>
      <c r="C18" s="401"/>
      <c r="D18" s="400"/>
      <c r="E18" s="399"/>
    </row>
    <row r="19" spans="1:5">
      <c r="A19" s="386" t="s">
        <v>11</v>
      </c>
      <c r="B19" s="401"/>
      <c r="C19" s="401"/>
      <c r="D19" s="400"/>
      <c r="E19" s="399"/>
    </row>
    <row r="20" spans="1:5" ht="38.25">
      <c r="A20" s="405" t="s">
        <v>1013</v>
      </c>
      <c r="B20" s="408" t="s">
        <v>346</v>
      </c>
      <c r="C20" s="408"/>
      <c r="D20" s="403"/>
      <c r="E20" s="402"/>
    </row>
    <row r="21" spans="1:5" ht="63.75">
      <c r="A21" s="386" t="s">
        <v>598</v>
      </c>
      <c r="B21" s="401" t="s">
        <v>1273</v>
      </c>
      <c r="C21" s="407"/>
      <c r="D21" s="401" t="s">
        <v>743</v>
      </c>
      <c r="E21" s="399"/>
    </row>
    <row r="22" spans="1:5">
      <c r="A22" s="386" t="s">
        <v>173</v>
      </c>
      <c r="B22" s="401"/>
      <c r="C22" s="407"/>
      <c r="D22" s="401"/>
      <c r="E22" s="399"/>
    </row>
    <row r="23" spans="1:5">
      <c r="A23" s="386" t="s">
        <v>9</v>
      </c>
      <c r="B23" s="406"/>
      <c r="C23" s="407"/>
      <c r="D23" s="401"/>
      <c r="E23" s="399"/>
    </row>
    <row r="24" spans="1:5">
      <c r="A24" s="386" t="s">
        <v>10</v>
      </c>
      <c r="B24" s="406"/>
      <c r="C24" s="407"/>
      <c r="D24" s="401"/>
      <c r="E24" s="399"/>
    </row>
    <row r="25" spans="1:5">
      <c r="A25" s="386" t="s">
        <v>11</v>
      </c>
      <c r="B25" s="406"/>
      <c r="C25" s="407"/>
      <c r="D25" s="401"/>
      <c r="E25" s="399"/>
    </row>
    <row r="26" spans="1:5" ht="38.25">
      <c r="A26" s="405" t="s">
        <v>439</v>
      </c>
      <c r="B26" s="404" t="s">
        <v>440</v>
      </c>
      <c r="C26" s="404"/>
      <c r="D26" s="403"/>
      <c r="E26" s="402"/>
    </row>
    <row r="27" spans="1:5">
      <c r="A27" s="386" t="s">
        <v>598</v>
      </c>
      <c r="B27" s="401" t="s">
        <v>1012</v>
      </c>
      <c r="C27" s="401"/>
      <c r="D27" s="400" t="s">
        <v>743</v>
      </c>
      <c r="E27" s="399"/>
    </row>
    <row r="28" spans="1:5">
      <c r="A28" s="386" t="s">
        <v>173</v>
      </c>
      <c r="B28" s="542"/>
      <c r="C28" s="542"/>
      <c r="D28" s="543"/>
      <c r="E28" s="544"/>
    </row>
    <row r="29" spans="1:5">
      <c r="A29" s="386" t="s">
        <v>9</v>
      </c>
      <c r="B29" s="542"/>
      <c r="C29" s="542"/>
      <c r="D29" s="543"/>
      <c r="E29" s="544"/>
    </row>
    <row r="30" spans="1:5">
      <c r="A30" s="386" t="s">
        <v>10</v>
      </c>
      <c r="B30" s="542"/>
      <c r="C30" s="542"/>
      <c r="D30" s="543"/>
      <c r="E30" s="544"/>
    </row>
    <row r="31" spans="1:5">
      <c r="A31" s="386" t="s">
        <v>11</v>
      </c>
      <c r="B31" s="545"/>
      <c r="C31" s="542"/>
      <c r="D31" s="543"/>
      <c r="E31" s="544"/>
    </row>
    <row r="32" spans="1:5" ht="15">
      <c r="A32" s="398"/>
      <c r="B32" s="359"/>
      <c r="C32" s="359"/>
      <c r="D32" s="359"/>
      <c r="E32" s="397"/>
    </row>
    <row r="33" spans="1:5" ht="15">
      <c r="A33" s="371"/>
      <c r="B33" s="379" t="s">
        <v>1011</v>
      </c>
      <c r="C33" s="379" t="s">
        <v>1010</v>
      </c>
      <c r="D33" s="396" t="s">
        <v>363</v>
      </c>
      <c r="E33" s="368" t="s">
        <v>1009</v>
      </c>
    </row>
    <row r="34" spans="1:5" ht="15">
      <c r="A34" s="395" t="s">
        <v>1008</v>
      </c>
      <c r="B34" s="394" t="s">
        <v>1007</v>
      </c>
      <c r="C34" s="394"/>
      <c r="D34" s="393"/>
      <c r="E34" s="387"/>
    </row>
    <row r="35" spans="1:5" ht="75">
      <c r="A35" s="392" t="s">
        <v>1006</v>
      </c>
      <c r="B35" s="391" t="s">
        <v>1005</v>
      </c>
      <c r="C35" s="389"/>
      <c r="D35" s="388"/>
      <c r="E35" s="387"/>
    </row>
    <row r="36" spans="1:5" ht="15">
      <c r="A36" s="386" t="s">
        <v>598</v>
      </c>
      <c r="B36" s="382" t="s">
        <v>1004</v>
      </c>
      <c r="C36" s="382"/>
      <c r="D36" s="385" t="s">
        <v>743</v>
      </c>
      <c r="E36" s="384"/>
    </row>
    <row r="37" spans="1:5" ht="15">
      <c r="A37" s="386" t="s">
        <v>173</v>
      </c>
      <c r="B37" s="382"/>
      <c r="C37" s="382"/>
      <c r="D37" s="385"/>
      <c r="E37" s="384"/>
    </row>
    <row r="38" spans="1:5" ht="15">
      <c r="A38" s="386" t="s">
        <v>9</v>
      </c>
      <c r="B38" s="382"/>
      <c r="C38" s="382"/>
      <c r="D38" s="385"/>
      <c r="E38" s="384"/>
    </row>
    <row r="39" spans="1:5" ht="15">
      <c r="A39" s="386" t="s">
        <v>10</v>
      </c>
      <c r="B39" s="382"/>
      <c r="C39" s="382"/>
      <c r="D39" s="385"/>
      <c r="E39" s="384"/>
    </row>
    <row r="40" spans="1:5" ht="15">
      <c r="A40" s="386" t="s">
        <v>11</v>
      </c>
      <c r="B40" s="382"/>
      <c r="C40" s="382"/>
      <c r="D40" s="385"/>
      <c r="E40" s="384"/>
    </row>
    <row r="41" spans="1:5" ht="120">
      <c r="A41" s="390" t="s">
        <v>824</v>
      </c>
      <c r="B41" s="391" t="s">
        <v>1003</v>
      </c>
      <c r="C41" s="389"/>
      <c r="D41" s="388"/>
      <c r="E41" s="387"/>
    </row>
    <row r="42" spans="1:5" ht="15">
      <c r="A42" s="386" t="s">
        <v>598</v>
      </c>
      <c r="B42" s="382" t="s">
        <v>1000</v>
      </c>
      <c r="C42" s="382"/>
      <c r="D42" s="385" t="s">
        <v>364</v>
      </c>
      <c r="E42" s="384"/>
    </row>
    <row r="43" spans="1:5" ht="15">
      <c r="A43" s="386" t="s">
        <v>173</v>
      </c>
      <c r="B43" s="382"/>
      <c r="C43" s="382"/>
      <c r="D43" s="385"/>
      <c r="E43" s="384"/>
    </row>
    <row r="44" spans="1:5" ht="15">
      <c r="A44" s="386" t="s">
        <v>9</v>
      </c>
      <c r="B44" s="382"/>
      <c r="C44" s="382"/>
      <c r="D44" s="385"/>
      <c r="E44" s="384"/>
    </row>
    <row r="45" spans="1:5" ht="15">
      <c r="A45" s="386" t="s">
        <v>10</v>
      </c>
      <c r="B45" s="382"/>
      <c r="C45" s="382"/>
      <c r="D45" s="385"/>
      <c r="E45" s="384"/>
    </row>
    <row r="46" spans="1:5" ht="15">
      <c r="A46" s="386" t="s">
        <v>11</v>
      </c>
      <c r="B46" s="382"/>
      <c r="C46" s="382"/>
      <c r="D46" s="385"/>
      <c r="E46" s="384"/>
    </row>
    <row r="47" spans="1:5" ht="135">
      <c r="A47" s="390" t="s">
        <v>823</v>
      </c>
      <c r="B47" s="370" t="s">
        <v>1002</v>
      </c>
      <c r="C47" s="389"/>
      <c r="D47" s="388"/>
      <c r="E47" s="387"/>
    </row>
    <row r="48" spans="1:5" ht="15">
      <c r="A48" s="386" t="s">
        <v>598</v>
      </c>
      <c r="B48" s="382" t="s">
        <v>1000</v>
      </c>
      <c r="C48" s="382"/>
      <c r="D48" s="385" t="s">
        <v>364</v>
      </c>
      <c r="E48" s="384"/>
    </row>
    <row r="49" spans="1:5" ht="15">
      <c r="A49" s="386" t="s">
        <v>173</v>
      </c>
      <c r="B49" s="382"/>
      <c r="C49" s="382"/>
      <c r="D49" s="385"/>
      <c r="E49" s="384"/>
    </row>
    <row r="50" spans="1:5" ht="15">
      <c r="A50" s="386" t="s">
        <v>9</v>
      </c>
      <c r="B50" s="382"/>
      <c r="C50" s="382"/>
      <c r="D50" s="385"/>
      <c r="E50" s="384"/>
    </row>
    <row r="51" spans="1:5" ht="15">
      <c r="A51" s="386" t="s">
        <v>10</v>
      </c>
      <c r="B51" s="382"/>
      <c r="C51" s="382"/>
      <c r="D51" s="385"/>
      <c r="E51" s="384"/>
    </row>
    <row r="52" spans="1:5" ht="15">
      <c r="A52" s="386" t="s">
        <v>11</v>
      </c>
      <c r="B52" s="382"/>
      <c r="C52" s="382"/>
      <c r="D52" s="385"/>
      <c r="E52" s="384"/>
    </row>
    <row r="53" spans="1:5" ht="255">
      <c r="A53" s="390" t="s">
        <v>820</v>
      </c>
      <c r="B53" s="370" t="s">
        <v>1001</v>
      </c>
      <c r="C53" s="389"/>
      <c r="D53" s="388"/>
      <c r="E53" s="387"/>
    </row>
    <row r="54" spans="1:5" ht="15">
      <c r="A54" s="386" t="s">
        <v>598</v>
      </c>
      <c r="B54" s="382" t="s">
        <v>1000</v>
      </c>
      <c r="C54" s="382"/>
      <c r="D54" s="385" t="s">
        <v>364</v>
      </c>
      <c r="E54" s="384"/>
    </row>
    <row r="55" spans="1:5" ht="15">
      <c r="A55" s="386" t="s">
        <v>173</v>
      </c>
      <c r="B55" s="382"/>
      <c r="C55" s="382"/>
      <c r="D55" s="385"/>
      <c r="E55" s="384"/>
    </row>
    <row r="56" spans="1:5" ht="15">
      <c r="A56" s="386" t="s">
        <v>9</v>
      </c>
      <c r="B56" s="382"/>
      <c r="C56" s="382"/>
      <c r="D56" s="385"/>
      <c r="E56" s="384"/>
    </row>
    <row r="57" spans="1:5" ht="15">
      <c r="A57" s="386" t="s">
        <v>10</v>
      </c>
      <c r="B57" s="382"/>
      <c r="C57" s="382"/>
      <c r="D57" s="385"/>
      <c r="E57" s="384"/>
    </row>
    <row r="58" spans="1:5" ht="15">
      <c r="A58" s="386" t="s">
        <v>11</v>
      </c>
      <c r="B58" s="382"/>
      <c r="C58" s="382"/>
      <c r="D58" s="385"/>
      <c r="E58" s="384"/>
    </row>
    <row r="59" spans="1:5" ht="165">
      <c r="A59" s="390" t="s">
        <v>814</v>
      </c>
      <c r="B59" s="370" t="s">
        <v>999</v>
      </c>
      <c r="C59" s="389"/>
      <c r="D59" s="388"/>
      <c r="E59" s="387"/>
    </row>
    <row r="60" spans="1:5" ht="15">
      <c r="A60" s="386" t="s">
        <v>598</v>
      </c>
      <c r="B60" s="382" t="s">
        <v>998</v>
      </c>
      <c r="C60" s="382"/>
      <c r="D60" s="385" t="s">
        <v>743</v>
      </c>
      <c r="E60" s="384"/>
    </row>
    <row r="61" spans="1:5" ht="15">
      <c r="A61" s="386" t="s">
        <v>173</v>
      </c>
      <c r="B61" s="382"/>
      <c r="C61" s="382"/>
      <c r="D61" s="385"/>
      <c r="E61" s="384"/>
    </row>
    <row r="62" spans="1:5" ht="15">
      <c r="A62" s="386" t="s">
        <v>9</v>
      </c>
      <c r="B62" s="382"/>
      <c r="C62" s="382"/>
      <c r="D62" s="385"/>
      <c r="E62" s="384"/>
    </row>
    <row r="63" spans="1:5" ht="15">
      <c r="A63" s="386" t="s">
        <v>10</v>
      </c>
      <c r="B63" s="382"/>
      <c r="C63" s="382"/>
      <c r="D63" s="385"/>
      <c r="E63" s="384"/>
    </row>
    <row r="64" spans="1:5" ht="15">
      <c r="A64" s="386" t="s">
        <v>11</v>
      </c>
      <c r="B64" s="382"/>
      <c r="C64" s="382"/>
      <c r="D64" s="385"/>
      <c r="E64" s="384"/>
    </row>
    <row r="65" spans="1:5" ht="15">
      <c r="A65" s="383" t="s">
        <v>997</v>
      </c>
      <c r="B65" s="370" t="s">
        <v>996</v>
      </c>
      <c r="C65" s="370" t="s">
        <v>995</v>
      </c>
      <c r="D65" s="369"/>
      <c r="E65" s="368"/>
    </row>
    <row r="66" spans="1:5" ht="90">
      <c r="A66" s="383" t="s">
        <v>994</v>
      </c>
      <c r="B66" s="370" t="s">
        <v>993</v>
      </c>
      <c r="C66" s="370" t="s">
        <v>992</v>
      </c>
      <c r="D66" s="369"/>
      <c r="E66" s="368"/>
    </row>
    <row r="67" spans="1:5" ht="45">
      <c r="A67" s="381" t="s">
        <v>109</v>
      </c>
      <c r="B67" s="374" t="s">
        <v>1242</v>
      </c>
      <c r="C67" s="374"/>
      <c r="D67" s="373" t="s">
        <v>743</v>
      </c>
      <c r="E67" s="372"/>
    </row>
    <row r="68" spans="1:5" ht="15">
      <c r="A68" s="381" t="s">
        <v>173</v>
      </c>
      <c r="B68" s="382"/>
      <c r="C68" s="374"/>
      <c r="D68" s="373"/>
      <c r="E68" s="372"/>
    </row>
    <row r="69" spans="1:5" ht="15">
      <c r="A69" s="381" t="s">
        <v>9</v>
      </c>
      <c r="B69" s="382"/>
      <c r="C69" s="374"/>
      <c r="D69" s="373"/>
      <c r="E69" s="372"/>
    </row>
    <row r="70" spans="1:5" ht="15">
      <c r="A70" s="381" t="s">
        <v>10</v>
      </c>
      <c r="B70" s="374"/>
      <c r="C70" s="374"/>
      <c r="D70" s="373"/>
      <c r="E70" s="372"/>
    </row>
    <row r="71" spans="1:5" ht="15">
      <c r="A71" s="381" t="s">
        <v>11</v>
      </c>
      <c r="B71" s="374"/>
      <c r="C71" s="374"/>
      <c r="D71" s="373"/>
      <c r="E71" s="372"/>
    </row>
    <row r="72" spans="1:5" ht="165">
      <c r="A72" s="383" t="s">
        <v>991</v>
      </c>
      <c r="B72" s="370" t="s">
        <v>990</v>
      </c>
      <c r="C72" s="370" t="s">
        <v>989</v>
      </c>
      <c r="D72" s="369"/>
      <c r="E72" s="368"/>
    </row>
    <row r="73" spans="1:5" ht="45">
      <c r="A73" s="381" t="s">
        <v>109</v>
      </c>
      <c r="B73" s="377" t="s">
        <v>1242</v>
      </c>
      <c r="C73" s="377"/>
      <c r="D73" s="373" t="s">
        <v>743</v>
      </c>
      <c r="E73" s="372"/>
    </row>
    <row r="74" spans="1:5" ht="15">
      <c r="A74" s="381" t="s">
        <v>173</v>
      </c>
      <c r="B74" s="382"/>
      <c r="C74" s="374"/>
      <c r="D74" s="373"/>
      <c r="E74" s="372"/>
    </row>
    <row r="75" spans="1:5" ht="15">
      <c r="A75" s="381" t="s">
        <v>9</v>
      </c>
      <c r="B75" s="382"/>
      <c r="C75" s="374"/>
      <c r="D75" s="373"/>
      <c r="E75" s="372"/>
    </row>
    <row r="76" spans="1:5" ht="15">
      <c r="A76" s="381" t="s">
        <v>10</v>
      </c>
      <c r="B76" s="374"/>
      <c r="C76" s="374"/>
      <c r="D76" s="373"/>
      <c r="E76" s="372"/>
    </row>
    <row r="77" spans="1:5" ht="15">
      <c r="A77" s="375" t="s">
        <v>11</v>
      </c>
      <c r="B77" s="377"/>
      <c r="C77" s="377"/>
      <c r="D77" s="373"/>
      <c r="E77" s="372"/>
    </row>
    <row r="78" spans="1:5" ht="30">
      <c r="A78" s="380">
        <v>1</v>
      </c>
      <c r="B78" s="379" t="s">
        <v>988</v>
      </c>
      <c r="C78" s="379" t="s">
        <v>987</v>
      </c>
      <c r="D78" s="369"/>
      <c r="E78" s="368"/>
    </row>
    <row r="79" spans="1:5" ht="15">
      <c r="A79" s="371" t="s">
        <v>986</v>
      </c>
      <c r="B79" s="379" t="s">
        <v>803</v>
      </c>
      <c r="C79" s="379" t="s">
        <v>802</v>
      </c>
      <c r="D79" s="369"/>
      <c r="E79" s="368"/>
    </row>
    <row r="80" spans="1:5" ht="60">
      <c r="A80" s="371" t="s">
        <v>56</v>
      </c>
      <c r="B80" s="379" t="s">
        <v>985</v>
      </c>
      <c r="C80" s="379" t="s">
        <v>984</v>
      </c>
      <c r="D80" s="369"/>
      <c r="E80" s="368"/>
    </row>
    <row r="81" spans="1:5" ht="60">
      <c r="A81" s="375" t="s">
        <v>109</v>
      </c>
      <c r="B81" s="377" t="s">
        <v>983</v>
      </c>
      <c r="C81" s="377"/>
      <c r="D81" s="373" t="s">
        <v>743</v>
      </c>
      <c r="E81" s="372"/>
    </row>
    <row r="82" spans="1:5" ht="15">
      <c r="A82" s="375" t="s">
        <v>173</v>
      </c>
      <c r="B82" s="377"/>
      <c r="C82" s="377"/>
      <c r="D82" s="373"/>
      <c r="E82" s="372"/>
    </row>
    <row r="83" spans="1:5" ht="15">
      <c r="A83" s="375" t="s">
        <v>9</v>
      </c>
      <c r="B83" s="377"/>
      <c r="C83" s="377"/>
      <c r="D83" s="373"/>
      <c r="E83" s="372"/>
    </row>
    <row r="84" spans="1:5" ht="15">
      <c r="A84" s="375" t="s">
        <v>10</v>
      </c>
      <c r="B84" s="377"/>
      <c r="C84" s="377"/>
      <c r="D84" s="373"/>
      <c r="E84" s="372"/>
    </row>
    <row r="85" spans="1:5" ht="15">
      <c r="A85" s="375" t="s">
        <v>11</v>
      </c>
      <c r="B85" s="377"/>
      <c r="C85" s="377"/>
      <c r="D85" s="373"/>
      <c r="E85" s="372"/>
    </row>
    <row r="86" spans="1:5" ht="45">
      <c r="A86" s="371" t="s">
        <v>402</v>
      </c>
      <c r="B86" s="379" t="s">
        <v>982</v>
      </c>
      <c r="C86" s="379" t="s">
        <v>981</v>
      </c>
      <c r="D86" s="369"/>
      <c r="E86" s="368"/>
    </row>
    <row r="87" spans="1:5" ht="90">
      <c r="A87" s="375" t="s">
        <v>109</v>
      </c>
      <c r="B87" s="377" t="s">
        <v>980</v>
      </c>
      <c r="C87" s="377"/>
      <c r="D87" s="373" t="s">
        <v>743</v>
      </c>
      <c r="E87" s="372"/>
    </row>
    <row r="88" spans="1:5" ht="15">
      <c r="A88" s="375" t="s">
        <v>173</v>
      </c>
      <c r="B88" s="377"/>
      <c r="C88" s="377"/>
      <c r="D88" s="373"/>
      <c r="E88" s="372"/>
    </row>
    <row r="89" spans="1:5" ht="15">
      <c r="A89" s="375" t="s">
        <v>9</v>
      </c>
      <c r="B89" s="377"/>
      <c r="C89" s="377"/>
      <c r="D89" s="373"/>
      <c r="E89" s="372"/>
    </row>
    <row r="90" spans="1:5" ht="15">
      <c r="A90" s="375" t="s">
        <v>10</v>
      </c>
      <c r="B90" s="377"/>
      <c r="C90" s="377"/>
      <c r="D90" s="373"/>
      <c r="E90" s="372"/>
    </row>
    <row r="91" spans="1:5" ht="15">
      <c r="A91" s="375" t="s">
        <v>11</v>
      </c>
      <c r="B91" s="377"/>
      <c r="C91" s="377"/>
      <c r="D91" s="373"/>
      <c r="E91" s="372"/>
    </row>
    <row r="92" spans="1:5" ht="60">
      <c r="A92" s="371" t="s">
        <v>466</v>
      </c>
      <c r="B92" s="379" t="s">
        <v>979</v>
      </c>
      <c r="C92" s="379" t="s">
        <v>978</v>
      </c>
      <c r="D92" s="369"/>
      <c r="E92" s="368"/>
    </row>
    <row r="93" spans="1:5" ht="126.6" customHeight="1">
      <c r="A93" s="375" t="s">
        <v>109</v>
      </c>
      <c r="B93" s="377" t="s">
        <v>1243</v>
      </c>
      <c r="C93" s="377"/>
      <c r="D93" s="373" t="s">
        <v>743</v>
      </c>
      <c r="E93" s="372"/>
    </row>
    <row r="94" spans="1:5" ht="15">
      <c r="A94" s="375" t="s">
        <v>173</v>
      </c>
      <c r="B94" s="377"/>
      <c r="C94" s="377"/>
      <c r="D94" s="373"/>
      <c r="E94" s="372"/>
    </row>
    <row r="95" spans="1:5" ht="15">
      <c r="A95" s="375" t="s">
        <v>9</v>
      </c>
      <c r="B95" s="377"/>
      <c r="C95" s="377"/>
      <c r="D95" s="373"/>
      <c r="E95" s="372"/>
    </row>
    <row r="96" spans="1:5" ht="15">
      <c r="A96" s="375" t="s">
        <v>10</v>
      </c>
      <c r="B96" s="377"/>
      <c r="C96" s="377"/>
      <c r="D96" s="373"/>
      <c r="E96" s="372"/>
    </row>
    <row r="97" spans="1:5" ht="15">
      <c r="A97" s="375" t="s">
        <v>11</v>
      </c>
      <c r="B97" s="377"/>
      <c r="C97" s="377"/>
      <c r="D97" s="373"/>
      <c r="E97" s="372"/>
    </row>
    <row r="98" spans="1:5" ht="60">
      <c r="A98" s="371" t="s">
        <v>509</v>
      </c>
      <c r="B98" s="379" t="s">
        <v>977</v>
      </c>
      <c r="C98" s="379" t="s">
        <v>976</v>
      </c>
      <c r="D98" s="369"/>
      <c r="E98" s="368"/>
    </row>
    <row r="99" spans="1:5" ht="141" customHeight="1">
      <c r="A99" s="375" t="s">
        <v>109</v>
      </c>
      <c r="B99" s="377" t="s">
        <v>1244</v>
      </c>
      <c r="C99" s="377"/>
      <c r="D99" s="373" t="s">
        <v>758</v>
      </c>
      <c r="E99" s="372"/>
    </row>
    <row r="100" spans="1:5" ht="15">
      <c r="A100" s="375" t="s">
        <v>173</v>
      </c>
      <c r="B100" s="377"/>
      <c r="C100" s="377"/>
      <c r="D100" s="373"/>
      <c r="E100" s="372"/>
    </row>
    <row r="101" spans="1:5" ht="15">
      <c r="A101" s="375" t="s">
        <v>9</v>
      </c>
      <c r="B101" s="377"/>
      <c r="C101" s="377"/>
      <c r="D101" s="373"/>
      <c r="E101" s="372"/>
    </row>
    <row r="102" spans="1:5" ht="15">
      <c r="A102" s="375" t="s">
        <v>10</v>
      </c>
      <c r="B102" s="377"/>
      <c r="C102" s="377"/>
      <c r="D102" s="373"/>
      <c r="E102" s="372"/>
    </row>
    <row r="103" spans="1:5" ht="15">
      <c r="A103" s="375" t="s">
        <v>11</v>
      </c>
      <c r="B103" s="377"/>
      <c r="C103" s="377"/>
      <c r="D103" s="373"/>
      <c r="E103" s="372"/>
    </row>
    <row r="104" spans="1:5" ht="90">
      <c r="A104" s="371" t="s">
        <v>975</v>
      </c>
      <c r="B104" s="379" t="s">
        <v>974</v>
      </c>
      <c r="C104" s="379" t="s">
        <v>973</v>
      </c>
      <c r="D104" s="369"/>
      <c r="E104" s="368"/>
    </row>
    <row r="105" spans="1:5" ht="105">
      <c r="A105" s="375" t="s">
        <v>109</v>
      </c>
      <c r="B105" s="377" t="s">
        <v>1245</v>
      </c>
      <c r="C105" s="377"/>
      <c r="D105" s="373" t="s">
        <v>743</v>
      </c>
      <c r="E105" s="372"/>
    </row>
    <row r="106" spans="1:5" ht="15">
      <c r="A106" s="375" t="s">
        <v>173</v>
      </c>
      <c r="B106" s="377"/>
      <c r="C106" s="377"/>
      <c r="D106" s="373"/>
      <c r="E106" s="372"/>
    </row>
    <row r="107" spans="1:5" ht="15">
      <c r="A107" s="375" t="s">
        <v>9</v>
      </c>
      <c r="B107" s="377"/>
      <c r="C107" s="377"/>
      <c r="D107" s="373"/>
      <c r="E107" s="372"/>
    </row>
    <row r="108" spans="1:5" ht="15">
      <c r="A108" s="375" t="s">
        <v>10</v>
      </c>
      <c r="B108" s="377"/>
      <c r="C108" s="377"/>
      <c r="D108" s="373"/>
      <c r="E108" s="372"/>
    </row>
    <row r="109" spans="1:5" ht="15">
      <c r="A109" s="375" t="s">
        <v>11</v>
      </c>
      <c r="B109" s="377"/>
      <c r="C109" s="377"/>
      <c r="D109" s="373"/>
      <c r="E109" s="372"/>
    </row>
    <row r="110" spans="1:5" ht="90">
      <c r="A110" s="371" t="s">
        <v>972</v>
      </c>
      <c r="B110" s="379" t="s">
        <v>971</v>
      </c>
      <c r="C110" s="379" t="s">
        <v>970</v>
      </c>
      <c r="D110" s="369"/>
      <c r="E110" s="368"/>
    </row>
    <row r="111" spans="1:5" ht="79.5" customHeight="1">
      <c r="A111" s="375" t="s">
        <v>109</v>
      </c>
      <c r="B111" s="377" t="s">
        <v>969</v>
      </c>
      <c r="C111" s="377"/>
      <c r="D111" s="373" t="s">
        <v>743</v>
      </c>
      <c r="E111" s="372"/>
    </row>
    <row r="112" spans="1:5" ht="15">
      <c r="A112" s="375" t="s">
        <v>173</v>
      </c>
      <c r="B112" s="377"/>
      <c r="C112" s="377"/>
      <c r="D112" s="373"/>
      <c r="E112" s="372"/>
    </row>
    <row r="113" spans="1:5" ht="15">
      <c r="A113" s="375" t="s">
        <v>9</v>
      </c>
      <c r="B113" s="377"/>
      <c r="C113" s="377"/>
      <c r="D113" s="373"/>
      <c r="E113" s="372"/>
    </row>
    <row r="114" spans="1:5" ht="15">
      <c r="A114" s="375" t="s">
        <v>10</v>
      </c>
      <c r="B114" s="377"/>
      <c r="C114" s="378"/>
      <c r="D114" s="373"/>
      <c r="E114" s="372"/>
    </row>
    <row r="115" spans="1:5" ht="15">
      <c r="A115" s="375" t="s">
        <v>11</v>
      </c>
      <c r="B115" s="377"/>
      <c r="C115" s="377"/>
      <c r="D115" s="373"/>
      <c r="E115" s="372"/>
    </row>
    <row r="116" spans="1:5" ht="15">
      <c r="A116" s="371" t="s">
        <v>968</v>
      </c>
      <c r="B116" s="379" t="s">
        <v>775</v>
      </c>
      <c r="C116" s="379" t="s">
        <v>774</v>
      </c>
      <c r="D116" s="369"/>
      <c r="E116" s="368"/>
    </row>
    <row r="117" spans="1:5" ht="210">
      <c r="A117" s="371" t="s">
        <v>58</v>
      </c>
      <c r="B117" s="379" t="s">
        <v>967</v>
      </c>
      <c r="C117" s="379" t="s">
        <v>966</v>
      </c>
      <c r="D117" s="369"/>
      <c r="E117" s="368"/>
    </row>
    <row r="118" spans="1:5" ht="195">
      <c r="A118" s="371"/>
      <c r="B118" s="370" t="s">
        <v>965</v>
      </c>
      <c r="C118" s="370" t="s">
        <v>964</v>
      </c>
      <c r="D118" s="369"/>
      <c r="E118" s="368"/>
    </row>
    <row r="119" spans="1:5" ht="90">
      <c r="A119" s="375" t="s">
        <v>109</v>
      </c>
      <c r="B119" s="377" t="s">
        <v>963</v>
      </c>
      <c r="C119" s="377"/>
      <c r="D119" s="373" t="s">
        <v>743</v>
      </c>
      <c r="E119" s="372"/>
    </row>
    <row r="120" spans="1:5" ht="15">
      <c r="A120" s="375" t="s">
        <v>173</v>
      </c>
      <c r="B120" s="546"/>
      <c r="C120" s="546"/>
      <c r="D120" s="547"/>
      <c r="E120" s="548"/>
    </row>
    <row r="121" spans="1:5" ht="15">
      <c r="A121" s="375" t="s">
        <v>9</v>
      </c>
      <c r="B121" s="377"/>
      <c r="C121" s="377"/>
      <c r="D121" s="373"/>
      <c r="E121" s="372"/>
    </row>
    <row r="122" spans="1:5" ht="165">
      <c r="A122" s="375" t="s">
        <v>10</v>
      </c>
      <c r="B122" s="377" t="s">
        <v>957</v>
      </c>
      <c r="C122" s="377"/>
      <c r="D122" s="373" t="s">
        <v>743</v>
      </c>
      <c r="E122" s="372"/>
    </row>
    <row r="123" spans="1:5" ht="15">
      <c r="A123" s="375" t="s">
        <v>11</v>
      </c>
      <c r="B123" s="377"/>
      <c r="C123" s="377"/>
      <c r="D123" s="373"/>
      <c r="E123" s="372"/>
    </row>
    <row r="124" spans="1:5" ht="163.5" customHeight="1">
      <c r="A124" s="371" t="s">
        <v>59</v>
      </c>
      <c r="B124" s="379" t="s">
        <v>962</v>
      </c>
      <c r="C124" s="379" t="s">
        <v>961</v>
      </c>
      <c r="D124" s="369"/>
      <c r="E124" s="368"/>
    </row>
    <row r="125" spans="1:5" ht="90">
      <c r="A125" s="375" t="s">
        <v>109</v>
      </c>
      <c r="B125" s="377" t="s">
        <v>960</v>
      </c>
      <c r="C125" s="377"/>
      <c r="D125" s="373" t="s">
        <v>743</v>
      </c>
      <c r="E125" s="372"/>
    </row>
    <row r="126" spans="1:5" ht="15">
      <c r="A126" s="375" t="s">
        <v>173</v>
      </c>
      <c r="B126" s="377"/>
      <c r="C126" s="377"/>
      <c r="D126" s="373"/>
      <c r="E126" s="372"/>
    </row>
    <row r="127" spans="1:5" ht="15">
      <c r="A127" s="375" t="s">
        <v>9</v>
      </c>
      <c r="B127" s="377"/>
      <c r="C127" s="377"/>
      <c r="D127" s="373"/>
      <c r="E127" s="372"/>
    </row>
    <row r="128" spans="1:5" ht="15">
      <c r="A128" s="375" t="s">
        <v>10</v>
      </c>
      <c r="B128" s="377"/>
      <c r="C128" s="377"/>
      <c r="D128" s="373"/>
      <c r="E128" s="372"/>
    </row>
    <row r="129" spans="1:5" ht="15">
      <c r="A129" s="375" t="s">
        <v>11</v>
      </c>
      <c r="B129" s="377"/>
      <c r="C129" s="377"/>
      <c r="D129" s="373"/>
      <c r="E129" s="372"/>
    </row>
    <row r="130" spans="1:5" ht="15">
      <c r="A130" s="375" t="s">
        <v>829</v>
      </c>
      <c r="B130" s="377"/>
      <c r="C130" s="377"/>
      <c r="D130" s="373"/>
      <c r="E130" s="372"/>
    </row>
    <row r="131" spans="1:5" ht="153" customHeight="1">
      <c r="A131" s="371" t="s">
        <v>61</v>
      </c>
      <c r="B131" s="379" t="s">
        <v>959</v>
      </c>
      <c r="C131" s="379" t="s">
        <v>958</v>
      </c>
      <c r="D131" s="369"/>
      <c r="E131" s="368"/>
    </row>
    <row r="132" spans="1:5" ht="90">
      <c r="A132" s="375" t="s">
        <v>109</v>
      </c>
      <c r="B132" s="377" t="s">
        <v>956</v>
      </c>
      <c r="C132" s="377"/>
      <c r="D132" s="373" t="s">
        <v>743</v>
      </c>
      <c r="E132" s="372"/>
    </row>
    <row r="133" spans="1:5" ht="15">
      <c r="A133" s="375" t="s">
        <v>173</v>
      </c>
      <c r="B133" s="377"/>
      <c r="C133" s="377"/>
      <c r="D133" s="373"/>
      <c r="E133" s="372"/>
    </row>
    <row r="134" spans="1:5" ht="15">
      <c r="A134" s="375" t="s">
        <v>9</v>
      </c>
      <c r="B134" s="377"/>
      <c r="C134" s="377"/>
      <c r="D134" s="373"/>
      <c r="E134" s="372"/>
    </row>
    <row r="135" spans="1:5" ht="15">
      <c r="A135" s="375" t="s">
        <v>10</v>
      </c>
      <c r="B135" s="377"/>
      <c r="C135" s="377"/>
      <c r="D135" s="373"/>
      <c r="E135" s="372"/>
    </row>
    <row r="136" spans="1:5" ht="15">
      <c r="A136" s="375" t="s">
        <v>11</v>
      </c>
      <c r="B136" s="377"/>
      <c r="C136" s="377"/>
      <c r="D136" s="373"/>
      <c r="E136" s="372"/>
    </row>
    <row r="137" spans="1:5" ht="15">
      <c r="A137" s="380">
        <v>2</v>
      </c>
      <c r="B137" s="379" t="s">
        <v>955</v>
      </c>
      <c r="C137" s="379" t="s">
        <v>954</v>
      </c>
      <c r="D137" s="369"/>
      <c r="E137" s="368"/>
    </row>
    <row r="138" spans="1:5" ht="15">
      <c r="A138" s="371" t="s">
        <v>953</v>
      </c>
      <c r="B138" s="379" t="s">
        <v>803</v>
      </c>
      <c r="C138" s="379" t="s">
        <v>802</v>
      </c>
      <c r="D138" s="369"/>
      <c r="E138" s="368"/>
    </row>
    <row r="139" spans="1:5" ht="45">
      <c r="A139" s="371" t="s">
        <v>952</v>
      </c>
      <c r="B139" s="379" t="s">
        <v>951</v>
      </c>
      <c r="C139" s="379" t="s">
        <v>950</v>
      </c>
      <c r="D139" s="369"/>
      <c r="E139" s="368"/>
    </row>
    <row r="140" spans="1:5" ht="90">
      <c r="A140" s="375" t="s">
        <v>109</v>
      </c>
      <c r="B140" s="377" t="s">
        <v>1247</v>
      </c>
      <c r="C140" s="377"/>
      <c r="D140" s="373" t="s">
        <v>743</v>
      </c>
      <c r="E140" s="372"/>
    </row>
    <row r="141" spans="1:5" ht="15">
      <c r="A141" s="375" t="s">
        <v>173</v>
      </c>
      <c r="B141" s="377"/>
      <c r="C141" s="377"/>
      <c r="D141" s="373"/>
      <c r="E141" s="372"/>
    </row>
    <row r="142" spans="1:5" ht="15">
      <c r="A142" s="375" t="s">
        <v>9</v>
      </c>
      <c r="B142" s="377"/>
      <c r="C142" s="377"/>
      <c r="D142" s="373"/>
      <c r="E142" s="372"/>
    </row>
    <row r="143" spans="1:5" ht="15">
      <c r="A143" s="375" t="s">
        <v>10</v>
      </c>
      <c r="B143" s="377"/>
      <c r="C143" s="377"/>
      <c r="D143" s="373"/>
      <c r="E143" s="372"/>
    </row>
    <row r="144" spans="1:5" ht="15">
      <c r="A144" s="375" t="s">
        <v>11</v>
      </c>
      <c r="B144" s="377"/>
      <c r="C144" s="377"/>
      <c r="D144" s="373"/>
      <c r="E144" s="372"/>
    </row>
    <row r="145" spans="1:5" ht="30">
      <c r="A145" s="371" t="s">
        <v>949</v>
      </c>
      <c r="B145" s="379" t="s">
        <v>948</v>
      </c>
      <c r="C145" s="379" t="s">
        <v>947</v>
      </c>
      <c r="D145" s="369"/>
      <c r="E145" s="368"/>
    </row>
    <row r="146" spans="1:5" ht="76.5" customHeight="1">
      <c r="A146" s="375" t="s">
        <v>109</v>
      </c>
      <c r="B146" s="377" t="s">
        <v>1248</v>
      </c>
      <c r="C146" s="377"/>
      <c r="D146" s="373" t="s">
        <v>743</v>
      </c>
      <c r="E146" s="372"/>
    </row>
    <row r="147" spans="1:5" ht="15">
      <c r="A147" s="375" t="s">
        <v>173</v>
      </c>
      <c r="B147" s="377"/>
      <c r="C147" s="377"/>
      <c r="D147" s="373"/>
      <c r="E147" s="372"/>
    </row>
    <row r="148" spans="1:5" ht="15">
      <c r="A148" s="375" t="s">
        <v>9</v>
      </c>
      <c r="B148" s="377"/>
      <c r="C148" s="377"/>
      <c r="D148" s="373"/>
      <c r="E148" s="372"/>
    </row>
    <row r="149" spans="1:5" ht="15">
      <c r="A149" s="375" t="s">
        <v>10</v>
      </c>
      <c r="B149" s="377"/>
      <c r="C149" s="377"/>
      <c r="D149" s="373"/>
      <c r="E149" s="372"/>
    </row>
    <row r="150" spans="1:5" ht="15">
      <c r="A150" s="375" t="s">
        <v>11</v>
      </c>
      <c r="B150" s="377"/>
      <c r="C150" s="377"/>
      <c r="D150" s="373"/>
      <c r="E150" s="372"/>
    </row>
    <row r="151" spans="1:5" ht="75">
      <c r="A151" s="371" t="s">
        <v>946</v>
      </c>
      <c r="B151" s="379" t="s">
        <v>945</v>
      </c>
      <c r="C151" s="379" t="s">
        <v>944</v>
      </c>
      <c r="D151" s="369"/>
      <c r="E151" s="368"/>
    </row>
    <row r="152" spans="1:5" ht="60">
      <c r="A152" s="375" t="s">
        <v>109</v>
      </c>
      <c r="B152" s="377" t="s">
        <v>943</v>
      </c>
      <c r="C152" s="377"/>
      <c r="D152" s="373" t="s">
        <v>743</v>
      </c>
      <c r="E152" s="372"/>
    </row>
    <row r="153" spans="1:5" ht="15">
      <c r="A153" s="375" t="s">
        <v>173</v>
      </c>
      <c r="B153" s="377"/>
      <c r="C153" s="377"/>
      <c r="D153" s="373"/>
      <c r="E153" s="372"/>
    </row>
    <row r="154" spans="1:5" ht="15">
      <c r="A154" s="375" t="s">
        <v>9</v>
      </c>
      <c r="B154" s="377"/>
      <c r="C154" s="377"/>
      <c r="D154" s="373"/>
      <c r="E154" s="372"/>
    </row>
    <row r="155" spans="1:5" ht="15">
      <c r="A155" s="375" t="s">
        <v>10</v>
      </c>
      <c r="B155" s="377"/>
      <c r="C155" s="377"/>
      <c r="D155" s="373"/>
      <c r="E155" s="372"/>
    </row>
    <row r="156" spans="1:5" ht="15">
      <c r="A156" s="375" t="s">
        <v>11</v>
      </c>
      <c r="B156" s="377"/>
      <c r="C156" s="377"/>
      <c r="D156" s="373"/>
      <c r="E156" s="372"/>
    </row>
    <row r="157" spans="1:5" ht="45">
      <c r="A157" s="371" t="s">
        <v>942</v>
      </c>
      <c r="B157" s="379" t="s">
        <v>941</v>
      </c>
      <c r="C157" s="379" t="s">
        <v>940</v>
      </c>
      <c r="D157" s="369"/>
      <c r="E157" s="368"/>
    </row>
    <row r="158" spans="1:5" ht="60">
      <c r="A158" s="375" t="s">
        <v>109</v>
      </c>
      <c r="B158" s="377" t="s">
        <v>1249</v>
      </c>
      <c r="C158" s="377"/>
      <c r="D158" s="373" t="s">
        <v>743</v>
      </c>
      <c r="E158" s="372"/>
    </row>
    <row r="159" spans="1:5" ht="15">
      <c r="A159" s="375" t="s">
        <v>173</v>
      </c>
      <c r="B159" s="377"/>
      <c r="C159" s="377"/>
      <c r="D159" s="373"/>
      <c r="E159" s="372"/>
    </row>
    <row r="160" spans="1:5" ht="15">
      <c r="A160" s="375" t="s">
        <v>9</v>
      </c>
      <c r="B160" s="377"/>
      <c r="C160" s="377"/>
      <c r="D160" s="373"/>
      <c r="E160" s="372"/>
    </row>
    <row r="161" spans="1:5" ht="15">
      <c r="A161" s="375" t="s">
        <v>10</v>
      </c>
      <c r="B161" s="377"/>
      <c r="C161" s="377"/>
      <c r="D161" s="373"/>
      <c r="E161" s="372"/>
    </row>
    <row r="162" spans="1:5" ht="15">
      <c r="A162" s="375" t="s">
        <v>11</v>
      </c>
      <c r="B162" s="377"/>
      <c r="C162" s="377"/>
      <c r="D162" s="373"/>
      <c r="E162" s="372"/>
    </row>
    <row r="163" spans="1:5" ht="60">
      <c r="A163" s="371" t="s">
        <v>939</v>
      </c>
      <c r="B163" s="379" t="s">
        <v>938</v>
      </c>
      <c r="C163" s="379" t="s">
        <v>937</v>
      </c>
      <c r="D163" s="369"/>
      <c r="E163" s="368"/>
    </row>
    <row r="164" spans="1:5" ht="60">
      <c r="A164" s="375" t="s">
        <v>109</v>
      </c>
      <c r="B164" s="377" t="s">
        <v>1250</v>
      </c>
      <c r="C164" s="377"/>
      <c r="D164" s="373" t="s">
        <v>743</v>
      </c>
      <c r="E164" s="372"/>
    </row>
    <row r="165" spans="1:5" ht="15">
      <c r="A165" s="375" t="s">
        <v>173</v>
      </c>
      <c r="B165" s="377"/>
      <c r="C165" s="377"/>
      <c r="D165" s="373"/>
      <c r="E165" s="372"/>
    </row>
    <row r="166" spans="1:5" ht="15">
      <c r="A166" s="375" t="s">
        <v>9</v>
      </c>
      <c r="B166" s="377"/>
      <c r="C166" s="377"/>
      <c r="D166" s="373"/>
      <c r="E166" s="372"/>
    </row>
    <row r="167" spans="1:5" ht="15">
      <c r="A167" s="375" t="s">
        <v>10</v>
      </c>
      <c r="B167" s="377"/>
      <c r="C167" s="377"/>
      <c r="D167" s="373"/>
      <c r="E167" s="372"/>
    </row>
    <row r="168" spans="1:5" ht="15">
      <c r="A168" s="375" t="s">
        <v>11</v>
      </c>
      <c r="B168" s="377"/>
      <c r="C168" s="377"/>
      <c r="D168" s="373"/>
      <c r="E168" s="372"/>
    </row>
    <row r="169" spans="1:5" ht="60">
      <c r="A169" s="371" t="s">
        <v>936</v>
      </c>
      <c r="B169" s="379" t="s">
        <v>935</v>
      </c>
      <c r="C169" s="379" t="s">
        <v>934</v>
      </c>
      <c r="D169" s="369"/>
      <c r="E169" s="368"/>
    </row>
    <row r="170" spans="1:5" ht="75">
      <c r="A170" s="375" t="s">
        <v>109</v>
      </c>
      <c r="B170" s="377" t="s">
        <v>1251</v>
      </c>
      <c r="C170" s="377"/>
      <c r="D170" s="373" t="s">
        <v>743</v>
      </c>
      <c r="E170" s="372"/>
    </row>
    <row r="171" spans="1:5" ht="15">
      <c r="A171" s="375" t="s">
        <v>173</v>
      </c>
      <c r="B171" s="377"/>
      <c r="C171" s="377"/>
      <c r="D171" s="373"/>
      <c r="E171" s="372"/>
    </row>
    <row r="172" spans="1:5" ht="15">
      <c r="A172" s="375" t="s">
        <v>9</v>
      </c>
      <c r="B172" s="377"/>
      <c r="C172" s="377"/>
      <c r="D172" s="373"/>
      <c r="E172" s="372"/>
    </row>
    <row r="173" spans="1:5" ht="15">
      <c r="A173" s="375" t="s">
        <v>10</v>
      </c>
      <c r="B173" s="377"/>
      <c r="C173" s="377"/>
      <c r="D173" s="373"/>
      <c r="E173" s="372"/>
    </row>
    <row r="174" spans="1:5" ht="15">
      <c r="A174" s="375" t="s">
        <v>11</v>
      </c>
      <c r="B174" s="377"/>
      <c r="C174" s="377"/>
      <c r="D174" s="373"/>
      <c r="E174" s="372"/>
    </row>
    <row r="175" spans="1:5" ht="45">
      <c r="A175" s="371" t="s">
        <v>933</v>
      </c>
      <c r="B175" s="379" t="s">
        <v>932</v>
      </c>
      <c r="C175" s="379" t="s">
        <v>931</v>
      </c>
      <c r="D175" s="369"/>
      <c r="E175" s="368"/>
    </row>
    <row r="176" spans="1:5" ht="75">
      <c r="A176" s="375" t="s">
        <v>109</v>
      </c>
      <c r="B176" s="377" t="s">
        <v>1252</v>
      </c>
      <c r="C176" s="377"/>
      <c r="D176" s="373" t="s">
        <v>743</v>
      </c>
      <c r="E176" s="372"/>
    </row>
    <row r="177" spans="1:5" ht="15">
      <c r="A177" s="375" t="s">
        <v>173</v>
      </c>
      <c r="B177" s="377"/>
      <c r="C177" s="377"/>
      <c r="D177" s="373"/>
      <c r="E177" s="372"/>
    </row>
    <row r="178" spans="1:5" ht="15">
      <c r="A178" s="375" t="s">
        <v>9</v>
      </c>
      <c r="B178" s="377"/>
      <c r="C178" s="377"/>
      <c r="D178" s="373"/>
      <c r="E178" s="372"/>
    </row>
    <row r="179" spans="1:5" ht="15">
      <c r="A179" s="375" t="s">
        <v>10</v>
      </c>
      <c r="B179" s="377"/>
      <c r="C179" s="377"/>
      <c r="D179" s="373"/>
      <c r="E179" s="372"/>
    </row>
    <row r="180" spans="1:5" ht="15">
      <c r="A180" s="375" t="s">
        <v>11</v>
      </c>
      <c r="B180" s="377"/>
      <c r="C180" s="377"/>
      <c r="D180" s="373"/>
      <c r="E180" s="372"/>
    </row>
    <row r="181" spans="1:5" ht="45">
      <c r="A181" s="371" t="s">
        <v>930</v>
      </c>
      <c r="B181" s="379" t="s">
        <v>929</v>
      </c>
      <c r="C181" s="379" t="s">
        <v>928</v>
      </c>
      <c r="D181" s="369"/>
      <c r="E181" s="368"/>
    </row>
    <row r="182" spans="1:5" ht="45">
      <c r="A182" s="375" t="s">
        <v>109</v>
      </c>
      <c r="B182" s="377" t="s">
        <v>1253</v>
      </c>
      <c r="C182" s="377"/>
      <c r="D182" s="373" t="s">
        <v>743</v>
      </c>
      <c r="E182" s="372"/>
    </row>
    <row r="183" spans="1:5" ht="15">
      <c r="A183" s="375" t="s">
        <v>173</v>
      </c>
      <c r="B183" s="377"/>
      <c r="C183" s="377"/>
      <c r="D183" s="373"/>
      <c r="E183" s="372"/>
    </row>
    <row r="184" spans="1:5" ht="15">
      <c r="A184" s="375" t="s">
        <v>9</v>
      </c>
      <c r="B184" s="377"/>
      <c r="C184" s="377"/>
      <c r="D184" s="373"/>
      <c r="E184" s="372"/>
    </row>
    <row r="185" spans="1:5" ht="15">
      <c r="A185" s="375" t="s">
        <v>10</v>
      </c>
      <c r="B185" s="377"/>
      <c r="C185" s="377"/>
      <c r="D185" s="373"/>
      <c r="E185" s="372"/>
    </row>
    <row r="186" spans="1:5" ht="15">
      <c r="A186" s="375" t="s">
        <v>11</v>
      </c>
      <c r="B186" s="377"/>
      <c r="C186" s="377"/>
      <c r="D186" s="373"/>
      <c r="E186" s="372"/>
    </row>
    <row r="187" spans="1:5" ht="60">
      <c r="A187" s="371" t="s">
        <v>927</v>
      </c>
      <c r="B187" s="379" t="s">
        <v>926</v>
      </c>
      <c r="C187" s="379" t="s">
        <v>925</v>
      </c>
      <c r="D187" s="369"/>
      <c r="E187" s="368"/>
    </row>
    <row r="188" spans="1:5" ht="75">
      <c r="A188" s="375" t="s">
        <v>109</v>
      </c>
      <c r="B188" s="377" t="s">
        <v>1254</v>
      </c>
      <c r="C188" s="377"/>
      <c r="D188" s="373" t="s">
        <v>743</v>
      </c>
      <c r="E188" s="372"/>
    </row>
    <row r="189" spans="1:5" ht="15">
      <c r="A189" s="375" t="s">
        <v>173</v>
      </c>
      <c r="B189" s="377"/>
      <c r="C189" s="377"/>
      <c r="D189" s="373"/>
      <c r="E189" s="372"/>
    </row>
    <row r="190" spans="1:5" ht="15">
      <c r="A190" s="375" t="s">
        <v>9</v>
      </c>
      <c r="B190" s="377"/>
      <c r="C190" s="377"/>
      <c r="D190" s="373"/>
      <c r="E190" s="372"/>
    </row>
    <row r="191" spans="1:5" ht="15">
      <c r="A191" s="375" t="s">
        <v>10</v>
      </c>
      <c r="B191" s="377"/>
      <c r="C191" s="377"/>
      <c r="D191" s="373"/>
      <c r="E191" s="372"/>
    </row>
    <row r="192" spans="1:5" ht="15">
      <c r="A192" s="375" t="s">
        <v>11</v>
      </c>
      <c r="B192" s="377"/>
      <c r="C192" s="377"/>
      <c r="D192" s="373"/>
      <c r="E192" s="372"/>
    </row>
    <row r="193" spans="1:5" ht="60">
      <c r="A193" s="371" t="s">
        <v>924</v>
      </c>
      <c r="B193" s="370" t="s">
        <v>923</v>
      </c>
      <c r="C193" s="370" t="s">
        <v>922</v>
      </c>
      <c r="D193" s="369"/>
      <c r="E193" s="368"/>
    </row>
    <row r="194" spans="1:5" ht="45">
      <c r="A194" s="375" t="s">
        <v>109</v>
      </c>
      <c r="B194" s="377" t="s">
        <v>918</v>
      </c>
      <c r="C194" s="377"/>
      <c r="D194" s="373" t="s">
        <v>743</v>
      </c>
      <c r="E194" s="372"/>
    </row>
    <row r="195" spans="1:5" ht="15">
      <c r="A195" s="375" t="s">
        <v>173</v>
      </c>
      <c r="B195" s="377"/>
      <c r="C195" s="377"/>
      <c r="D195" s="373"/>
      <c r="E195" s="372"/>
    </row>
    <row r="196" spans="1:5" ht="15">
      <c r="A196" s="375" t="s">
        <v>9</v>
      </c>
      <c r="B196" s="377"/>
      <c r="C196" s="377"/>
      <c r="D196" s="373"/>
      <c r="E196" s="372"/>
    </row>
    <row r="197" spans="1:5" ht="15">
      <c r="A197" s="375" t="s">
        <v>10</v>
      </c>
      <c r="B197" s="377"/>
      <c r="C197" s="377"/>
      <c r="D197" s="373"/>
      <c r="E197" s="372"/>
    </row>
    <row r="198" spans="1:5" ht="15">
      <c r="A198" s="375" t="s">
        <v>11</v>
      </c>
      <c r="B198" s="377"/>
      <c r="C198" s="377"/>
      <c r="D198" s="373"/>
      <c r="E198" s="372"/>
    </row>
    <row r="199" spans="1:5" ht="45">
      <c r="A199" s="371" t="s">
        <v>921</v>
      </c>
      <c r="B199" s="370" t="s">
        <v>920</v>
      </c>
      <c r="C199" s="370" t="s">
        <v>919</v>
      </c>
      <c r="D199" s="369"/>
      <c r="E199" s="368"/>
    </row>
    <row r="200" spans="1:5" ht="45">
      <c r="A200" s="375" t="s">
        <v>109</v>
      </c>
      <c r="B200" s="377" t="s">
        <v>918</v>
      </c>
      <c r="C200" s="377"/>
      <c r="D200" s="373" t="s">
        <v>743</v>
      </c>
      <c r="E200" s="372"/>
    </row>
    <row r="201" spans="1:5" ht="15">
      <c r="A201" s="375" t="s">
        <v>173</v>
      </c>
      <c r="B201" s="377"/>
      <c r="C201" s="377"/>
      <c r="D201" s="373"/>
      <c r="E201" s="372"/>
    </row>
    <row r="202" spans="1:5" ht="15">
      <c r="A202" s="375" t="s">
        <v>9</v>
      </c>
      <c r="B202" s="377"/>
      <c r="C202" s="377"/>
      <c r="D202" s="373"/>
      <c r="E202" s="372"/>
    </row>
    <row r="203" spans="1:5" ht="15">
      <c r="A203" s="375" t="s">
        <v>10</v>
      </c>
      <c r="B203" s="377"/>
      <c r="C203" s="377"/>
      <c r="D203" s="373"/>
      <c r="E203" s="372"/>
    </row>
    <row r="204" spans="1:5" ht="15">
      <c r="A204" s="375" t="s">
        <v>11</v>
      </c>
      <c r="B204" s="377"/>
      <c r="C204" s="377"/>
      <c r="D204" s="373"/>
      <c r="E204" s="372"/>
    </row>
    <row r="205" spans="1:5" ht="45">
      <c r="A205" s="371" t="s">
        <v>917</v>
      </c>
      <c r="B205" s="370" t="s">
        <v>916</v>
      </c>
      <c r="C205" s="370" t="s">
        <v>915</v>
      </c>
      <c r="D205" s="369"/>
      <c r="E205" s="368"/>
    </row>
    <row r="206" spans="1:5" ht="30">
      <c r="A206" s="375" t="s">
        <v>109</v>
      </c>
      <c r="B206" s="377" t="s">
        <v>914</v>
      </c>
      <c r="C206" s="377"/>
      <c r="D206" s="373" t="s">
        <v>743</v>
      </c>
      <c r="E206" s="372"/>
    </row>
    <row r="207" spans="1:5" ht="15">
      <c r="A207" s="375" t="s">
        <v>173</v>
      </c>
      <c r="B207" s="377"/>
      <c r="C207" s="377"/>
      <c r="D207" s="373"/>
      <c r="E207" s="372"/>
    </row>
    <row r="208" spans="1:5" ht="15">
      <c r="A208" s="375" t="s">
        <v>9</v>
      </c>
      <c r="B208" s="377"/>
      <c r="C208" s="377"/>
      <c r="D208" s="373"/>
      <c r="E208" s="372"/>
    </row>
    <row r="209" spans="1:5" ht="15">
      <c r="A209" s="375" t="s">
        <v>10</v>
      </c>
      <c r="B209" s="377"/>
      <c r="C209" s="377"/>
      <c r="D209" s="373"/>
      <c r="E209" s="372"/>
    </row>
    <row r="210" spans="1:5" ht="15">
      <c r="A210" s="375" t="s">
        <v>11</v>
      </c>
      <c r="B210" s="377"/>
      <c r="C210" s="377"/>
      <c r="D210" s="373"/>
      <c r="E210" s="372"/>
    </row>
    <row r="211" spans="1:5" ht="15">
      <c r="A211" s="371" t="s">
        <v>913</v>
      </c>
      <c r="B211" s="379" t="s">
        <v>775</v>
      </c>
      <c r="C211" s="379" t="s">
        <v>774</v>
      </c>
      <c r="D211" s="369"/>
      <c r="E211" s="368"/>
    </row>
    <row r="212" spans="1:5" ht="245.1" customHeight="1">
      <c r="A212" s="371" t="s">
        <v>912</v>
      </c>
      <c r="B212" s="379" t="s">
        <v>911</v>
      </c>
      <c r="C212" s="379" t="s">
        <v>910</v>
      </c>
      <c r="D212" s="369"/>
      <c r="E212" s="368"/>
    </row>
    <row r="213" spans="1:5" ht="90">
      <c r="A213" s="375" t="s">
        <v>109</v>
      </c>
      <c r="B213" s="377" t="s">
        <v>908</v>
      </c>
      <c r="C213" s="377"/>
      <c r="D213" s="373" t="s">
        <v>743</v>
      </c>
      <c r="E213" s="372"/>
    </row>
    <row r="214" spans="1:5" ht="15">
      <c r="A214" s="375" t="s">
        <v>173</v>
      </c>
      <c r="B214" s="377" t="s">
        <v>909</v>
      </c>
      <c r="C214" s="377"/>
      <c r="D214" s="373" t="s">
        <v>743</v>
      </c>
      <c r="E214" s="372"/>
    </row>
    <row r="215" spans="1:5" ht="15">
      <c r="A215" s="375" t="s">
        <v>9</v>
      </c>
      <c r="B215" s="377"/>
      <c r="C215" s="377"/>
      <c r="D215" s="373"/>
      <c r="E215" s="372"/>
    </row>
    <row r="216" spans="1:5" ht="15">
      <c r="A216" s="375" t="s">
        <v>10</v>
      </c>
      <c r="B216" s="377"/>
      <c r="C216" s="377"/>
      <c r="D216" s="373"/>
      <c r="E216" s="372"/>
    </row>
    <row r="217" spans="1:5" ht="15">
      <c r="A217" s="375" t="s">
        <v>11</v>
      </c>
      <c r="B217" s="377"/>
      <c r="C217" s="377"/>
      <c r="D217" s="373"/>
      <c r="E217" s="372"/>
    </row>
    <row r="218" spans="1:5" ht="105">
      <c r="A218" s="371" t="s">
        <v>907</v>
      </c>
      <c r="B218" s="379" t="s">
        <v>906</v>
      </c>
      <c r="C218" s="379" t="s">
        <v>905</v>
      </c>
      <c r="D218" s="369"/>
      <c r="E218" s="368"/>
    </row>
    <row r="219" spans="1:5" ht="90">
      <c r="A219" s="375" t="s">
        <v>109</v>
      </c>
      <c r="B219" s="377" t="s">
        <v>904</v>
      </c>
      <c r="C219" s="377"/>
      <c r="D219" s="373" t="s">
        <v>743</v>
      </c>
      <c r="E219" s="372"/>
    </row>
    <row r="220" spans="1:5" ht="15">
      <c r="A220" s="375" t="s">
        <v>173</v>
      </c>
      <c r="B220" s="377"/>
      <c r="C220" s="377"/>
      <c r="D220" s="373"/>
      <c r="E220" s="372"/>
    </row>
    <row r="221" spans="1:5" ht="15">
      <c r="A221" s="375" t="s">
        <v>9</v>
      </c>
      <c r="B221" s="377"/>
      <c r="C221" s="377"/>
      <c r="D221" s="373"/>
      <c r="E221" s="372"/>
    </row>
    <row r="222" spans="1:5" ht="15">
      <c r="A222" s="375" t="s">
        <v>10</v>
      </c>
      <c r="B222" s="377"/>
      <c r="C222" s="377"/>
      <c r="D222" s="373"/>
      <c r="E222" s="372"/>
    </row>
    <row r="223" spans="1:5" ht="15">
      <c r="A223" s="375" t="s">
        <v>11</v>
      </c>
      <c r="B223" s="377"/>
      <c r="C223" s="377"/>
      <c r="D223" s="373"/>
      <c r="E223" s="372"/>
    </row>
    <row r="224" spans="1:5" ht="120">
      <c r="A224" s="371" t="s">
        <v>903</v>
      </c>
      <c r="B224" s="379" t="s">
        <v>902</v>
      </c>
      <c r="C224" s="379" t="s">
        <v>901</v>
      </c>
      <c r="D224" s="369"/>
      <c r="E224" s="368"/>
    </row>
    <row r="225" spans="1:5" ht="120">
      <c r="A225" s="375" t="s">
        <v>109</v>
      </c>
      <c r="B225" s="546" t="s">
        <v>1306</v>
      </c>
      <c r="C225" s="546"/>
      <c r="D225" s="547" t="s">
        <v>743</v>
      </c>
      <c r="E225" s="548"/>
    </row>
    <row r="226" spans="1:5" ht="15">
      <c r="A226" s="375" t="s">
        <v>173</v>
      </c>
      <c r="B226" s="377"/>
      <c r="C226" s="377"/>
      <c r="D226" s="373"/>
      <c r="E226" s="372"/>
    </row>
    <row r="227" spans="1:5" ht="15">
      <c r="A227" s="375" t="s">
        <v>9</v>
      </c>
      <c r="B227" s="377"/>
      <c r="C227" s="377"/>
      <c r="D227" s="373"/>
      <c r="E227" s="372"/>
    </row>
    <row r="228" spans="1:5" ht="15">
      <c r="A228" s="375" t="s">
        <v>10</v>
      </c>
      <c r="B228" s="377"/>
      <c r="C228" s="377"/>
      <c r="D228" s="373"/>
      <c r="E228" s="372"/>
    </row>
    <row r="229" spans="1:5" ht="15">
      <c r="A229" s="375" t="s">
        <v>11</v>
      </c>
      <c r="B229" s="377"/>
      <c r="C229" s="377"/>
      <c r="D229" s="373"/>
      <c r="E229" s="372"/>
    </row>
    <row r="230" spans="1:5" ht="30">
      <c r="A230" s="371" t="s">
        <v>900</v>
      </c>
      <c r="B230" s="379" t="s">
        <v>899</v>
      </c>
      <c r="C230" s="379" t="s">
        <v>898</v>
      </c>
      <c r="D230" s="369"/>
      <c r="E230" s="368"/>
    </row>
    <row r="231" spans="1:5" ht="15">
      <c r="A231" s="371" t="s">
        <v>897</v>
      </c>
      <c r="B231" s="379" t="s">
        <v>803</v>
      </c>
      <c r="C231" s="379" t="s">
        <v>802</v>
      </c>
      <c r="D231" s="369"/>
      <c r="E231" s="368"/>
    </row>
    <row r="232" spans="1:5" ht="60">
      <c r="A232" s="371" t="s">
        <v>896</v>
      </c>
      <c r="B232" s="379" t="s">
        <v>895</v>
      </c>
      <c r="C232" s="379" t="s">
        <v>894</v>
      </c>
      <c r="D232" s="369"/>
      <c r="E232" s="368"/>
    </row>
    <row r="233" spans="1:5" ht="110.45" customHeight="1">
      <c r="A233" s="375" t="s">
        <v>109</v>
      </c>
      <c r="B233" s="377" t="s">
        <v>1255</v>
      </c>
      <c r="C233" s="377"/>
      <c r="D233" s="373" t="s">
        <v>743</v>
      </c>
      <c r="E233" s="372"/>
    </row>
    <row r="234" spans="1:5" ht="15">
      <c r="A234" s="375" t="s">
        <v>173</v>
      </c>
      <c r="B234" s="377"/>
      <c r="C234" s="377"/>
      <c r="D234" s="373"/>
      <c r="E234" s="372"/>
    </row>
    <row r="235" spans="1:5" ht="15">
      <c r="A235" s="375" t="s">
        <v>9</v>
      </c>
      <c r="B235" s="377"/>
      <c r="C235" s="377"/>
      <c r="D235" s="373"/>
      <c r="E235" s="372"/>
    </row>
    <row r="236" spans="1:5" ht="15">
      <c r="A236" s="375" t="s">
        <v>10</v>
      </c>
      <c r="B236" s="377"/>
      <c r="C236" s="377"/>
      <c r="D236" s="373"/>
      <c r="E236" s="372"/>
    </row>
    <row r="237" spans="1:5" ht="15">
      <c r="A237" s="375" t="s">
        <v>11</v>
      </c>
      <c r="B237" s="377"/>
      <c r="C237" s="377"/>
      <c r="D237" s="373"/>
      <c r="E237" s="372"/>
    </row>
    <row r="238" spans="1:5" ht="60">
      <c r="A238" s="371" t="s">
        <v>893</v>
      </c>
      <c r="B238" s="379" t="s">
        <v>892</v>
      </c>
      <c r="C238" s="379" t="s">
        <v>891</v>
      </c>
      <c r="D238" s="369"/>
      <c r="E238" s="368"/>
    </row>
    <row r="239" spans="1:5" ht="45">
      <c r="A239" s="375" t="s">
        <v>109</v>
      </c>
      <c r="B239" s="377" t="s">
        <v>1256</v>
      </c>
      <c r="C239" s="377"/>
      <c r="D239" s="373" t="s">
        <v>743</v>
      </c>
      <c r="E239" s="372"/>
    </row>
    <row r="240" spans="1:5" ht="15">
      <c r="A240" s="375" t="s">
        <v>173</v>
      </c>
      <c r="B240" s="377"/>
      <c r="C240" s="377"/>
      <c r="D240" s="373"/>
      <c r="E240" s="372"/>
    </row>
    <row r="241" spans="1:5" ht="15">
      <c r="A241" s="375" t="s">
        <v>9</v>
      </c>
      <c r="B241" s="377"/>
      <c r="C241" s="377"/>
      <c r="D241" s="373"/>
      <c r="E241" s="372"/>
    </row>
    <row r="242" spans="1:5" ht="15">
      <c r="A242" s="375" t="s">
        <v>10</v>
      </c>
      <c r="B242" s="377"/>
      <c r="C242" s="377"/>
      <c r="D242" s="373"/>
      <c r="E242" s="372"/>
    </row>
    <row r="243" spans="1:5" ht="15">
      <c r="A243" s="375" t="s">
        <v>11</v>
      </c>
      <c r="B243" s="377"/>
      <c r="C243" s="377"/>
      <c r="D243" s="373"/>
      <c r="E243" s="372"/>
    </row>
    <row r="244" spans="1:5" ht="45">
      <c r="A244" s="371" t="s">
        <v>890</v>
      </c>
      <c r="B244" s="379" t="s">
        <v>889</v>
      </c>
      <c r="C244" s="379" t="s">
        <v>888</v>
      </c>
      <c r="D244" s="369"/>
      <c r="E244" s="368"/>
    </row>
    <row r="245" spans="1:5" ht="78.95" customHeight="1">
      <c r="A245" s="375" t="s">
        <v>109</v>
      </c>
      <c r="B245" s="377" t="s">
        <v>1257</v>
      </c>
      <c r="C245" s="378"/>
      <c r="D245" s="373" t="s">
        <v>743</v>
      </c>
      <c r="E245" s="372"/>
    </row>
    <row r="246" spans="1:5" ht="15">
      <c r="A246" s="375" t="s">
        <v>173</v>
      </c>
      <c r="B246" s="377"/>
      <c r="C246" s="377"/>
      <c r="D246" s="373"/>
      <c r="E246" s="372"/>
    </row>
    <row r="247" spans="1:5" ht="15">
      <c r="A247" s="375" t="s">
        <v>9</v>
      </c>
      <c r="B247" s="377"/>
      <c r="C247" s="377"/>
      <c r="D247" s="373"/>
      <c r="E247" s="372"/>
    </row>
    <row r="248" spans="1:5" ht="15">
      <c r="A248" s="375" t="s">
        <v>10</v>
      </c>
      <c r="B248" s="377"/>
      <c r="C248" s="377"/>
      <c r="D248" s="373"/>
      <c r="E248" s="372"/>
    </row>
    <row r="249" spans="1:5" ht="15">
      <c r="A249" s="375" t="s">
        <v>11</v>
      </c>
      <c r="B249" s="377"/>
      <c r="C249" s="377"/>
      <c r="D249" s="373"/>
      <c r="E249" s="372"/>
    </row>
    <row r="250" spans="1:5" ht="45">
      <c r="A250" s="371" t="s">
        <v>887</v>
      </c>
      <c r="B250" s="379" t="s">
        <v>886</v>
      </c>
      <c r="C250" s="379" t="s">
        <v>885</v>
      </c>
      <c r="D250" s="369"/>
      <c r="E250" s="368"/>
    </row>
    <row r="251" spans="1:5" ht="80.45" customHeight="1">
      <c r="A251" s="375" t="s">
        <v>109</v>
      </c>
      <c r="B251" s="377" t="s">
        <v>1258</v>
      </c>
      <c r="C251" s="377"/>
      <c r="D251" s="373" t="s">
        <v>743</v>
      </c>
      <c r="E251" s="372"/>
    </row>
    <row r="252" spans="1:5" ht="15">
      <c r="A252" s="375" t="s">
        <v>173</v>
      </c>
      <c r="B252" s="377"/>
      <c r="C252" s="377"/>
      <c r="D252" s="373"/>
      <c r="E252" s="372"/>
    </row>
    <row r="253" spans="1:5" ht="15">
      <c r="A253" s="375" t="s">
        <v>9</v>
      </c>
      <c r="B253" s="377"/>
      <c r="C253" s="377"/>
      <c r="D253" s="373"/>
      <c r="E253" s="372"/>
    </row>
    <row r="254" spans="1:5" ht="15">
      <c r="A254" s="375" t="s">
        <v>10</v>
      </c>
      <c r="B254" s="377"/>
      <c r="C254" s="377"/>
      <c r="D254" s="373"/>
      <c r="E254" s="372"/>
    </row>
    <row r="255" spans="1:5" ht="15">
      <c r="A255" s="375" t="s">
        <v>11</v>
      </c>
      <c r="B255" s="377"/>
      <c r="C255" s="377"/>
      <c r="D255" s="373"/>
      <c r="E255" s="372"/>
    </row>
    <row r="256" spans="1:5" ht="45">
      <c r="A256" s="371" t="s">
        <v>884</v>
      </c>
      <c r="B256" s="379" t="s">
        <v>883</v>
      </c>
      <c r="C256" s="379" t="s">
        <v>882</v>
      </c>
      <c r="D256" s="369"/>
      <c r="E256" s="368"/>
    </row>
    <row r="257" spans="1:5" ht="63" customHeight="1">
      <c r="A257" s="375" t="s">
        <v>109</v>
      </c>
      <c r="B257" s="377" t="s">
        <v>1259</v>
      </c>
      <c r="C257" s="378"/>
      <c r="D257" s="373" t="s">
        <v>743</v>
      </c>
      <c r="E257" s="372"/>
    </row>
    <row r="258" spans="1:5" ht="15">
      <c r="A258" s="375" t="s">
        <v>173</v>
      </c>
      <c r="B258" s="377"/>
      <c r="C258" s="377"/>
      <c r="D258" s="373"/>
      <c r="E258" s="372"/>
    </row>
    <row r="259" spans="1:5" ht="15">
      <c r="A259" s="375" t="s">
        <v>9</v>
      </c>
      <c r="B259" s="377"/>
      <c r="C259" s="377"/>
      <c r="D259" s="373"/>
      <c r="E259" s="372"/>
    </row>
    <row r="260" spans="1:5" ht="15">
      <c r="A260" s="375" t="s">
        <v>10</v>
      </c>
      <c r="B260" s="377"/>
      <c r="C260" s="377"/>
      <c r="D260" s="373"/>
      <c r="E260" s="372"/>
    </row>
    <row r="261" spans="1:5" ht="15">
      <c r="A261" s="375" t="s">
        <v>11</v>
      </c>
      <c r="B261" s="377"/>
      <c r="C261" s="377"/>
      <c r="D261" s="373"/>
      <c r="E261" s="372"/>
    </row>
    <row r="262" spans="1:5" ht="60">
      <c r="A262" s="371" t="s">
        <v>881</v>
      </c>
      <c r="B262" s="379" t="s">
        <v>880</v>
      </c>
      <c r="C262" s="379" t="s">
        <v>879</v>
      </c>
      <c r="D262" s="369"/>
      <c r="E262" s="368"/>
    </row>
    <row r="263" spans="1:5" ht="72.599999999999994" customHeight="1">
      <c r="A263" s="375" t="s">
        <v>109</v>
      </c>
      <c r="B263" s="377" t="s">
        <v>1260</v>
      </c>
      <c r="C263" s="378"/>
      <c r="D263" s="373" t="s">
        <v>743</v>
      </c>
      <c r="E263" s="372"/>
    </row>
    <row r="264" spans="1:5" ht="15">
      <c r="A264" s="375" t="s">
        <v>173</v>
      </c>
      <c r="B264" s="377"/>
      <c r="C264" s="377"/>
      <c r="D264" s="373"/>
      <c r="E264" s="372"/>
    </row>
    <row r="265" spans="1:5" ht="15">
      <c r="A265" s="375" t="s">
        <v>9</v>
      </c>
      <c r="B265" s="377"/>
      <c r="C265" s="377"/>
      <c r="D265" s="373"/>
      <c r="E265" s="372"/>
    </row>
    <row r="266" spans="1:5" ht="15">
      <c r="A266" s="375" t="s">
        <v>10</v>
      </c>
      <c r="B266" s="377"/>
      <c r="C266" s="377"/>
      <c r="D266" s="373"/>
      <c r="E266" s="372"/>
    </row>
    <row r="267" spans="1:5" ht="15">
      <c r="A267" s="375" t="s">
        <v>11</v>
      </c>
      <c r="B267" s="377"/>
      <c r="C267" s="377"/>
      <c r="D267" s="373"/>
      <c r="E267" s="372"/>
    </row>
    <row r="268" spans="1:5" ht="15">
      <c r="A268" s="371" t="s">
        <v>878</v>
      </c>
      <c r="B268" s="379" t="s">
        <v>775</v>
      </c>
      <c r="C268" s="379" t="s">
        <v>774</v>
      </c>
      <c r="D268" s="369"/>
      <c r="E268" s="368"/>
    </row>
    <row r="269" spans="1:5" ht="285">
      <c r="A269" s="371" t="s">
        <v>218</v>
      </c>
      <c r="B269" s="370" t="s">
        <v>877</v>
      </c>
      <c r="C269" s="370" t="s">
        <v>876</v>
      </c>
      <c r="D269" s="369"/>
      <c r="E269" s="368"/>
    </row>
    <row r="270" spans="1:5" ht="78.599999999999994" customHeight="1">
      <c r="A270" s="375" t="s">
        <v>109</v>
      </c>
      <c r="B270" s="377" t="s">
        <v>1261</v>
      </c>
      <c r="C270" s="377"/>
      <c r="D270" s="373" t="s">
        <v>743</v>
      </c>
      <c r="E270" s="372"/>
    </row>
    <row r="271" spans="1:5" ht="15">
      <c r="A271" s="375" t="s">
        <v>173</v>
      </c>
      <c r="B271" s="546"/>
      <c r="C271" s="546"/>
      <c r="D271" s="547"/>
      <c r="E271" s="548"/>
    </row>
    <row r="272" spans="1:5" ht="15">
      <c r="A272" s="375" t="s">
        <v>9</v>
      </c>
      <c r="B272" s="377"/>
      <c r="C272" s="377"/>
      <c r="D272" s="373"/>
      <c r="E272" s="372"/>
    </row>
    <row r="273" spans="1:5" ht="15">
      <c r="A273" s="375" t="s">
        <v>10</v>
      </c>
      <c r="B273" s="377"/>
      <c r="C273" s="377"/>
      <c r="D273" s="373"/>
      <c r="E273" s="372"/>
    </row>
    <row r="274" spans="1:5" ht="15">
      <c r="A274" s="375" t="s">
        <v>11</v>
      </c>
      <c r="B274" s="377"/>
      <c r="C274" s="377"/>
      <c r="D274" s="373"/>
      <c r="E274" s="372"/>
    </row>
    <row r="275" spans="1:5" ht="75">
      <c r="A275" s="371" t="s">
        <v>875</v>
      </c>
      <c r="B275" s="379" t="s">
        <v>874</v>
      </c>
      <c r="C275" s="379" t="s">
        <v>873</v>
      </c>
      <c r="D275" s="369"/>
      <c r="E275" s="368"/>
    </row>
    <row r="276" spans="1:5" ht="15">
      <c r="A276" s="375" t="s">
        <v>109</v>
      </c>
      <c r="B276" s="377" t="s">
        <v>872</v>
      </c>
      <c r="C276" s="377"/>
      <c r="D276" s="373" t="s">
        <v>743</v>
      </c>
      <c r="E276" s="372"/>
    </row>
    <row r="277" spans="1:5" ht="15">
      <c r="A277" s="375" t="s">
        <v>173</v>
      </c>
      <c r="B277" s="377"/>
      <c r="C277" s="377"/>
      <c r="D277" s="373"/>
      <c r="E277" s="372"/>
    </row>
    <row r="278" spans="1:5" ht="15">
      <c r="A278" s="375" t="s">
        <v>9</v>
      </c>
      <c r="B278" s="377"/>
      <c r="C278" s="377"/>
      <c r="D278" s="373"/>
      <c r="E278" s="372"/>
    </row>
    <row r="279" spans="1:5" ht="15">
      <c r="A279" s="375" t="s">
        <v>10</v>
      </c>
      <c r="B279" s="377"/>
      <c r="C279" s="377"/>
      <c r="D279" s="373"/>
      <c r="E279" s="372"/>
    </row>
    <row r="280" spans="1:5" ht="15">
      <c r="A280" s="375" t="s">
        <v>11</v>
      </c>
      <c r="B280" s="377"/>
      <c r="C280" s="377"/>
      <c r="D280" s="373"/>
      <c r="E280" s="372"/>
    </row>
    <row r="281" spans="1:5" ht="30">
      <c r="A281" s="371" t="s">
        <v>871</v>
      </c>
      <c r="B281" s="379" t="s">
        <v>870</v>
      </c>
      <c r="C281" s="379" t="s">
        <v>869</v>
      </c>
      <c r="D281" s="369"/>
      <c r="E281" s="368"/>
    </row>
    <row r="282" spans="1:5" ht="15">
      <c r="A282" s="371" t="s">
        <v>868</v>
      </c>
      <c r="B282" s="379" t="s">
        <v>803</v>
      </c>
      <c r="C282" s="379" t="s">
        <v>802</v>
      </c>
      <c r="D282" s="369"/>
      <c r="E282" s="368"/>
    </row>
    <row r="283" spans="1:5" ht="45">
      <c r="A283" s="371" t="s">
        <v>867</v>
      </c>
      <c r="B283" s="379" t="s">
        <v>866</v>
      </c>
      <c r="C283" s="379" t="s">
        <v>865</v>
      </c>
      <c r="D283" s="369"/>
      <c r="E283" s="368"/>
    </row>
    <row r="284" spans="1:5" ht="75">
      <c r="A284" s="375" t="s">
        <v>109</v>
      </c>
      <c r="B284" s="377" t="s">
        <v>864</v>
      </c>
      <c r="C284" s="377"/>
      <c r="D284" s="373" t="s">
        <v>743</v>
      </c>
      <c r="E284" s="372"/>
    </row>
    <row r="285" spans="1:5" ht="15">
      <c r="A285" s="375" t="s">
        <v>173</v>
      </c>
      <c r="B285" s="377"/>
      <c r="C285" s="377"/>
      <c r="D285" s="373"/>
      <c r="E285" s="372"/>
    </row>
    <row r="286" spans="1:5" ht="15">
      <c r="A286" s="375" t="s">
        <v>9</v>
      </c>
      <c r="B286" s="377"/>
      <c r="C286" s="377"/>
      <c r="D286" s="373"/>
      <c r="E286" s="372"/>
    </row>
    <row r="287" spans="1:5" ht="15">
      <c r="A287" s="375" t="s">
        <v>10</v>
      </c>
      <c r="B287" s="377"/>
      <c r="C287" s="377"/>
      <c r="D287" s="373"/>
      <c r="E287" s="372"/>
    </row>
    <row r="288" spans="1:5" ht="15">
      <c r="A288" s="375" t="s">
        <v>11</v>
      </c>
      <c r="B288" s="377"/>
      <c r="C288" s="377"/>
      <c r="D288" s="373"/>
      <c r="E288" s="372"/>
    </row>
    <row r="289" spans="1:5" ht="65.099999999999994" customHeight="1">
      <c r="A289" s="371" t="s">
        <v>863</v>
      </c>
      <c r="B289" s="379" t="s">
        <v>862</v>
      </c>
      <c r="C289" s="379" t="s">
        <v>861</v>
      </c>
      <c r="D289" s="369"/>
      <c r="E289" s="368"/>
    </row>
    <row r="290" spans="1:5" ht="156" customHeight="1">
      <c r="A290" s="375" t="s">
        <v>109</v>
      </c>
      <c r="B290" s="377" t="s">
        <v>1262</v>
      </c>
      <c r="C290" s="378"/>
      <c r="D290" s="373" t="s">
        <v>743</v>
      </c>
      <c r="E290" s="372"/>
    </row>
    <row r="291" spans="1:5" ht="15">
      <c r="A291" s="375" t="s">
        <v>173</v>
      </c>
      <c r="B291" s="377"/>
      <c r="C291" s="377"/>
      <c r="D291" s="373"/>
      <c r="E291" s="372"/>
    </row>
    <row r="292" spans="1:5" ht="15">
      <c r="A292" s="375" t="s">
        <v>9</v>
      </c>
      <c r="B292" s="377"/>
      <c r="C292" s="377"/>
      <c r="D292" s="373"/>
      <c r="E292" s="372"/>
    </row>
    <row r="293" spans="1:5" ht="15">
      <c r="A293" s="375" t="s">
        <v>10</v>
      </c>
      <c r="B293" s="377"/>
      <c r="C293" s="377"/>
      <c r="D293" s="373"/>
      <c r="E293" s="372"/>
    </row>
    <row r="294" spans="1:5" ht="15">
      <c r="A294" s="375" t="s">
        <v>11</v>
      </c>
      <c r="B294" s="377"/>
      <c r="C294" s="377"/>
      <c r="D294" s="373"/>
      <c r="E294" s="372"/>
    </row>
    <row r="295" spans="1:5" ht="30">
      <c r="A295" s="371" t="s">
        <v>860</v>
      </c>
      <c r="B295" s="379" t="s">
        <v>859</v>
      </c>
      <c r="C295" s="379" t="s">
        <v>858</v>
      </c>
      <c r="D295" s="369"/>
      <c r="E295" s="368"/>
    </row>
    <row r="296" spans="1:5" ht="75">
      <c r="A296" s="375" t="s">
        <v>109</v>
      </c>
      <c r="B296" s="377" t="s">
        <v>1263</v>
      </c>
      <c r="C296" s="378"/>
      <c r="D296" s="373" t="s">
        <v>743</v>
      </c>
      <c r="E296" s="372"/>
    </row>
    <row r="297" spans="1:5" ht="15">
      <c r="A297" s="375" t="s">
        <v>173</v>
      </c>
      <c r="B297" s="377"/>
      <c r="C297" s="377"/>
      <c r="D297" s="373"/>
      <c r="E297" s="372"/>
    </row>
    <row r="298" spans="1:5" ht="15">
      <c r="A298" s="375" t="s">
        <v>9</v>
      </c>
      <c r="B298" s="377"/>
      <c r="C298" s="377"/>
      <c r="D298" s="373"/>
      <c r="E298" s="372"/>
    </row>
    <row r="299" spans="1:5" ht="15">
      <c r="A299" s="375" t="s">
        <v>10</v>
      </c>
      <c r="B299" s="377"/>
      <c r="C299" s="378"/>
      <c r="D299" s="373"/>
      <c r="E299" s="372"/>
    </row>
    <row r="300" spans="1:5" ht="15">
      <c r="A300" s="375" t="s">
        <v>11</v>
      </c>
      <c r="B300" s="377"/>
      <c r="C300" s="377"/>
      <c r="D300" s="373"/>
      <c r="E300" s="372"/>
    </row>
    <row r="301" spans="1:5" ht="60">
      <c r="A301" s="371" t="s">
        <v>857</v>
      </c>
      <c r="B301" s="370" t="s">
        <v>856</v>
      </c>
      <c r="C301" s="370" t="s">
        <v>855</v>
      </c>
      <c r="D301" s="369"/>
      <c r="E301" s="368"/>
    </row>
    <row r="302" spans="1:5" ht="81" customHeight="1">
      <c r="A302" s="375" t="s">
        <v>109</v>
      </c>
      <c r="B302" s="374" t="s">
        <v>851</v>
      </c>
      <c r="C302" s="374"/>
      <c r="D302" s="373" t="s">
        <v>743</v>
      </c>
      <c r="E302" s="372"/>
    </row>
    <row r="303" spans="1:5" ht="15">
      <c r="A303" s="375" t="s">
        <v>173</v>
      </c>
      <c r="B303" s="374"/>
      <c r="C303" s="374"/>
      <c r="D303" s="373"/>
      <c r="E303" s="372"/>
    </row>
    <row r="304" spans="1:5" ht="15">
      <c r="A304" s="375" t="s">
        <v>9</v>
      </c>
      <c r="B304" s="374"/>
      <c r="C304" s="374"/>
      <c r="D304" s="373"/>
      <c r="E304" s="372"/>
    </row>
    <row r="305" spans="1:5" ht="15">
      <c r="A305" s="375" t="s">
        <v>10</v>
      </c>
      <c r="B305" s="374"/>
      <c r="C305" s="376"/>
      <c r="D305" s="373"/>
      <c r="E305" s="372"/>
    </row>
    <row r="306" spans="1:5" ht="15">
      <c r="A306" s="375" t="s">
        <v>11</v>
      </c>
      <c r="B306" s="374"/>
      <c r="C306" s="374"/>
      <c r="D306" s="373"/>
      <c r="E306" s="372"/>
    </row>
    <row r="307" spans="1:5" ht="60">
      <c r="A307" s="371" t="s">
        <v>854</v>
      </c>
      <c r="B307" s="370" t="s">
        <v>853</v>
      </c>
      <c r="C307" s="370" t="s">
        <v>852</v>
      </c>
      <c r="D307" s="369"/>
      <c r="E307" s="368"/>
    </row>
    <row r="308" spans="1:5" ht="79.5" customHeight="1">
      <c r="A308" s="375" t="s">
        <v>109</v>
      </c>
      <c r="B308" s="374" t="s">
        <v>851</v>
      </c>
      <c r="C308" s="376"/>
      <c r="D308" s="373" t="s">
        <v>743</v>
      </c>
      <c r="E308" s="372"/>
    </row>
    <row r="309" spans="1:5" ht="15">
      <c r="A309" s="375" t="s">
        <v>173</v>
      </c>
      <c r="B309" s="374"/>
      <c r="C309" s="374"/>
      <c r="D309" s="373"/>
      <c r="E309" s="372"/>
    </row>
    <row r="310" spans="1:5" ht="15">
      <c r="A310" s="375" t="s">
        <v>9</v>
      </c>
      <c r="B310" s="374"/>
      <c r="C310" s="374"/>
      <c r="D310" s="373"/>
      <c r="E310" s="372"/>
    </row>
    <row r="311" spans="1:5" ht="15">
      <c r="A311" s="375" t="s">
        <v>10</v>
      </c>
      <c r="B311" s="374"/>
      <c r="C311" s="376"/>
      <c r="D311" s="373"/>
      <c r="E311" s="372"/>
    </row>
    <row r="312" spans="1:5" ht="15">
      <c r="A312" s="375" t="s">
        <v>11</v>
      </c>
      <c r="B312" s="374"/>
      <c r="C312" s="374"/>
      <c r="D312" s="373"/>
      <c r="E312" s="372"/>
    </row>
    <row r="313" spans="1:5" ht="30">
      <c r="A313" s="371" t="s">
        <v>850</v>
      </c>
      <c r="B313" s="370" t="s">
        <v>849</v>
      </c>
      <c r="C313" s="370" t="s">
        <v>848</v>
      </c>
      <c r="D313" s="369"/>
      <c r="E313" s="368"/>
    </row>
    <row r="314" spans="1:5" ht="75">
      <c r="A314" s="375" t="s">
        <v>109</v>
      </c>
      <c r="B314" s="374" t="s">
        <v>1264</v>
      </c>
      <c r="C314" s="376"/>
      <c r="D314" s="373" t="s">
        <v>743</v>
      </c>
      <c r="E314" s="372"/>
    </row>
    <row r="315" spans="1:5" ht="15">
      <c r="A315" s="375" t="s">
        <v>173</v>
      </c>
      <c r="B315" s="374"/>
      <c r="C315" s="374"/>
      <c r="D315" s="373"/>
      <c r="E315" s="372"/>
    </row>
    <row r="316" spans="1:5" ht="15">
      <c r="A316" s="375" t="s">
        <v>9</v>
      </c>
      <c r="B316" s="374"/>
      <c r="C316" s="374"/>
      <c r="D316" s="373"/>
      <c r="E316" s="372"/>
    </row>
    <row r="317" spans="1:5" ht="15">
      <c r="A317" s="375" t="s">
        <v>10</v>
      </c>
      <c r="B317" s="374"/>
      <c r="C317" s="374"/>
      <c r="D317" s="373"/>
      <c r="E317" s="372"/>
    </row>
    <row r="318" spans="1:5" ht="15">
      <c r="A318" s="375" t="s">
        <v>11</v>
      </c>
      <c r="B318" s="374"/>
      <c r="C318" s="374"/>
      <c r="D318" s="373"/>
      <c r="E318" s="372"/>
    </row>
    <row r="319" spans="1:5" ht="60">
      <c r="A319" s="371" t="s">
        <v>847</v>
      </c>
      <c r="B319" s="370" t="s">
        <v>846</v>
      </c>
      <c r="C319" s="370" t="s">
        <v>845</v>
      </c>
      <c r="D319" s="369"/>
      <c r="E319" s="368"/>
    </row>
    <row r="320" spans="1:5" ht="85.5" customHeight="1">
      <c r="A320" s="375" t="s">
        <v>109</v>
      </c>
      <c r="B320" s="374" t="s">
        <v>1265</v>
      </c>
      <c r="C320" s="374"/>
      <c r="D320" s="373" t="s">
        <v>743</v>
      </c>
      <c r="E320" s="372"/>
    </row>
    <row r="321" spans="1:5" ht="15">
      <c r="A321" s="375" t="s">
        <v>173</v>
      </c>
      <c r="B321" s="374"/>
      <c r="C321" s="374"/>
      <c r="D321" s="373"/>
      <c r="E321" s="372"/>
    </row>
    <row r="322" spans="1:5" ht="15">
      <c r="A322" s="375" t="s">
        <v>9</v>
      </c>
      <c r="B322" s="374"/>
      <c r="C322" s="374"/>
      <c r="D322" s="373"/>
      <c r="E322" s="372"/>
    </row>
    <row r="323" spans="1:5" ht="15">
      <c r="A323" s="375" t="s">
        <v>10</v>
      </c>
      <c r="B323" s="374"/>
      <c r="C323" s="374"/>
      <c r="D323" s="373"/>
      <c r="E323" s="372"/>
    </row>
    <row r="324" spans="1:5" ht="15">
      <c r="A324" s="375" t="s">
        <v>11</v>
      </c>
      <c r="B324" s="374"/>
      <c r="C324" s="374"/>
      <c r="D324" s="373"/>
      <c r="E324" s="372"/>
    </row>
    <row r="325" spans="1:5" ht="60">
      <c r="A325" s="371" t="s">
        <v>844</v>
      </c>
      <c r="B325" s="370" t="s">
        <v>843</v>
      </c>
      <c r="C325" s="370" t="s">
        <v>842</v>
      </c>
      <c r="D325" s="369"/>
      <c r="E325" s="368"/>
    </row>
    <row r="326" spans="1:5" ht="81.95" customHeight="1">
      <c r="A326" s="375" t="s">
        <v>109</v>
      </c>
      <c r="B326" s="374" t="s">
        <v>841</v>
      </c>
      <c r="C326" s="374"/>
      <c r="D326" s="373" t="s">
        <v>743</v>
      </c>
      <c r="E326" s="372"/>
    </row>
    <row r="327" spans="1:5" ht="15">
      <c r="A327" s="375" t="s">
        <v>173</v>
      </c>
      <c r="B327" s="549"/>
      <c r="C327" s="549"/>
      <c r="D327" s="547"/>
      <c r="E327" s="548"/>
    </row>
    <row r="328" spans="1:5" ht="15">
      <c r="A328" s="375" t="s">
        <v>9</v>
      </c>
      <c r="B328" s="549"/>
      <c r="C328" s="549"/>
      <c r="D328" s="547"/>
      <c r="E328" s="548"/>
    </row>
    <row r="329" spans="1:5" ht="15">
      <c r="A329" s="375" t="s">
        <v>10</v>
      </c>
      <c r="B329" s="549"/>
      <c r="C329" s="549"/>
      <c r="D329" s="547"/>
      <c r="E329" s="548"/>
    </row>
    <row r="330" spans="1:5" ht="15">
      <c r="A330" s="375" t="s">
        <v>11</v>
      </c>
      <c r="B330" s="549"/>
      <c r="C330" s="549"/>
      <c r="D330" s="547"/>
      <c r="E330" s="548"/>
    </row>
    <row r="331" spans="1:5" ht="45">
      <c r="A331" s="371" t="s">
        <v>840</v>
      </c>
      <c r="B331" s="370" t="s">
        <v>839</v>
      </c>
      <c r="C331" s="370" t="s">
        <v>838</v>
      </c>
      <c r="D331" s="369"/>
      <c r="E331" s="368"/>
    </row>
    <row r="332" spans="1:5" ht="96.95" customHeight="1">
      <c r="A332" s="375" t="s">
        <v>109</v>
      </c>
      <c r="B332" s="374" t="s">
        <v>837</v>
      </c>
      <c r="C332" s="374"/>
      <c r="D332" s="373" t="s">
        <v>743</v>
      </c>
      <c r="E332" s="372"/>
    </row>
    <row r="333" spans="1:5" ht="15">
      <c r="A333" s="375" t="s">
        <v>173</v>
      </c>
      <c r="B333" s="374"/>
      <c r="C333" s="374"/>
      <c r="D333" s="373"/>
      <c r="E333" s="372"/>
    </row>
    <row r="334" spans="1:5" ht="15">
      <c r="A334" s="375" t="s">
        <v>9</v>
      </c>
      <c r="B334" s="374"/>
      <c r="C334" s="374"/>
      <c r="D334" s="373"/>
      <c r="E334" s="372"/>
    </row>
    <row r="335" spans="1:5" ht="15">
      <c r="A335" s="375" t="s">
        <v>10</v>
      </c>
      <c r="B335" s="374"/>
      <c r="C335" s="374"/>
      <c r="D335" s="373"/>
      <c r="E335" s="372"/>
    </row>
    <row r="336" spans="1:5" ht="15">
      <c r="A336" s="375" t="s">
        <v>11</v>
      </c>
      <c r="B336" s="374"/>
      <c r="C336" s="374"/>
      <c r="D336" s="373"/>
      <c r="E336" s="372"/>
    </row>
    <row r="337" spans="1:5" ht="15">
      <c r="A337" s="371" t="s">
        <v>836</v>
      </c>
      <c r="B337" s="370" t="s">
        <v>775</v>
      </c>
      <c r="C337" s="370" t="s">
        <v>774</v>
      </c>
      <c r="D337" s="369"/>
      <c r="E337" s="368"/>
    </row>
    <row r="338" spans="1:5" ht="324" customHeight="1">
      <c r="A338" s="371" t="s">
        <v>835</v>
      </c>
      <c r="B338" s="370" t="s">
        <v>834</v>
      </c>
      <c r="C338" s="370" t="s">
        <v>833</v>
      </c>
      <c r="D338" s="369"/>
      <c r="E338" s="368"/>
    </row>
    <row r="339" spans="1:5" ht="309.60000000000002" customHeight="1">
      <c r="A339" s="375" t="s">
        <v>109</v>
      </c>
      <c r="B339" s="374" t="s">
        <v>1315</v>
      </c>
      <c r="C339" s="374"/>
      <c r="D339" s="373" t="s">
        <v>743</v>
      </c>
      <c r="E339" s="372" t="s">
        <v>1316</v>
      </c>
    </row>
    <row r="340" spans="1:5" ht="15">
      <c r="A340" s="375" t="s">
        <v>173</v>
      </c>
      <c r="B340" s="549"/>
      <c r="C340" s="549"/>
      <c r="D340" s="547"/>
      <c r="E340" s="548"/>
    </row>
    <row r="341" spans="1:5" ht="15">
      <c r="A341" s="375" t="s">
        <v>9</v>
      </c>
      <c r="B341" s="374"/>
      <c r="C341" s="374"/>
      <c r="D341" s="373"/>
      <c r="E341" s="372"/>
    </row>
    <row r="342" spans="1:5" ht="15">
      <c r="A342" s="375" t="s">
        <v>10</v>
      </c>
      <c r="B342" s="374"/>
      <c r="C342" s="374"/>
      <c r="D342" s="373"/>
      <c r="E342" s="372"/>
    </row>
    <row r="343" spans="1:5" ht="15">
      <c r="A343" s="375" t="s">
        <v>11</v>
      </c>
      <c r="B343" s="374"/>
      <c r="C343" s="374"/>
      <c r="D343" s="373"/>
      <c r="E343" s="372"/>
    </row>
    <row r="344" spans="1:5" ht="212.1" customHeight="1">
      <c r="A344" s="371" t="s">
        <v>832</v>
      </c>
      <c r="B344" s="370" t="s">
        <v>831</v>
      </c>
      <c r="C344" s="370" t="s">
        <v>830</v>
      </c>
      <c r="D344" s="369"/>
      <c r="E344" s="368"/>
    </row>
    <row r="345" spans="1:5" ht="120">
      <c r="A345" s="375" t="s">
        <v>109</v>
      </c>
      <c r="B345" s="374" t="s">
        <v>828</v>
      </c>
      <c r="C345" s="374"/>
      <c r="D345" s="373" t="s">
        <v>743</v>
      </c>
      <c r="E345" s="372"/>
    </row>
    <row r="346" spans="1:5" ht="15">
      <c r="A346" s="375" t="s">
        <v>173</v>
      </c>
      <c r="B346" s="549"/>
      <c r="C346" s="549"/>
      <c r="D346" s="547"/>
      <c r="E346" s="548"/>
    </row>
    <row r="347" spans="1:5" ht="15">
      <c r="A347" s="375" t="s">
        <v>9</v>
      </c>
      <c r="B347" s="549"/>
      <c r="C347" s="549"/>
      <c r="D347" s="547"/>
      <c r="E347" s="548"/>
    </row>
    <row r="348" spans="1:5" ht="15">
      <c r="A348" s="375" t="s">
        <v>10</v>
      </c>
      <c r="B348" s="549"/>
      <c r="C348" s="549"/>
      <c r="D348" s="547"/>
      <c r="E348" s="548"/>
    </row>
    <row r="349" spans="1:5" ht="15">
      <c r="A349" s="375" t="s">
        <v>11</v>
      </c>
      <c r="B349" s="549"/>
      <c r="C349" s="549"/>
      <c r="D349" s="547"/>
      <c r="E349" s="548"/>
    </row>
    <row r="350" spans="1:5" ht="30">
      <c r="A350" s="371" t="s">
        <v>827</v>
      </c>
      <c r="B350" s="370" t="s">
        <v>826</v>
      </c>
      <c r="C350" s="370" t="s">
        <v>825</v>
      </c>
      <c r="D350" s="369"/>
      <c r="E350" s="368"/>
    </row>
    <row r="351" spans="1:5" ht="15">
      <c r="A351" s="371" t="s">
        <v>824</v>
      </c>
      <c r="B351" s="370" t="s">
        <v>803</v>
      </c>
      <c r="C351" s="370" t="s">
        <v>802</v>
      </c>
      <c r="D351" s="369"/>
      <c r="E351" s="368"/>
    </row>
    <row r="352" spans="1:5" ht="45">
      <c r="A352" s="371" t="s">
        <v>823</v>
      </c>
      <c r="B352" s="370" t="s">
        <v>822</v>
      </c>
      <c r="C352" s="370" t="s">
        <v>821</v>
      </c>
      <c r="D352" s="369"/>
      <c r="E352" s="368"/>
    </row>
    <row r="353" spans="1:5" ht="85.5" customHeight="1">
      <c r="A353" s="375" t="s">
        <v>109</v>
      </c>
      <c r="B353" s="549" t="s">
        <v>1320</v>
      </c>
      <c r="C353" s="374"/>
      <c r="D353" s="373" t="s">
        <v>743</v>
      </c>
      <c r="E353" s="372"/>
    </row>
    <row r="354" spans="1:5" ht="15">
      <c r="A354" s="375" t="s">
        <v>173</v>
      </c>
      <c r="B354" s="549"/>
      <c r="C354" s="549"/>
      <c r="D354" s="547"/>
      <c r="E354" s="548"/>
    </row>
    <row r="355" spans="1:5" ht="15">
      <c r="A355" s="375" t="s">
        <v>9</v>
      </c>
      <c r="B355" s="549"/>
      <c r="C355" s="549"/>
      <c r="D355" s="547"/>
      <c r="E355" s="548"/>
    </row>
    <row r="356" spans="1:5" ht="15">
      <c r="A356" s="375" t="s">
        <v>10</v>
      </c>
      <c r="B356" s="550"/>
      <c r="C356" s="550"/>
      <c r="D356" s="550"/>
      <c r="E356" s="550"/>
    </row>
    <row r="357" spans="1:5" ht="15">
      <c r="A357" s="375" t="s">
        <v>11</v>
      </c>
      <c r="B357" s="549"/>
      <c r="C357" s="549"/>
      <c r="D357" s="547"/>
      <c r="E357" s="548"/>
    </row>
    <row r="358" spans="1:5" ht="45">
      <c r="A358" s="371" t="s">
        <v>820</v>
      </c>
      <c r="B358" s="370" t="s">
        <v>819</v>
      </c>
      <c r="C358" s="370" t="s">
        <v>818</v>
      </c>
      <c r="D358" s="369"/>
      <c r="E358" s="368"/>
    </row>
    <row r="359" spans="1:5" ht="216" customHeight="1">
      <c r="A359" s="375" t="s">
        <v>109</v>
      </c>
      <c r="B359" s="549" t="s">
        <v>1308</v>
      </c>
      <c r="C359" s="374"/>
      <c r="D359" s="373" t="s">
        <v>743</v>
      </c>
      <c r="E359" s="372" t="s">
        <v>1309</v>
      </c>
    </row>
    <row r="360" spans="1:5" ht="15">
      <c r="A360" s="375" t="s">
        <v>173</v>
      </c>
      <c r="B360" s="374"/>
      <c r="C360" s="374"/>
      <c r="D360" s="373"/>
      <c r="E360" s="372"/>
    </row>
    <row r="361" spans="1:5" ht="15">
      <c r="A361" s="375" t="s">
        <v>9</v>
      </c>
      <c r="B361" s="374"/>
      <c r="C361" s="374"/>
      <c r="D361" s="373"/>
      <c r="E361" s="372"/>
    </row>
    <row r="362" spans="1:5" ht="15">
      <c r="A362" s="375" t="s">
        <v>10</v>
      </c>
      <c r="B362" s="374"/>
      <c r="C362" s="374"/>
      <c r="D362" s="373"/>
      <c r="E362" s="372"/>
    </row>
    <row r="363" spans="1:5" ht="15">
      <c r="A363" s="375" t="s">
        <v>11</v>
      </c>
      <c r="B363" s="374"/>
      <c r="C363" s="374"/>
      <c r="D363" s="373"/>
      <c r="E363" s="372"/>
    </row>
    <row r="364" spans="1:5" ht="60">
      <c r="A364" s="371" t="s">
        <v>817</v>
      </c>
      <c r="B364" s="370" t="s">
        <v>816</v>
      </c>
      <c r="C364" s="370" t="s">
        <v>815</v>
      </c>
      <c r="D364" s="369"/>
      <c r="E364" s="368"/>
    </row>
    <row r="365" spans="1:5" ht="88.5" customHeight="1">
      <c r="A365" s="375" t="s">
        <v>109</v>
      </c>
      <c r="B365" s="549" t="s">
        <v>1321</v>
      </c>
      <c r="C365" s="376"/>
      <c r="D365" s="373" t="s">
        <v>743</v>
      </c>
      <c r="E365" s="372"/>
    </row>
    <row r="366" spans="1:5" ht="15">
      <c r="A366" s="375" t="s">
        <v>173</v>
      </c>
      <c r="B366" s="374"/>
      <c r="C366" s="374"/>
      <c r="D366" s="373"/>
      <c r="E366" s="372"/>
    </row>
    <row r="367" spans="1:5" ht="15">
      <c r="A367" s="375" t="s">
        <v>9</v>
      </c>
      <c r="B367" s="374"/>
      <c r="C367" s="374"/>
      <c r="D367" s="373"/>
      <c r="E367" s="372"/>
    </row>
    <row r="368" spans="1:5" ht="15">
      <c r="A368" s="375" t="s">
        <v>10</v>
      </c>
      <c r="B368" s="374"/>
      <c r="C368" s="374"/>
      <c r="D368" s="373"/>
      <c r="E368" s="372"/>
    </row>
    <row r="369" spans="1:5" ht="15">
      <c r="A369" s="375" t="s">
        <v>11</v>
      </c>
      <c r="B369" s="374"/>
      <c r="C369" s="374"/>
      <c r="D369" s="373"/>
      <c r="E369" s="372"/>
    </row>
    <row r="370" spans="1:5" ht="15">
      <c r="A370" s="371" t="s">
        <v>814</v>
      </c>
      <c r="B370" s="370" t="s">
        <v>775</v>
      </c>
      <c r="C370" s="370" t="s">
        <v>774</v>
      </c>
      <c r="D370" s="369"/>
      <c r="E370" s="368"/>
    </row>
    <row r="371" spans="1:5" ht="90">
      <c r="A371" s="371" t="s">
        <v>813</v>
      </c>
      <c r="B371" s="370" t="s">
        <v>812</v>
      </c>
      <c r="C371" s="370" t="s">
        <v>811</v>
      </c>
      <c r="D371" s="369"/>
      <c r="E371" s="368"/>
    </row>
    <row r="372" spans="1:5" ht="222.6" customHeight="1">
      <c r="A372" s="375" t="s">
        <v>109</v>
      </c>
      <c r="B372" s="549" t="s">
        <v>1311</v>
      </c>
      <c r="C372" s="374"/>
      <c r="D372" s="373" t="s">
        <v>743</v>
      </c>
      <c r="E372" s="548" t="s">
        <v>1312</v>
      </c>
    </row>
    <row r="373" spans="1:5" ht="15">
      <c r="A373" s="375" t="s">
        <v>173</v>
      </c>
      <c r="B373" s="549"/>
      <c r="C373" s="549"/>
      <c r="D373" s="547"/>
      <c r="E373" s="548"/>
    </row>
    <row r="374" spans="1:5" ht="15">
      <c r="A374" s="375" t="s">
        <v>9</v>
      </c>
      <c r="B374" s="374"/>
      <c r="C374" s="374"/>
      <c r="D374" s="373"/>
      <c r="E374" s="372"/>
    </row>
    <row r="375" spans="1:5" ht="15">
      <c r="A375" s="375" t="s">
        <v>10</v>
      </c>
      <c r="B375" s="374"/>
      <c r="C375" s="374"/>
      <c r="D375" s="373"/>
      <c r="E375" s="372"/>
    </row>
    <row r="376" spans="1:5" ht="15">
      <c r="A376" s="375" t="s">
        <v>11</v>
      </c>
      <c r="B376" s="374"/>
      <c r="C376" s="374"/>
      <c r="D376" s="373"/>
      <c r="E376" s="372"/>
    </row>
    <row r="377" spans="1:5" ht="90">
      <c r="A377" s="371" t="s">
        <v>810</v>
      </c>
      <c r="B377" s="370" t="s">
        <v>809</v>
      </c>
      <c r="C377" s="370" t="s">
        <v>808</v>
      </c>
      <c r="D377" s="369"/>
      <c r="E377" s="368"/>
    </row>
    <row r="378" spans="1:5" ht="156.6" customHeight="1">
      <c r="A378" s="375" t="s">
        <v>109</v>
      </c>
      <c r="B378" s="549" t="s">
        <v>1322</v>
      </c>
      <c r="C378" s="374"/>
      <c r="D378" s="373" t="s">
        <v>743</v>
      </c>
      <c r="E378" s="548"/>
    </row>
    <row r="379" spans="1:5" ht="15">
      <c r="A379" s="375" t="s">
        <v>173</v>
      </c>
      <c r="B379" s="549"/>
      <c r="C379" s="549"/>
      <c r="D379" s="547"/>
      <c r="E379" s="548"/>
    </row>
    <row r="380" spans="1:5" ht="15">
      <c r="A380" s="375" t="s">
        <v>9</v>
      </c>
      <c r="B380" s="549"/>
      <c r="C380" s="549"/>
      <c r="D380" s="547"/>
      <c r="E380" s="548"/>
    </row>
    <row r="381" spans="1:5" ht="15">
      <c r="A381" s="375" t="s">
        <v>10</v>
      </c>
      <c r="B381" s="374"/>
      <c r="C381" s="374"/>
      <c r="D381" s="373"/>
      <c r="E381" s="372"/>
    </row>
    <row r="382" spans="1:5" ht="15">
      <c r="A382" s="375" t="s">
        <v>11</v>
      </c>
      <c r="B382" s="374"/>
      <c r="C382" s="374"/>
      <c r="D382" s="373"/>
      <c r="E382" s="372"/>
    </row>
    <row r="383" spans="1:5" ht="15">
      <c r="A383" s="371" t="s">
        <v>807</v>
      </c>
      <c r="B383" s="370" t="s">
        <v>806</v>
      </c>
      <c r="C383" s="370" t="s">
        <v>805</v>
      </c>
      <c r="D383" s="369"/>
      <c r="E383" s="368"/>
    </row>
    <row r="384" spans="1:5" ht="15">
      <c r="A384" s="371" t="s">
        <v>804</v>
      </c>
      <c r="B384" s="370" t="s">
        <v>803</v>
      </c>
      <c r="C384" s="370" t="s">
        <v>802</v>
      </c>
      <c r="D384" s="369"/>
      <c r="E384" s="368"/>
    </row>
    <row r="385" spans="1:5" ht="45">
      <c r="A385" s="371" t="s">
        <v>801</v>
      </c>
      <c r="B385" s="370" t="s">
        <v>800</v>
      </c>
      <c r="C385" s="370" t="s">
        <v>799</v>
      </c>
      <c r="D385" s="369"/>
      <c r="E385" s="368"/>
    </row>
    <row r="386" spans="1:5" ht="48.6" customHeight="1">
      <c r="A386" s="375" t="s">
        <v>109</v>
      </c>
      <c r="B386" s="374" t="s">
        <v>1246</v>
      </c>
      <c r="C386" s="376"/>
      <c r="D386" s="373" t="s">
        <v>743</v>
      </c>
      <c r="E386" s="372"/>
    </row>
    <row r="387" spans="1:5" ht="15">
      <c r="A387" s="375" t="s">
        <v>173</v>
      </c>
      <c r="B387" s="374"/>
      <c r="C387" s="374"/>
      <c r="D387" s="373"/>
      <c r="E387" s="372"/>
    </row>
    <row r="388" spans="1:5" ht="15">
      <c r="A388" s="375" t="s">
        <v>9</v>
      </c>
      <c r="B388" s="374"/>
      <c r="C388" s="374"/>
      <c r="D388" s="373"/>
      <c r="E388" s="372"/>
    </row>
    <row r="389" spans="1:5" ht="15">
      <c r="A389" s="375" t="s">
        <v>10</v>
      </c>
      <c r="B389" s="374"/>
      <c r="C389" s="374"/>
      <c r="D389" s="373"/>
      <c r="E389" s="372"/>
    </row>
    <row r="390" spans="1:5" ht="15">
      <c r="A390" s="375" t="s">
        <v>11</v>
      </c>
      <c r="B390" s="374"/>
      <c r="C390" s="374"/>
      <c r="D390" s="373"/>
      <c r="E390" s="372"/>
    </row>
    <row r="391" spans="1:5" ht="30">
      <c r="A391" s="371" t="s">
        <v>798</v>
      </c>
      <c r="B391" s="370" t="s">
        <v>797</v>
      </c>
      <c r="C391" s="370" t="s">
        <v>796</v>
      </c>
      <c r="D391" s="369"/>
      <c r="E391" s="368"/>
    </row>
    <row r="392" spans="1:5" ht="48.95" customHeight="1">
      <c r="A392" s="375" t="s">
        <v>109</v>
      </c>
      <c r="B392" s="549" t="s">
        <v>1323</v>
      </c>
      <c r="C392" s="376"/>
      <c r="D392" s="373" t="s">
        <v>743</v>
      </c>
      <c r="E392" s="372"/>
    </row>
    <row r="393" spans="1:5" ht="15">
      <c r="A393" s="375" t="s">
        <v>173</v>
      </c>
      <c r="B393" s="374"/>
      <c r="C393" s="374"/>
      <c r="D393" s="373"/>
      <c r="E393" s="372"/>
    </row>
    <row r="394" spans="1:5" ht="15">
      <c r="A394" s="375" t="s">
        <v>9</v>
      </c>
      <c r="B394" s="374"/>
      <c r="C394" s="374"/>
      <c r="D394" s="373"/>
      <c r="E394" s="372"/>
    </row>
    <row r="395" spans="1:5" ht="15">
      <c r="A395" s="375" t="s">
        <v>10</v>
      </c>
      <c r="B395" s="374"/>
      <c r="C395" s="374"/>
      <c r="D395" s="373"/>
      <c r="E395" s="372"/>
    </row>
    <row r="396" spans="1:5" ht="15">
      <c r="A396" s="375" t="s">
        <v>11</v>
      </c>
      <c r="B396" s="374"/>
      <c r="C396" s="374"/>
      <c r="D396" s="373"/>
      <c r="E396" s="372"/>
    </row>
    <row r="397" spans="1:5" ht="45">
      <c r="A397" s="371" t="s">
        <v>795</v>
      </c>
      <c r="B397" s="370" t="s">
        <v>794</v>
      </c>
      <c r="C397" s="370" t="s">
        <v>793</v>
      </c>
      <c r="D397" s="369"/>
      <c r="E397" s="368"/>
    </row>
    <row r="398" spans="1:5" ht="45">
      <c r="A398" s="375" t="s">
        <v>109</v>
      </c>
      <c r="B398" s="374" t="s">
        <v>1266</v>
      </c>
      <c r="C398" s="376"/>
      <c r="D398" s="373" t="s">
        <v>743</v>
      </c>
      <c r="E398" s="372"/>
    </row>
    <row r="399" spans="1:5" ht="15">
      <c r="A399" s="375" t="s">
        <v>173</v>
      </c>
      <c r="B399" s="374"/>
      <c r="C399" s="374"/>
      <c r="D399" s="373"/>
      <c r="E399" s="372"/>
    </row>
    <row r="400" spans="1:5" ht="15">
      <c r="A400" s="375" t="s">
        <v>9</v>
      </c>
      <c r="B400" s="374"/>
      <c r="C400" s="374"/>
      <c r="D400" s="373"/>
      <c r="E400" s="372"/>
    </row>
    <row r="401" spans="1:5" ht="15">
      <c r="A401" s="375" t="s">
        <v>10</v>
      </c>
      <c r="B401" s="374"/>
      <c r="C401" s="374"/>
      <c r="D401" s="373"/>
      <c r="E401" s="372"/>
    </row>
    <row r="402" spans="1:5" ht="15">
      <c r="A402" s="375" t="s">
        <v>11</v>
      </c>
      <c r="B402" s="374"/>
      <c r="C402" s="374"/>
      <c r="D402" s="373"/>
      <c r="E402" s="372"/>
    </row>
    <row r="403" spans="1:5" ht="45">
      <c r="A403" s="371" t="s">
        <v>792</v>
      </c>
      <c r="B403" s="370" t="s">
        <v>791</v>
      </c>
      <c r="C403" s="370" t="s">
        <v>790</v>
      </c>
      <c r="D403" s="369"/>
      <c r="E403" s="368"/>
    </row>
    <row r="404" spans="1:5" ht="92.1" customHeight="1">
      <c r="A404" s="375" t="s">
        <v>109</v>
      </c>
      <c r="B404" s="374" t="s">
        <v>1267</v>
      </c>
      <c r="C404" s="376"/>
      <c r="D404" s="373" t="s">
        <v>743</v>
      </c>
      <c r="E404" s="372"/>
    </row>
    <row r="405" spans="1:5" ht="15">
      <c r="A405" s="375" t="s">
        <v>173</v>
      </c>
      <c r="B405" s="374"/>
      <c r="C405" s="374"/>
      <c r="D405" s="373"/>
      <c r="E405" s="372"/>
    </row>
    <row r="406" spans="1:5" ht="15">
      <c r="A406" s="375" t="s">
        <v>9</v>
      </c>
      <c r="B406" s="374"/>
      <c r="C406" s="374"/>
      <c r="D406" s="373"/>
      <c r="E406" s="372"/>
    </row>
    <row r="407" spans="1:5" ht="15">
      <c r="A407" s="375" t="s">
        <v>10</v>
      </c>
      <c r="B407" s="374"/>
      <c r="C407" s="374"/>
      <c r="D407" s="373"/>
      <c r="E407" s="372"/>
    </row>
    <row r="408" spans="1:5" ht="15">
      <c r="A408" s="375" t="s">
        <v>11</v>
      </c>
      <c r="B408" s="374"/>
      <c r="C408" s="374"/>
      <c r="D408" s="373"/>
      <c r="E408" s="372"/>
    </row>
    <row r="409" spans="1:5" ht="45">
      <c r="A409" s="371" t="s">
        <v>789</v>
      </c>
      <c r="B409" s="370" t="s">
        <v>788</v>
      </c>
      <c r="C409" s="370" t="s">
        <v>787</v>
      </c>
      <c r="D409" s="369"/>
      <c r="E409" s="368"/>
    </row>
    <row r="410" spans="1:5" ht="111.95" customHeight="1">
      <c r="A410" s="375" t="s">
        <v>109</v>
      </c>
      <c r="B410" s="549" t="s">
        <v>1324</v>
      </c>
      <c r="C410" s="376"/>
      <c r="D410" s="373" t="s">
        <v>743</v>
      </c>
      <c r="E410" s="372"/>
    </row>
    <row r="411" spans="1:5" ht="15">
      <c r="A411" s="375" t="s">
        <v>173</v>
      </c>
      <c r="B411" s="374"/>
      <c r="C411" s="374"/>
      <c r="D411" s="373"/>
      <c r="E411" s="372"/>
    </row>
    <row r="412" spans="1:5" ht="15">
      <c r="A412" s="375" t="s">
        <v>9</v>
      </c>
      <c r="B412" s="374"/>
      <c r="C412" s="374"/>
      <c r="D412" s="373"/>
      <c r="E412" s="372"/>
    </row>
    <row r="413" spans="1:5" ht="15">
      <c r="A413" s="375" t="s">
        <v>10</v>
      </c>
      <c r="B413" s="374"/>
      <c r="C413" s="374"/>
      <c r="D413" s="373"/>
      <c r="E413" s="372"/>
    </row>
    <row r="414" spans="1:5" ht="15">
      <c r="A414" s="375" t="s">
        <v>11</v>
      </c>
      <c r="B414" s="374"/>
      <c r="C414" s="374"/>
      <c r="D414" s="373"/>
      <c r="E414" s="372"/>
    </row>
    <row r="415" spans="1:5" ht="60">
      <c r="A415" s="371" t="s">
        <v>786</v>
      </c>
      <c r="B415" s="370" t="s">
        <v>785</v>
      </c>
      <c r="C415" s="370" t="s">
        <v>784</v>
      </c>
      <c r="D415" s="369"/>
      <c r="E415" s="368"/>
    </row>
    <row r="416" spans="1:5" ht="93" customHeight="1">
      <c r="A416" s="375" t="s">
        <v>109</v>
      </c>
      <c r="B416" s="549" t="s">
        <v>1325</v>
      </c>
      <c r="C416" s="376"/>
      <c r="D416" s="373" t="s">
        <v>743</v>
      </c>
      <c r="E416" s="372"/>
    </row>
    <row r="417" spans="1:5" ht="15">
      <c r="A417" s="375" t="s">
        <v>173</v>
      </c>
      <c r="B417" s="374"/>
      <c r="C417" s="374"/>
      <c r="D417" s="373"/>
      <c r="E417" s="372"/>
    </row>
    <row r="418" spans="1:5" ht="15">
      <c r="A418" s="375" t="s">
        <v>9</v>
      </c>
      <c r="B418" s="374"/>
      <c r="C418" s="374"/>
      <c r="D418" s="373"/>
      <c r="E418" s="372"/>
    </row>
    <row r="419" spans="1:5" ht="15">
      <c r="A419" s="375" t="s">
        <v>10</v>
      </c>
      <c r="B419" s="374"/>
      <c r="C419" s="374"/>
      <c r="D419" s="373"/>
      <c r="E419" s="372"/>
    </row>
    <row r="420" spans="1:5" ht="15">
      <c r="A420" s="375" t="s">
        <v>11</v>
      </c>
      <c r="B420" s="374"/>
      <c r="C420" s="374"/>
      <c r="D420" s="373"/>
      <c r="E420" s="372"/>
    </row>
    <row r="421" spans="1:5" ht="60">
      <c r="A421" s="371" t="s">
        <v>783</v>
      </c>
      <c r="B421" s="370" t="s">
        <v>782</v>
      </c>
      <c r="C421" s="370" t="s">
        <v>781</v>
      </c>
      <c r="D421" s="369"/>
      <c r="E421" s="368"/>
    </row>
    <row r="422" spans="1:5" ht="96.95" customHeight="1">
      <c r="A422" s="375" t="s">
        <v>109</v>
      </c>
      <c r="B422" s="374" t="s">
        <v>1268</v>
      </c>
      <c r="C422" s="376"/>
      <c r="D422" s="373" t="s">
        <v>743</v>
      </c>
      <c r="E422" s="372"/>
    </row>
    <row r="423" spans="1:5" ht="15">
      <c r="A423" s="375" t="s">
        <v>173</v>
      </c>
      <c r="B423" s="374"/>
      <c r="C423" s="374"/>
      <c r="D423" s="373"/>
      <c r="E423" s="372"/>
    </row>
    <row r="424" spans="1:5" ht="15">
      <c r="A424" s="375" t="s">
        <v>9</v>
      </c>
      <c r="B424" s="374"/>
      <c r="C424" s="374"/>
      <c r="D424" s="373"/>
      <c r="E424" s="372"/>
    </row>
    <row r="425" spans="1:5" ht="15">
      <c r="A425" s="375" t="s">
        <v>10</v>
      </c>
      <c r="B425" s="374"/>
      <c r="C425" s="374"/>
      <c r="D425" s="373"/>
      <c r="E425" s="372"/>
    </row>
    <row r="426" spans="1:5" ht="15">
      <c r="A426" s="375" t="s">
        <v>11</v>
      </c>
      <c r="B426" s="374"/>
      <c r="C426" s="374"/>
      <c r="D426" s="373"/>
      <c r="E426" s="372"/>
    </row>
    <row r="427" spans="1:5" ht="45">
      <c r="A427" s="371" t="s">
        <v>780</v>
      </c>
      <c r="B427" s="370" t="s">
        <v>779</v>
      </c>
      <c r="C427" s="370" t="s">
        <v>778</v>
      </c>
      <c r="D427" s="369"/>
      <c r="E427" s="368"/>
    </row>
    <row r="428" spans="1:5" ht="89.1" customHeight="1">
      <c r="A428" s="375" t="s">
        <v>109</v>
      </c>
      <c r="B428" s="374" t="s">
        <v>777</v>
      </c>
      <c r="C428" s="374"/>
      <c r="D428" s="373" t="s">
        <v>743</v>
      </c>
      <c r="E428" s="372"/>
    </row>
    <row r="429" spans="1:5" ht="15">
      <c r="A429" s="375" t="s">
        <v>173</v>
      </c>
      <c r="B429" s="549"/>
      <c r="C429" s="549"/>
      <c r="D429" s="547"/>
      <c r="E429" s="548"/>
    </row>
    <row r="430" spans="1:5" ht="15">
      <c r="A430" s="375" t="s">
        <v>9</v>
      </c>
      <c r="B430" s="549"/>
      <c r="C430" s="549"/>
      <c r="D430" s="547"/>
      <c r="E430" s="548"/>
    </row>
    <row r="431" spans="1:5" ht="15">
      <c r="A431" s="375" t="s">
        <v>10</v>
      </c>
      <c r="B431" s="374"/>
      <c r="C431" s="374"/>
      <c r="D431" s="373"/>
      <c r="E431" s="372"/>
    </row>
    <row r="432" spans="1:5" ht="15">
      <c r="A432" s="375" t="s">
        <v>11</v>
      </c>
      <c r="B432" s="374"/>
      <c r="C432" s="374"/>
      <c r="D432" s="373"/>
      <c r="E432" s="372"/>
    </row>
    <row r="433" spans="1:5" ht="15">
      <c r="A433" s="371" t="s">
        <v>776</v>
      </c>
      <c r="B433" s="370" t="s">
        <v>775</v>
      </c>
      <c r="C433" s="370" t="s">
        <v>774</v>
      </c>
      <c r="D433" s="369"/>
      <c r="E433" s="368"/>
    </row>
    <row r="434" spans="1:5" ht="75">
      <c r="A434" s="371" t="s">
        <v>773</v>
      </c>
      <c r="B434" s="370" t="s">
        <v>772</v>
      </c>
      <c r="C434" s="370" t="s">
        <v>771</v>
      </c>
      <c r="D434" s="369"/>
      <c r="E434" s="368"/>
    </row>
    <row r="435" spans="1:5" ht="107.45" customHeight="1">
      <c r="A435" s="375" t="s">
        <v>109</v>
      </c>
      <c r="B435" s="549" t="s">
        <v>1326</v>
      </c>
      <c r="C435" s="551"/>
      <c r="D435" s="547" t="s">
        <v>743</v>
      </c>
      <c r="E435" s="548"/>
    </row>
    <row r="436" spans="1:5" ht="15">
      <c r="A436" s="375" t="s">
        <v>173</v>
      </c>
      <c r="B436" s="549"/>
      <c r="C436" s="549"/>
      <c r="D436" s="547"/>
      <c r="E436" s="548"/>
    </row>
    <row r="437" spans="1:5" ht="15">
      <c r="A437" s="375" t="s">
        <v>9</v>
      </c>
      <c r="B437" s="549"/>
      <c r="C437" s="549"/>
      <c r="D437" s="547"/>
      <c r="E437" s="548"/>
    </row>
    <row r="438" spans="1:5" ht="15">
      <c r="A438" s="375" t="s">
        <v>10</v>
      </c>
      <c r="B438" s="374"/>
      <c r="C438" s="374"/>
      <c r="D438" s="373"/>
      <c r="E438" s="372"/>
    </row>
    <row r="439" spans="1:5" ht="15">
      <c r="A439" s="375" t="s">
        <v>11</v>
      </c>
      <c r="B439" s="374"/>
      <c r="C439" s="374"/>
      <c r="D439" s="373"/>
      <c r="E439" s="372"/>
    </row>
    <row r="440" spans="1:5" ht="120">
      <c r="A440" s="371" t="s">
        <v>770</v>
      </c>
      <c r="B440" s="370" t="s">
        <v>769</v>
      </c>
      <c r="C440" s="370" t="s">
        <v>768</v>
      </c>
      <c r="D440" s="369"/>
      <c r="E440" s="368"/>
    </row>
    <row r="441" spans="1:5" ht="105">
      <c r="A441" s="375" t="s">
        <v>109</v>
      </c>
      <c r="B441" s="549" t="s">
        <v>1327</v>
      </c>
      <c r="C441" s="551"/>
      <c r="D441" s="547" t="s">
        <v>743</v>
      </c>
      <c r="E441" s="548"/>
    </row>
    <row r="442" spans="1:5" ht="15">
      <c r="A442" s="375" t="s">
        <v>173</v>
      </c>
      <c r="B442" s="549"/>
      <c r="C442" s="549"/>
      <c r="D442" s="547"/>
      <c r="E442" s="548"/>
    </row>
    <row r="443" spans="1:5" ht="15">
      <c r="A443" s="375" t="s">
        <v>9</v>
      </c>
      <c r="B443" s="549"/>
      <c r="C443" s="549"/>
      <c r="D443" s="547"/>
      <c r="E443" s="548"/>
    </row>
    <row r="444" spans="1:5" ht="15">
      <c r="A444" s="375" t="s">
        <v>10</v>
      </c>
      <c r="B444" s="374"/>
      <c r="C444" s="374"/>
      <c r="D444" s="373"/>
      <c r="E444" s="372"/>
    </row>
    <row r="445" spans="1:5" ht="15">
      <c r="A445" s="375" t="s">
        <v>11</v>
      </c>
      <c r="B445" s="374"/>
      <c r="C445" s="374"/>
      <c r="D445" s="373"/>
      <c r="E445" s="372"/>
    </row>
    <row r="446" spans="1:5" ht="195">
      <c r="A446" s="371" t="s">
        <v>767</v>
      </c>
      <c r="B446" s="370" t="s">
        <v>766</v>
      </c>
      <c r="C446" s="370" t="s">
        <v>765</v>
      </c>
      <c r="D446" s="369"/>
      <c r="E446" s="368"/>
    </row>
    <row r="447" spans="1:5" ht="114" customHeight="1">
      <c r="A447" s="375" t="s">
        <v>109</v>
      </c>
      <c r="B447" s="549" t="s">
        <v>1327</v>
      </c>
      <c r="C447" s="551"/>
      <c r="D447" s="547" t="s">
        <v>743</v>
      </c>
      <c r="E447" s="548"/>
    </row>
    <row r="448" spans="1:5" ht="15">
      <c r="A448" s="375" t="s">
        <v>173</v>
      </c>
      <c r="B448" s="549"/>
      <c r="C448" s="549"/>
      <c r="D448" s="547"/>
      <c r="E448" s="548"/>
    </row>
    <row r="449" spans="1:5" ht="15">
      <c r="A449" s="375" t="s">
        <v>9</v>
      </c>
      <c r="B449" s="549"/>
      <c r="C449" s="549"/>
      <c r="D449" s="547"/>
      <c r="E449" s="548"/>
    </row>
    <row r="450" spans="1:5" ht="15">
      <c r="A450" s="375" t="s">
        <v>10</v>
      </c>
      <c r="B450" s="374"/>
      <c r="C450" s="374"/>
      <c r="D450" s="373"/>
      <c r="E450" s="372"/>
    </row>
    <row r="451" spans="1:5" ht="15">
      <c r="A451" s="375" t="s">
        <v>11</v>
      </c>
      <c r="B451" s="374"/>
      <c r="C451" s="374"/>
      <c r="D451" s="373"/>
      <c r="E451" s="372"/>
    </row>
    <row r="452" spans="1:5" ht="45">
      <c r="A452" s="371" t="s">
        <v>764</v>
      </c>
      <c r="B452" s="370" t="s">
        <v>763</v>
      </c>
      <c r="C452" s="370" t="s">
        <v>762</v>
      </c>
      <c r="D452" s="369"/>
      <c r="E452" s="368"/>
    </row>
    <row r="453" spans="1:5" ht="81.599999999999994" customHeight="1">
      <c r="A453" s="375" t="s">
        <v>109</v>
      </c>
      <c r="B453" s="549" t="s">
        <v>1328</v>
      </c>
      <c r="C453" s="549"/>
      <c r="D453" s="547" t="s">
        <v>743</v>
      </c>
      <c r="E453" s="548"/>
    </row>
    <row r="454" spans="1:5" ht="15">
      <c r="A454" s="375" t="s">
        <v>173</v>
      </c>
      <c r="B454" s="549"/>
      <c r="C454" s="549"/>
      <c r="D454" s="547"/>
      <c r="E454" s="548"/>
    </row>
    <row r="455" spans="1:5" ht="15">
      <c r="A455" s="375" t="s">
        <v>9</v>
      </c>
      <c r="B455" s="549"/>
      <c r="C455" s="549"/>
      <c r="D455" s="547"/>
      <c r="E455" s="548"/>
    </row>
    <row r="456" spans="1:5" ht="15">
      <c r="A456" s="375" t="s">
        <v>10</v>
      </c>
      <c r="B456" s="374"/>
      <c r="C456" s="374"/>
      <c r="D456" s="373"/>
      <c r="E456" s="372"/>
    </row>
    <row r="457" spans="1:5" ht="15">
      <c r="A457" s="375" t="s">
        <v>11</v>
      </c>
      <c r="B457" s="374"/>
      <c r="C457" s="374"/>
      <c r="D457" s="373"/>
      <c r="E457" s="372"/>
    </row>
    <row r="458" spans="1:5" ht="120">
      <c r="A458" s="371" t="s">
        <v>761</v>
      </c>
      <c r="B458" s="370" t="s">
        <v>760</v>
      </c>
      <c r="C458" s="370" t="s">
        <v>759</v>
      </c>
      <c r="D458" s="369"/>
      <c r="E458" s="368"/>
    </row>
    <row r="459" spans="1:5" ht="105">
      <c r="A459" s="375" t="s">
        <v>109</v>
      </c>
      <c r="B459" s="549" t="s">
        <v>1329</v>
      </c>
      <c r="C459" s="549"/>
      <c r="D459" s="547" t="s">
        <v>743</v>
      </c>
      <c r="E459" s="548"/>
    </row>
    <row r="460" spans="1:5" ht="15">
      <c r="A460" s="375" t="s">
        <v>173</v>
      </c>
      <c r="B460" s="549"/>
      <c r="C460" s="549"/>
      <c r="D460" s="547"/>
      <c r="E460" s="548"/>
    </row>
    <row r="461" spans="1:5" ht="15">
      <c r="A461" s="375" t="s">
        <v>9</v>
      </c>
      <c r="B461" s="549"/>
      <c r="C461" s="549"/>
      <c r="D461" s="547"/>
      <c r="E461" s="548"/>
    </row>
    <row r="462" spans="1:5" ht="15">
      <c r="A462" s="375" t="s">
        <v>10</v>
      </c>
      <c r="B462" s="374"/>
      <c r="C462" s="374"/>
      <c r="D462" s="373"/>
      <c r="E462" s="372"/>
    </row>
    <row r="463" spans="1:5" ht="15">
      <c r="A463" s="375" t="s">
        <v>11</v>
      </c>
      <c r="B463" s="374"/>
      <c r="C463" s="374"/>
      <c r="D463" s="373"/>
      <c r="E463" s="372"/>
    </row>
    <row r="464" spans="1:5" ht="330">
      <c r="A464" s="371" t="s">
        <v>757</v>
      </c>
      <c r="B464" s="370" t="s">
        <v>756</v>
      </c>
      <c r="C464" s="370" t="s">
        <v>755</v>
      </c>
      <c r="D464" s="369"/>
      <c r="E464" s="368"/>
    </row>
    <row r="465" spans="1:5" ht="330">
      <c r="A465" s="371"/>
      <c r="B465" s="370" t="s">
        <v>754</v>
      </c>
      <c r="C465" s="370" t="s">
        <v>753</v>
      </c>
      <c r="D465" s="369"/>
      <c r="E465" s="368"/>
    </row>
    <row r="466" spans="1:5" ht="375">
      <c r="A466" s="371" t="s">
        <v>752</v>
      </c>
      <c r="B466" s="370" t="s">
        <v>751</v>
      </c>
      <c r="C466" s="370" t="s">
        <v>750</v>
      </c>
      <c r="D466" s="369"/>
      <c r="E466" s="368"/>
    </row>
    <row r="467" spans="1:5" ht="315">
      <c r="A467" s="371"/>
      <c r="B467" s="370" t="s">
        <v>749</v>
      </c>
      <c r="C467" s="370" t="s">
        <v>748</v>
      </c>
      <c r="D467" s="369"/>
      <c r="E467" s="368"/>
    </row>
    <row r="468" spans="1:5" ht="285">
      <c r="A468" s="371"/>
      <c r="B468" s="370" t="s">
        <v>747</v>
      </c>
      <c r="C468" s="370" t="s">
        <v>746</v>
      </c>
      <c r="D468" s="369"/>
      <c r="E468" s="368"/>
    </row>
    <row r="469" spans="1:5" ht="75">
      <c r="A469" s="371"/>
      <c r="B469" s="370" t="s">
        <v>745</v>
      </c>
      <c r="C469" s="370" t="s">
        <v>744</v>
      </c>
      <c r="D469" s="369"/>
      <c r="E469" s="368"/>
    </row>
    <row r="470" spans="1:5" ht="105">
      <c r="A470" s="375" t="s">
        <v>109</v>
      </c>
      <c r="B470" s="374" t="s">
        <v>1269</v>
      </c>
      <c r="C470" s="376"/>
      <c r="D470" s="373" t="s">
        <v>743</v>
      </c>
      <c r="E470" s="372"/>
    </row>
    <row r="471" spans="1:5" ht="15">
      <c r="A471" s="375" t="s">
        <v>173</v>
      </c>
      <c r="B471" s="374"/>
      <c r="C471" s="374"/>
      <c r="D471" s="373"/>
      <c r="E471" s="372"/>
    </row>
    <row r="472" spans="1:5" ht="15">
      <c r="A472" s="375" t="s">
        <v>9</v>
      </c>
      <c r="B472" s="374"/>
      <c r="C472" s="374"/>
      <c r="D472" s="373"/>
      <c r="E472" s="372"/>
    </row>
    <row r="473" spans="1:5" ht="15">
      <c r="A473" s="375" t="s">
        <v>10</v>
      </c>
      <c r="B473" s="374"/>
      <c r="C473" s="374"/>
      <c r="D473" s="373"/>
      <c r="E473" s="372"/>
    </row>
    <row r="474" spans="1:5" ht="15">
      <c r="A474" s="375" t="s">
        <v>11</v>
      </c>
      <c r="B474" s="374"/>
      <c r="C474" s="374"/>
      <c r="D474" s="373"/>
      <c r="E474" s="372"/>
    </row>
    <row r="475" spans="1:5" ht="15">
      <c r="A475" s="371" t="s">
        <v>742</v>
      </c>
      <c r="B475" s="370" t="s">
        <v>741</v>
      </c>
      <c r="C475" s="370" t="s">
        <v>740</v>
      </c>
      <c r="D475" s="369"/>
      <c r="E475" s="368"/>
    </row>
    <row r="476" spans="1:5" ht="15">
      <c r="A476" s="367" t="s">
        <v>739</v>
      </c>
      <c r="B476" s="366"/>
      <c r="C476" s="366"/>
      <c r="D476" s="365"/>
      <c r="E476" s="364"/>
    </row>
    <row r="477" spans="1:5" ht="45">
      <c r="A477" s="360"/>
      <c r="B477" s="363" t="s">
        <v>738</v>
      </c>
      <c r="C477" s="362"/>
      <c r="D477" s="358"/>
      <c r="E477" s="357"/>
    </row>
    <row r="478" spans="1:5" ht="15">
      <c r="A478" s="360" t="s">
        <v>737</v>
      </c>
      <c r="B478" s="362"/>
      <c r="C478" s="362"/>
      <c r="D478" s="358"/>
      <c r="E478" s="357"/>
    </row>
    <row r="479" spans="1:5" ht="15">
      <c r="A479" s="360"/>
      <c r="B479" s="363" t="s">
        <v>736</v>
      </c>
      <c r="C479" s="362"/>
      <c r="D479" s="358"/>
      <c r="E479" s="357"/>
    </row>
    <row r="480" spans="1:5" ht="15">
      <c r="A480" s="360" t="s">
        <v>735</v>
      </c>
      <c r="B480" s="362"/>
      <c r="C480" s="362"/>
      <c r="D480" s="358"/>
      <c r="E480" s="357"/>
    </row>
    <row r="481" spans="1:5" ht="15">
      <c r="A481" s="360"/>
      <c r="B481" s="363" t="s">
        <v>734</v>
      </c>
      <c r="C481" s="362"/>
      <c r="D481" s="358"/>
      <c r="E481" s="357"/>
    </row>
    <row r="482" spans="1:5" ht="15">
      <c r="A482" s="360" t="s">
        <v>733</v>
      </c>
      <c r="B482" s="359"/>
      <c r="C482" s="359"/>
      <c r="D482" s="358"/>
      <c r="E482" s="357"/>
    </row>
    <row r="483" spans="1:5" ht="30">
      <c r="A483" s="360"/>
      <c r="B483" s="361" t="s">
        <v>732</v>
      </c>
      <c r="C483" s="359"/>
      <c r="D483" s="358"/>
      <c r="E483" s="357"/>
    </row>
    <row r="484" spans="1:5" ht="15">
      <c r="A484" s="360" t="s">
        <v>731</v>
      </c>
      <c r="B484" s="359"/>
      <c r="C484" s="359"/>
      <c r="D484" s="358"/>
      <c r="E484" s="357"/>
    </row>
    <row r="485" spans="1:5" ht="30">
      <c r="A485" s="360"/>
      <c r="B485" s="361" t="s">
        <v>730</v>
      </c>
      <c r="C485" s="359"/>
      <c r="D485" s="358"/>
      <c r="E485" s="357"/>
    </row>
    <row r="486" spans="1:5" ht="15">
      <c r="A486" s="360" t="s">
        <v>729</v>
      </c>
      <c r="B486" s="359"/>
      <c r="C486" s="359"/>
      <c r="D486" s="358"/>
      <c r="E486" s="357"/>
    </row>
    <row r="487" spans="1:5" ht="45">
      <c r="A487" s="360"/>
      <c r="B487" s="361" t="s">
        <v>728</v>
      </c>
      <c r="C487" s="359"/>
      <c r="D487" s="358"/>
      <c r="E487" s="357"/>
    </row>
    <row r="488" spans="1:5" ht="15">
      <c r="A488" s="360" t="s">
        <v>727</v>
      </c>
      <c r="B488" s="359"/>
      <c r="C488" s="359"/>
      <c r="D488" s="358"/>
      <c r="E488" s="357"/>
    </row>
    <row r="489" spans="1:5" ht="15">
      <c r="A489" s="360"/>
      <c r="B489" s="361" t="s">
        <v>726</v>
      </c>
      <c r="C489" s="359"/>
      <c r="D489" s="358"/>
      <c r="E489" s="357"/>
    </row>
    <row r="490" spans="1:5" ht="15">
      <c r="A490" s="360"/>
      <c r="B490" s="361" t="s">
        <v>725</v>
      </c>
      <c r="C490" s="359"/>
      <c r="D490" s="358"/>
      <c r="E490" s="357"/>
    </row>
    <row r="491" spans="1:5" ht="15">
      <c r="A491" s="360"/>
      <c r="B491" s="361" t="s">
        <v>724</v>
      </c>
      <c r="C491" s="359"/>
      <c r="D491" s="358"/>
      <c r="E491" s="357"/>
    </row>
    <row r="492" spans="1:5" ht="15">
      <c r="A492" s="360" t="s">
        <v>723</v>
      </c>
      <c r="B492" s="359"/>
      <c r="C492" s="359"/>
      <c r="D492" s="358"/>
      <c r="E492" s="357"/>
    </row>
    <row r="493" spans="1:5" ht="30">
      <c r="A493" s="360"/>
      <c r="B493" s="361" t="s">
        <v>722</v>
      </c>
      <c r="C493" s="359"/>
      <c r="D493" s="358"/>
      <c r="E493" s="357"/>
    </row>
    <row r="494" spans="1:5" ht="15">
      <c r="A494" s="360" t="s">
        <v>721</v>
      </c>
      <c r="B494" s="359"/>
      <c r="C494" s="359"/>
      <c r="D494" s="358"/>
      <c r="E494" s="357"/>
    </row>
    <row r="495" spans="1:5" ht="15">
      <c r="A495" s="360"/>
      <c r="B495" s="361" t="s">
        <v>720</v>
      </c>
      <c r="C495" s="359"/>
      <c r="D495" s="358"/>
      <c r="E495" s="357"/>
    </row>
    <row r="496" spans="1:5" ht="15">
      <c r="A496" s="360" t="s">
        <v>719</v>
      </c>
      <c r="B496" s="359"/>
      <c r="C496" s="359"/>
      <c r="D496" s="358"/>
      <c r="E496" s="357"/>
    </row>
    <row r="497" spans="1:5" ht="30">
      <c r="A497" s="360"/>
      <c r="B497" s="361" t="s">
        <v>718</v>
      </c>
      <c r="C497" s="359"/>
      <c r="D497" s="358"/>
      <c r="E497" s="357"/>
    </row>
    <row r="498" spans="1:5" ht="15">
      <c r="A498" s="360" t="s">
        <v>47</v>
      </c>
      <c r="B498" s="359"/>
      <c r="C498" s="359"/>
      <c r="D498" s="358"/>
      <c r="E498" s="357"/>
    </row>
    <row r="499" spans="1:5" ht="30">
      <c r="A499" s="360"/>
      <c r="B499" s="361" t="s">
        <v>717</v>
      </c>
      <c r="C499" s="359"/>
      <c r="D499" s="358"/>
      <c r="E499" s="357"/>
    </row>
    <row r="500" spans="1:5" ht="15">
      <c r="A500" s="360" t="s">
        <v>716</v>
      </c>
      <c r="B500" s="359"/>
      <c r="C500" s="359"/>
      <c r="D500" s="358"/>
      <c r="E500" s="357"/>
    </row>
    <row r="501" spans="1:5" ht="45">
      <c r="A501" s="360"/>
      <c r="B501" s="361" t="s">
        <v>715</v>
      </c>
      <c r="C501" s="359"/>
      <c r="D501" s="358"/>
      <c r="E501" s="357"/>
    </row>
    <row r="502" spans="1:5" ht="15">
      <c r="A502" s="360" t="s">
        <v>714</v>
      </c>
      <c r="B502" s="359"/>
      <c r="C502" s="359"/>
      <c r="D502" s="358"/>
      <c r="E502" s="357"/>
    </row>
    <row r="503" spans="1:5" ht="30">
      <c r="A503" s="360"/>
      <c r="B503" s="361" t="s">
        <v>713</v>
      </c>
      <c r="C503" s="359"/>
      <c r="D503" s="358"/>
      <c r="E503" s="357"/>
    </row>
    <row r="504" spans="1:5" ht="15">
      <c r="A504" s="360" t="s">
        <v>712</v>
      </c>
      <c r="B504" s="359"/>
      <c r="C504" s="359"/>
      <c r="D504" s="358"/>
      <c r="E504" s="357"/>
    </row>
    <row r="505" spans="1:5" ht="30">
      <c r="A505" s="360"/>
      <c r="B505" s="361" t="s">
        <v>711</v>
      </c>
      <c r="C505" s="359"/>
      <c r="D505" s="358"/>
      <c r="E505" s="357"/>
    </row>
    <row r="506" spans="1:5" ht="15">
      <c r="A506" s="360" t="s">
        <v>710</v>
      </c>
      <c r="B506" s="359"/>
      <c r="C506" s="359"/>
      <c r="D506" s="358"/>
      <c r="E506" s="357"/>
    </row>
    <row r="507" spans="1:5" ht="60">
      <c r="A507" s="360"/>
      <c r="B507" s="361" t="s">
        <v>709</v>
      </c>
      <c r="C507" s="359"/>
      <c r="D507" s="358"/>
      <c r="E507" s="357"/>
    </row>
    <row r="508" spans="1:5" ht="15">
      <c r="A508" s="360" t="s">
        <v>708</v>
      </c>
      <c r="B508" s="359"/>
      <c r="C508" s="359"/>
      <c r="D508" s="358"/>
      <c r="E508" s="357"/>
    </row>
    <row r="509" spans="1:5" ht="30">
      <c r="A509" s="360"/>
      <c r="B509" s="361" t="s">
        <v>707</v>
      </c>
      <c r="C509" s="359"/>
      <c r="D509" s="358"/>
      <c r="E509" s="357"/>
    </row>
    <row r="510" spans="1:5" ht="15">
      <c r="A510" s="360" t="s">
        <v>706</v>
      </c>
      <c r="B510" s="359"/>
      <c r="C510" s="359"/>
      <c r="D510" s="358"/>
      <c r="E510" s="357"/>
    </row>
    <row r="511" spans="1:5" ht="30">
      <c r="A511" s="360"/>
      <c r="B511" s="361" t="s">
        <v>705</v>
      </c>
      <c r="C511" s="359"/>
      <c r="D511" s="358"/>
      <c r="E511" s="357"/>
    </row>
    <row r="512" spans="1:5" ht="15">
      <c r="A512" s="360" t="s">
        <v>704</v>
      </c>
      <c r="B512" s="359"/>
      <c r="C512" s="359"/>
      <c r="D512" s="358"/>
      <c r="E512" s="357"/>
    </row>
    <row r="513" spans="1:5" ht="30">
      <c r="A513" s="360"/>
      <c r="B513" s="361" t="s">
        <v>703</v>
      </c>
      <c r="C513" s="359"/>
      <c r="D513" s="358"/>
      <c r="E513" s="357"/>
    </row>
    <row r="514" spans="1:5" ht="15">
      <c r="A514" s="360"/>
      <c r="B514" s="361" t="s">
        <v>702</v>
      </c>
      <c r="C514" s="359"/>
      <c r="D514" s="358"/>
      <c r="E514" s="357"/>
    </row>
    <row r="515" spans="1:5" ht="15">
      <c r="A515" s="360"/>
      <c r="B515" s="361" t="s">
        <v>701</v>
      </c>
      <c r="C515" s="359"/>
      <c r="D515" s="358"/>
      <c r="E515" s="357"/>
    </row>
    <row r="516" spans="1:5" ht="15">
      <c r="A516" s="360"/>
      <c r="B516" s="361" t="s">
        <v>700</v>
      </c>
      <c r="C516" s="359"/>
      <c r="D516" s="358"/>
      <c r="E516" s="357"/>
    </row>
    <row r="517" spans="1:5" ht="15">
      <c r="A517" s="360"/>
      <c r="B517" s="361" t="s">
        <v>699</v>
      </c>
      <c r="C517" s="359"/>
      <c r="D517" s="358"/>
      <c r="E517" s="357"/>
    </row>
    <row r="518" spans="1:5" ht="15">
      <c r="A518" s="360"/>
      <c r="B518" s="361" t="s">
        <v>698</v>
      </c>
      <c r="C518" s="359"/>
      <c r="D518" s="358"/>
      <c r="E518" s="357"/>
    </row>
    <row r="519" spans="1:5" ht="15">
      <c r="A519" s="360"/>
      <c r="B519" s="361" t="s">
        <v>697</v>
      </c>
      <c r="C519" s="359"/>
      <c r="D519" s="358"/>
      <c r="E519" s="357"/>
    </row>
    <row r="520" spans="1:5" ht="15">
      <c r="A520" s="360"/>
      <c r="B520" s="361" t="s">
        <v>696</v>
      </c>
      <c r="C520" s="359"/>
      <c r="D520" s="358"/>
      <c r="E520" s="357"/>
    </row>
    <row r="521" spans="1:5" ht="15">
      <c r="A521" s="360"/>
      <c r="B521" s="361" t="s">
        <v>695</v>
      </c>
      <c r="C521" s="359"/>
      <c r="D521" s="358"/>
      <c r="E521" s="357"/>
    </row>
    <row r="522" spans="1:5" ht="15">
      <c r="A522" s="360"/>
      <c r="B522" s="361" t="s">
        <v>694</v>
      </c>
      <c r="C522" s="359"/>
      <c r="D522" s="358"/>
      <c r="E522" s="357"/>
    </row>
    <row r="523" spans="1:5" ht="15">
      <c r="A523" s="360"/>
      <c r="B523" s="361" t="s">
        <v>693</v>
      </c>
      <c r="C523" s="359"/>
      <c r="D523" s="358"/>
      <c r="E523" s="357"/>
    </row>
    <row r="524" spans="1:5" ht="15">
      <c r="A524" s="360"/>
      <c r="B524" s="361" t="s">
        <v>692</v>
      </c>
      <c r="C524" s="359"/>
      <c r="D524" s="358"/>
      <c r="E524" s="357"/>
    </row>
    <row r="525" spans="1:5" ht="15">
      <c r="A525" s="360"/>
      <c r="B525" s="361" t="s">
        <v>691</v>
      </c>
      <c r="C525" s="359"/>
      <c r="D525" s="358"/>
      <c r="E525" s="357"/>
    </row>
    <row r="526" spans="1:5" ht="15">
      <c r="A526" s="360" t="s">
        <v>690</v>
      </c>
      <c r="B526" s="359"/>
      <c r="C526" s="359"/>
      <c r="D526" s="358"/>
      <c r="E526" s="357"/>
    </row>
    <row r="527" spans="1:5" ht="30">
      <c r="A527" s="360"/>
      <c r="B527" s="361" t="s">
        <v>689</v>
      </c>
      <c r="C527" s="359"/>
      <c r="D527" s="358"/>
      <c r="E527" s="357"/>
    </row>
    <row r="528" spans="1:5" ht="15">
      <c r="A528" s="360" t="s">
        <v>688</v>
      </c>
      <c r="B528" s="359"/>
      <c r="C528" s="359"/>
      <c r="D528" s="358"/>
      <c r="E528" s="357"/>
    </row>
    <row r="529" spans="1:5" ht="15">
      <c r="A529" s="360"/>
      <c r="B529" s="361" t="s">
        <v>687</v>
      </c>
      <c r="C529" s="359"/>
      <c r="D529" s="358"/>
      <c r="E529" s="357"/>
    </row>
    <row r="530" spans="1:5" ht="15">
      <c r="A530" s="360" t="s">
        <v>686</v>
      </c>
      <c r="B530" s="359"/>
      <c r="C530" s="359"/>
      <c r="D530" s="358"/>
      <c r="E530" s="357"/>
    </row>
    <row r="531" spans="1:5" ht="45">
      <c r="A531" s="360"/>
      <c r="B531" s="361" t="s">
        <v>685</v>
      </c>
      <c r="C531" s="359"/>
      <c r="D531" s="358"/>
      <c r="E531" s="357"/>
    </row>
    <row r="532" spans="1:5" ht="15">
      <c r="A532" s="360" t="s">
        <v>684</v>
      </c>
      <c r="B532" s="359"/>
      <c r="C532" s="359"/>
      <c r="D532" s="358"/>
      <c r="E532" s="357"/>
    </row>
    <row r="533" spans="1:5" ht="30">
      <c r="A533" s="360"/>
      <c r="B533" s="361" t="s">
        <v>683</v>
      </c>
      <c r="C533" s="359"/>
      <c r="D533" s="358"/>
      <c r="E533" s="357"/>
    </row>
    <row r="534" spans="1:5" ht="15">
      <c r="A534" s="360" t="s">
        <v>682</v>
      </c>
      <c r="B534" s="359"/>
      <c r="C534" s="359"/>
      <c r="D534" s="358"/>
      <c r="E534" s="357"/>
    </row>
    <row r="535" spans="1:5" ht="15">
      <c r="A535" s="360"/>
      <c r="B535" s="361" t="s">
        <v>681</v>
      </c>
      <c r="C535" s="359"/>
      <c r="D535" s="358"/>
      <c r="E535" s="357"/>
    </row>
    <row r="536" spans="1:5" ht="15">
      <c r="A536" s="360" t="s">
        <v>680</v>
      </c>
      <c r="B536" s="359"/>
      <c r="C536" s="359"/>
      <c r="D536" s="358"/>
      <c r="E536" s="357"/>
    </row>
    <row r="537" spans="1:5" ht="30">
      <c r="A537" s="360"/>
      <c r="B537" s="361" t="s">
        <v>679</v>
      </c>
      <c r="C537" s="359"/>
      <c r="D537" s="358"/>
      <c r="E537" s="357"/>
    </row>
    <row r="538" spans="1:5" ht="15">
      <c r="A538" s="360" t="s">
        <v>678</v>
      </c>
      <c r="B538" s="359"/>
      <c r="C538" s="359"/>
      <c r="D538" s="358"/>
      <c r="E538" s="357"/>
    </row>
    <row r="539" spans="1:5" ht="90">
      <c r="A539" s="360"/>
      <c r="B539" s="361" t="s">
        <v>677</v>
      </c>
      <c r="C539" s="359"/>
      <c r="D539" s="358"/>
      <c r="E539" s="357"/>
    </row>
    <row r="540" spans="1:5" ht="15">
      <c r="A540" s="360" t="s">
        <v>676</v>
      </c>
      <c r="B540" s="359"/>
      <c r="C540" s="359"/>
      <c r="D540" s="358"/>
      <c r="E540" s="357"/>
    </row>
    <row r="541" spans="1:5" ht="30">
      <c r="A541" s="360"/>
      <c r="B541" s="361" t="s">
        <v>675</v>
      </c>
      <c r="C541" s="359"/>
      <c r="D541" s="358"/>
      <c r="E541" s="357"/>
    </row>
    <row r="542" spans="1:5" ht="15">
      <c r="A542" s="360" t="s">
        <v>674</v>
      </c>
      <c r="B542" s="359"/>
      <c r="C542" s="359"/>
      <c r="D542" s="358"/>
      <c r="E542" s="357"/>
    </row>
    <row r="543" spans="1:5" ht="30">
      <c r="A543" s="360"/>
      <c r="B543" s="361" t="s">
        <v>673</v>
      </c>
      <c r="C543" s="359"/>
      <c r="D543" s="358"/>
      <c r="E543" s="357"/>
    </row>
    <row r="544" spans="1:5" ht="15">
      <c r="A544" s="360" t="s">
        <v>672</v>
      </c>
      <c r="B544" s="359"/>
      <c r="C544" s="359"/>
      <c r="D544" s="358"/>
      <c r="E544" s="357"/>
    </row>
    <row r="545" spans="1:5" ht="15">
      <c r="A545" s="360"/>
      <c r="B545" s="361" t="s">
        <v>671</v>
      </c>
      <c r="C545" s="359"/>
      <c r="D545" s="358"/>
      <c r="E545" s="357"/>
    </row>
    <row r="546" spans="1:5" ht="15">
      <c r="A546" s="360" t="s">
        <v>670</v>
      </c>
      <c r="B546" s="359"/>
      <c r="C546" s="359"/>
      <c r="D546" s="358"/>
      <c r="E546" s="357"/>
    </row>
    <row r="547" spans="1:5" ht="30">
      <c r="A547" s="360"/>
      <c r="B547" s="361" t="s">
        <v>669</v>
      </c>
      <c r="C547" s="359"/>
      <c r="D547" s="358"/>
      <c r="E547" s="357"/>
    </row>
    <row r="548" spans="1:5" ht="15">
      <c r="A548" s="360" t="s">
        <v>668</v>
      </c>
      <c r="B548" s="359"/>
      <c r="C548" s="359"/>
      <c r="D548" s="358"/>
      <c r="E548" s="357"/>
    </row>
    <row r="549" spans="1:5" ht="60">
      <c r="A549" s="360"/>
      <c r="B549" s="361" t="s">
        <v>667</v>
      </c>
      <c r="C549" s="359"/>
      <c r="D549" s="358"/>
      <c r="E549" s="357"/>
    </row>
    <row r="550" spans="1:5" ht="15">
      <c r="A550" s="360" t="s">
        <v>666</v>
      </c>
      <c r="B550" s="359"/>
      <c r="C550" s="359"/>
      <c r="D550" s="358"/>
      <c r="E550" s="357"/>
    </row>
    <row r="551" spans="1:5" ht="75">
      <c r="A551" s="356"/>
      <c r="B551" s="355" t="s">
        <v>665</v>
      </c>
      <c r="C551" s="354"/>
      <c r="D551" s="353"/>
      <c r="E551" s="352"/>
    </row>
  </sheetData>
  <autoFilter ref="A1:A55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sqref="A1:C1"/>
    </sheetView>
  </sheetViews>
  <sheetFormatPr defaultRowHeight="15"/>
  <cols>
    <col min="2" max="3" width="48.7109375" customWidth="1"/>
  </cols>
  <sheetData>
    <row r="1" spans="1:14" s="438" customFormat="1" ht="47.1" customHeight="1">
      <c r="A1" s="591" t="s">
        <v>1020</v>
      </c>
      <c r="B1" s="591"/>
      <c r="C1" s="591"/>
      <c r="D1" s="437"/>
      <c r="E1" s="437"/>
      <c r="F1" s="437"/>
      <c r="G1" s="437"/>
      <c r="H1" s="437"/>
      <c r="I1" s="138"/>
      <c r="J1" s="138"/>
      <c r="K1" s="138"/>
      <c r="L1" s="138"/>
      <c r="M1" s="138"/>
      <c r="N1" s="138"/>
    </row>
    <row r="2" spans="1:14" ht="25.5">
      <c r="A2" s="419"/>
      <c r="B2" s="419" t="s">
        <v>1019</v>
      </c>
      <c r="C2" s="419" t="s">
        <v>1018</v>
      </c>
      <c r="D2" s="418" t="s">
        <v>109</v>
      </c>
      <c r="E2" s="418" t="s">
        <v>173</v>
      </c>
      <c r="F2" s="418" t="s">
        <v>9</v>
      </c>
      <c r="G2" s="418" t="s">
        <v>10</v>
      </c>
      <c r="H2" s="418" t="s">
        <v>11</v>
      </c>
    </row>
    <row r="3" spans="1:14" ht="38.25">
      <c r="A3" s="417" t="s">
        <v>1017</v>
      </c>
      <c r="B3" s="297" t="s">
        <v>988</v>
      </c>
      <c r="C3" s="297" t="s">
        <v>987</v>
      </c>
      <c r="D3" s="416" t="s">
        <v>1015</v>
      </c>
      <c r="E3" s="416"/>
      <c r="F3" s="416" t="s">
        <v>1015</v>
      </c>
      <c r="G3" s="416" t="s">
        <v>1015</v>
      </c>
      <c r="H3" s="416"/>
    </row>
    <row r="4" spans="1:14" ht="18.75">
      <c r="A4" s="417" t="s">
        <v>1016</v>
      </c>
      <c r="B4" s="297" t="s">
        <v>955</v>
      </c>
      <c r="C4" s="297" t="s">
        <v>954</v>
      </c>
      <c r="D4" s="416" t="s">
        <v>1015</v>
      </c>
      <c r="E4" s="416"/>
      <c r="F4" s="416" t="s">
        <v>1015</v>
      </c>
      <c r="G4" s="416"/>
      <c r="H4" s="416" t="s">
        <v>1015</v>
      </c>
    </row>
    <row r="5" spans="1:14" ht="25.5">
      <c r="A5" s="417" t="s">
        <v>900</v>
      </c>
      <c r="B5" s="297" t="s">
        <v>899</v>
      </c>
      <c r="C5" s="297" t="s">
        <v>898</v>
      </c>
      <c r="D5" s="416" t="s">
        <v>1015</v>
      </c>
      <c r="E5" s="416" t="s">
        <v>1015</v>
      </c>
      <c r="F5" s="416"/>
      <c r="G5" s="416"/>
      <c r="H5" s="416" t="s">
        <v>1015</v>
      </c>
    </row>
    <row r="6" spans="1:14" ht="25.5">
      <c r="A6" s="417" t="s">
        <v>871</v>
      </c>
      <c r="B6" s="297" t="s">
        <v>870</v>
      </c>
      <c r="C6" s="297" t="s">
        <v>869</v>
      </c>
      <c r="D6" s="416" t="s">
        <v>1015</v>
      </c>
      <c r="E6" s="416" t="s">
        <v>1015</v>
      </c>
      <c r="F6" s="416"/>
      <c r="G6" s="416" t="s">
        <v>1015</v>
      </c>
      <c r="H6" s="416"/>
    </row>
    <row r="7" spans="1:14" ht="38.25">
      <c r="A7" s="417" t="s">
        <v>827</v>
      </c>
      <c r="B7" s="297" t="s">
        <v>826</v>
      </c>
      <c r="C7" s="297" t="s">
        <v>825</v>
      </c>
      <c r="D7" s="416" t="s">
        <v>1015</v>
      </c>
      <c r="E7" s="416"/>
      <c r="F7" s="416" t="s">
        <v>1015</v>
      </c>
      <c r="G7" s="416" t="s">
        <v>1015</v>
      </c>
      <c r="H7" s="416" t="s">
        <v>1015</v>
      </c>
    </row>
    <row r="8" spans="1:14" ht="25.5">
      <c r="A8" s="417" t="s">
        <v>807</v>
      </c>
      <c r="B8" s="297" t="s">
        <v>806</v>
      </c>
      <c r="C8" s="297" t="s">
        <v>805</v>
      </c>
      <c r="D8" s="416" t="s">
        <v>1015</v>
      </c>
      <c r="E8" s="416" t="s">
        <v>1015</v>
      </c>
      <c r="F8" s="416" t="s">
        <v>1015</v>
      </c>
      <c r="G8" s="416" t="s">
        <v>1015</v>
      </c>
      <c r="H8" s="416" t="s">
        <v>1015</v>
      </c>
    </row>
  </sheetData>
  <mergeCells count="1">
    <mergeCell ref="A1:C1"/>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view="pageBreakPreview" zoomScaleNormal="100" zoomScaleSheetLayoutView="100" workbookViewId="0"/>
  </sheetViews>
  <sheetFormatPr defaultRowHeight="14.25"/>
  <cols>
    <col min="1" max="1" width="8.140625" style="34" customWidth="1"/>
    <col min="2" max="2" width="13.140625" style="34" customWidth="1"/>
    <col min="3" max="3" width="5.28515625" style="34" customWidth="1"/>
    <col min="4" max="4" width="11" style="34" customWidth="1"/>
    <col min="5" max="5" width="11.85546875" style="34" customWidth="1"/>
    <col min="6" max="6" width="9.28515625" style="34" customWidth="1"/>
    <col min="7" max="7" width="10.140625" style="34" customWidth="1"/>
    <col min="8" max="8" width="58" style="34" customWidth="1"/>
    <col min="9" max="9" width="35.140625" style="34" customWidth="1"/>
    <col min="10" max="10" width="3.7109375" style="59" customWidth="1"/>
    <col min="11" max="16384" width="9.140625" style="140"/>
  </cols>
  <sheetData>
    <row r="1" spans="1:9" ht="15" customHeight="1">
      <c r="A1" s="166" t="s">
        <v>495</v>
      </c>
      <c r="B1" s="167"/>
      <c r="C1" s="164"/>
      <c r="D1" s="164"/>
      <c r="E1" s="164"/>
      <c r="F1" s="164"/>
      <c r="G1" s="164"/>
      <c r="H1" s="164"/>
      <c r="I1" s="165"/>
    </row>
    <row r="2" spans="1:9" ht="76.5" customHeight="1">
      <c r="A2" s="57" t="s">
        <v>496</v>
      </c>
      <c r="B2" s="168" t="s">
        <v>497</v>
      </c>
      <c r="C2" s="169" t="s">
        <v>334</v>
      </c>
      <c r="D2" s="58" t="s">
        <v>335</v>
      </c>
      <c r="E2" s="58" t="s">
        <v>336</v>
      </c>
      <c r="F2" s="58" t="s">
        <v>166</v>
      </c>
      <c r="G2" s="58" t="s">
        <v>498</v>
      </c>
      <c r="H2" s="58" t="s">
        <v>337</v>
      </c>
      <c r="I2" s="58" t="s">
        <v>499</v>
      </c>
    </row>
    <row r="3" spans="1:9">
      <c r="A3" s="170"/>
      <c r="B3" s="170"/>
      <c r="C3" s="170"/>
      <c r="D3" s="170"/>
      <c r="E3" s="170"/>
      <c r="F3" s="170"/>
      <c r="G3" s="170"/>
      <c r="H3" s="171"/>
      <c r="I3" s="171"/>
    </row>
    <row r="4" spans="1:9">
      <c r="A4" s="172" t="s">
        <v>598</v>
      </c>
      <c r="B4" s="172" t="s">
        <v>1028</v>
      </c>
      <c r="C4" s="172"/>
      <c r="D4" s="172"/>
      <c r="E4" s="172"/>
      <c r="F4" s="172"/>
      <c r="G4" s="172"/>
      <c r="H4" s="173"/>
      <c r="I4" s="173"/>
    </row>
    <row r="5" spans="1:9">
      <c r="A5" s="172"/>
      <c r="B5" s="172"/>
      <c r="C5" s="172"/>
      <c r="D5" s="172"/>
      <c r="E5" s="172"/>
      <c r="F5" s="172"/>
      <c r="G5" s="172"/>
      <c r="H5" s="173"/>
      <c r="I5" s="173"/>
    </row>
    <row r="6" spans="1:9">
      <c r="A6" s="174"/>
      <c r="B6" s="174"/>
      <c r="C6" s="174"/>
      <c r="D6" s="174"/>
      <c r="E6" s="174"/>
      <c r="F6" s="174"/>
      <c r="G6" s="174"/>
      <c r="H6" s="175"/>
      <c r="I6" s="175"/>
    </row>
    <row r="7" spans="1:9">
      <c r="A7" s="174"/>
      <c r="B7" s="174"/>
      <c r="C7" s="174"/>
      <c r="D7" s="174"/>
      <c r="E7" s="174"/>
      <c r="F7" s="174"/>
      <c r="G7" s="174"/>
      <c r="H7" s="175"/>
      <c r="I7" s="175"/>
    </row>
    <row r="8" spans="1:9">
      <c r="A8" s="174"/>
      <c r="B8" s="174"/>
      <c r="C8" s="174"/>
      <c r="D8" s="174"/>
      <c r="E8" s="174"/>
      <c r="F8" s="174"/>
      <c r="G8" s="174"/>
      <c r="H8" s="175"/>
      <c r="I8" s="175"/>
    </row>
    <row r="9" spans="1:9">
      <c r="A9" s="174"/>
      <c r="B9" s="174"/>
      <c r="C9" s="174"/>
      <c r="D9" s="174"/>
      <c r="E9" s="174"/>
      <c r="F9" s="174"/>
      <c r="G9" s="174"/>
      <c r="H9" s="175"/>
      <c r="I9" s="175"/>
    </row>
    <row r="10" spans="1:9">
      <c r="A10" s="174"/>
      <c r="B10" s="174"/>
      <c r="C10" s="174"/>
      <c r="D10" s="174"/>
      <c r="E10" s="174"/>
      <c r="F10" s="174"/>
      <c r="G10" s="174"/>
      <c r="H10" s="175"/>
      <c r="I10" s="175"/>
    </row>
    <row r="11" spans="1:9">
      <c r="A11" s="174"/>
      <c r="B11" s="174"/>
      <c r="C11" s="174"/>
      <c r="D11" s="174"/>
      <c r="E11" s="174"/>
      <c r="F11" s="174"/>
      <c r="G11" s="174"/>
      <c r="H11" s="175"/>
      <c r="I11" s="175"/>
    </row>
    <row r="12" spans="1:9">
      <c r="A12" s="174"/>
      <c r="B12" s="174"/>
      <c r="C12" s="174"/>
      <c r="D12" s="174"/>
      <c r="E12" s="174"/>
      <c r="F12" s="174"/>
      <c r="G12" s="174"/>
      <c r="H12" s="175"/>
      <c r="I12" s="175"/>
    </row>
    <row r="13" spans="1:9">
      <c r="A13" s="174"/>
      <c r="B13" s="174"/>
      <c r="C13" s="174"/>
      <c r="D13" s="174"/>
      <c r="E13" s="174"/>
      <c r="F13" s="174"/>
      <c r="G13" s="174"/>
      <c r="H13" s="175"/>
      <c r="I13" s="175"/>
    </row>
    <row r="14" spans="1:9">
      <c r="A14" s="174"/>
      <c r="B14" s="174"/>
      <c r="C14" s="174"/>
      <c r="D14" s="174"/>
      <c r="E14" s="174"/>
      <c r="F14" s="174"/>
      <c r="G14" s="174"/>
      <c r="H14" s="175"/>
      <c r="I14" s="175"/>
    </row>
    <row r="15" spans="1:9">
      <c r="A15" s="174"/>
      <c r="B15" s="174"/>
      <c r="C15" s="174"/>
      <c r="D15" s="174"/>
      <c r="E15" s="174"/>
      <c r="F15" s="174"/>
      <c r="G15" s="174"/>
      <c r="H15" s="175"/>
      <c r="I15" s="175"/>
    </row>
    <row r="16" spans="1:9">
      <c r="A16" s="174"/>
      <c r="B16" s="174"/>
      <c r="C16" s="174"/>
      <c r="D16" s="174"/>
      <c r="E16" s="174"/>
      <c r="F16" s="174"/>
      <c r="G16" s="174"/>
      <c r="H16" s="175"/>
      <c r="I16" s="175"/>
    </row>
    <row r="17" spans="1:9">
      <c r="A17" s="174"/>
      <c r="B17" s="174"/>
      <c r="C17" s="174"/>
      <c r="D17" s="174"/>
      <c r="E17" s="174"/>
      <c r="F17" s="174"/>
      <c r="G17" s="174"/>
      <c r="H17" s="175"/>
      <c r="I17" s="175"/>
    </row>
    <row r="18" spans="1:9">
      <c r="A18" s="174"/>
      <c r="B18" s="174"/>
      <c r="C18" s="174"/>
      <c r="D18" s="174"/>
      <c r="E18" s="174"/>
      <c r="F18" s="174"/>
      <c r="G18" s="174"/>
      <c r="H18" s="175"/>
      <c r="I18" s="175"/>
    </row>
    <row r="19" spans="1:9">
      <c r="A19" s="174"/>
      <c r="B19" s="174"/>
      <c r="C19" s="174"/>
      <c r="D19" s="174"/>
      <c r="E19" s="174"/>
      <c r="F19" s="174"/>
      <c r="G19" s="174"/>
      <c r="H19" s="175"/>
      <c r="I19" s="175"/>
    </row>
    <row r="20" spans="1:9">
      <c r="A20" s="174"/>
      <c r="B20" s="174"/>
      <c r="C20" s="174"/>
      <c r="D20" s="174"/>
      <c r="E20" s="174"/>
      <c r="F20" s="174"/>
      <c r="G20" s="174"/>
      <c r="H20" s="175"/>
      <c r="I20" s="175"/>
    </row>
    <row r="21" spans="1:9">
      <c r="A21" s="174"/>
      <c r="B21" s="174"/>
      <c r="C21" s="174"/>
      <c r="D21" s="174"/>
      <c r="E21" s="174"/>
      <c r="F21" s="174"/>
      <c r="G21" s="174"/>
      <c r="H21" s="175"/>
      <c r="I21" s="175"/>
    </row>
    <row r="22" spans="1:9">
      <c r="A22" s="174"/>
      <c r="B22" s="174"/>
      <c r="C22" s="174"/>
      <c r="D22" s="174"/>
      <c r="E22" s="174"/>
      <c r="F22" s="174"/>
      <c r="G22" s="174"/>
      <c r="H22" s="175"/>
      <c r="I22" s="175"/>
    </row>
    <row r="23" spans="1:9">
      <c r="A23" s="174"/>
      <c r="B23" s="174"/>
      <c r="C23" s="174"/>
      <c r="D23" s="174"/>
      <c r="E23" s="174"/>
      <c r="F23" s="174"/>
      <c r="G23" s="174"/>
      <c r="H23" s="175"/>
      <c r="I23" s="175"/>
    </row>
    <row r="24" spans="1:9">
      <c r="A24" s="174"/>
      <c r="B24" s="174"/>
      <c r="C24" s="174"/>
      <c r="D24" s="174"/>
      <c r="E24" s="174"/>
      <c r="F24" s="174"/>
      <c r="G24" s="174"/>
      <c r="H24" s="175"/>
      <c r="I24" s="175"/>
    </row>
    <row r="25" spans="1:9">
      <c r="A25" s="174"/>
      <c r="B25" s="174"/>
      <c r="C25" s="174"/>
      <c r="D25" s="174"/>
      <c r="E25" s="174"/>
      <c r="F25" s="174"/>
      <c r="G25" s="174"/>
      <c r="H25" s="175"/>
      <c r="I25" s="175"/>
    </row>
    <row r="26" spans="1:9">
      <c r="A26" s="174"/>
      <c r="B26" s="174"/>
      <c r="C26" s="174"/>
      <c r="D26" s="174"/>
      <c r="E26" s="174"/>
      <c r="F26" s="174"/>
      <c r="G26" s="174"/>
      <c r="H26" s="175"/>
      <c r="I26" s="175"/>
    </row>
    <row r="27" spans="1:9">
      <c r="A27" s="174"/>
      <c r="B27" s="174"/>
      <c r="C27" s="174"/>
      <c r="D27" s="174"/>
      <c r="E27" s="174"/>
      <c r="F27" s="174"/>
      <c r="G27" s="174"/>
      <c r="H27" s="175"/>
      <c r="I27" s="175"/>
    </row>
    <row r="28" spans="1:9">
      <c r="A28" s="174"/>
      <c r="B28" s="174"/>
      <c r="C28" s="174"/>
      <c r="D28" s="174"/>
      <c r="E28" s="174"/>
      <c r="F28" s="174"/>
      <c r="G28" s="174"/>
      <c r="H28" s="175"/>
      <c r="I28" s="175"/>
    </row>
    <row r="29" spans="1:9">
      <c r="A29" s="174"/>
      <c r="B29" s="174"/>
      <c r="C29" s="174"/>
      <c r="D29" s="174"/>
      <c r="E29" s="174"/>
      <c r="F29" s="174"/>
      <c r="G29" s="174"/>
      <c r="H29" s="175"/>
      <c r="I29" s="175"/>
    </row>
    <row r="30" spans="1:9">
      <c r="A30" s="174"/>
      <c r="B30" s="174"/>
      <c r="C30" s="174"/>
      <c r="D30" s="174"/>
      <c r="E30" s="174"/>
      <c r="F30" s="174"/>
      <c r="G30" s="174"/>
      <c r="H30" s="175"/>
      <c r="I30" s="175"/>
    </row>
    <row r="31" spans="1:9">
      <c r="A31" s="174"/>
      <c r="B31" s="174"/>
      <c r="C31" s="174"/>
      <c r="D31" s="174"/>
      <c r="E31" s="174"/>
      <c r="F31" s="174"/>
      <c r="G31" s="174"/>
      <c r="H31" s="175"/>
      <c r="I31" s="174"/>
    </row>
    <row r="32" spans="1:9">
      <c r="A32" s="174"/>
      <c r="B32" s="174"/>
      <c r="C32" s="174"/>
      <c r="D32" s="174"/>
      <c r="E32" s="174"/>
      <c r="F32" s="174"/>
      <c r="G32" s="174"/>
      <c r="H32" s="175"/>
      <c r="I32" s="174"/>
    </row>
    <row r="33" spans="1:9">
      <c r="A33" s="174"/>
      <c r="B33" s="174"/>
      <c r="C33" s="174"/>
      <c r="D33" s="174"/>
      <c r="E33" s="174"/>
      <c r="F33" s="174"/>
      <c r="G33" s="174"/>
      <c r="H33" s="175"/>
      <c r="I33" s="174"/>
    </row>
    <row r="34" spans="1:9">
      <c r="H34" s="176"/>
    </row>
    <row r="35" spans="1:9">
      <c r="H35" s="176"/>
    </row>
    <row r="36" spans="1:9">
      <c r="H36" s="176"/>
    </row>
    <row r="37" spans="1:9">
      <c r="H37" s="176"/>
    </row>
  </sheetData>
  <pageMargins left="0.70866141732283472" right="0.70866141732283472" top="0.74803149606299213" bottom="0.74803149606299213" header="0.31496062992125984" footer="0.31496062992125984"/>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100" zoomScaleSheetLayoutView="100" workbookViewId="0"/>
  </sheetViews>
  <sheetFormatPr defaultRowHeight="14.25"/>
  <cols>
    <col min="1" max="1" width="24.42578125" style="50" customWidth="1"/>
    <col min="2" max="2" width="27.42578125" style="50" customWidth="1"/>
    <col min="3" max="3" width="20.140625" style="50" customWidth="1"/>
    <col min="4" max="16384" width="9.140625" style="50"/>
  </cols>
  <sheetData>
    <row r="1" spans="1:4" ht="21" customHeight="1">
      <c r="A1" s="56" t="s">
        <v>45</v>
      </c>
      <c r="B1" s="53"/>
    </row>
    <row r="2" spans="1:4" ht="28.5" customHeight="1">
      <c r="A2" s="592" t="s">
        <v>362</v>
      </c>
      <c r="B2" s="592"/>
      <c r="C2" s="592"/>
      <c r="D2" s="115"/>
    </row>
    <row r="3" spans="1:4" ht="12.75" customHeight="1">
      <c r="A3" s="116"/>
      <c r="B3" s="116"/>
      <c r="C3" s="116"/>
      <c r="D3" s="115"/>
    </row>
    <row r="4" spans="1:4">
      <c r="A4" s="56" t="s">
        <v>500</v>
      </c>
      <c r="B4" s="56" t="s">
        <v>223</v>
      </c>
      <c r="C4" s="56" t="s">
        <v>29</v>
      </c>
    </row>
    <row r="6" spans="1:4">
      <c r="A6" s="56" t="s">
        <v>224</v>
      </c>
    </row>
    <row r="7" spans="1:4">
      <c r="A7" s="140" t="s">
        <v>225</v>
      </c>
      <c r="B7" s="64" t="s">
        <v>226</v>
      </c>
      <c r="C7" s="140"/>
    </row>
    <row r="8" spans="1:4">
      <c r="A8" s="140" t="s">
        <v>227</v>
      </c>
      <c r="B8" s="64" t="s">
        <v>228</v>
      </c>
      <c r="C8" s="140"/>
    </row>
    <row r="9" spans="1:4">
      <c r="A9" s="140" t="s">
        <v>229</v>
      </c>
      <c r="B9" s="64" t="s">
        <v>230</v>
      </c>
      <c r="C9" s="140"/>
    </row>
    <row r="10" spans="1:4">
      <c r="A10" s="140" t="s">
        <v>20</v>
      </c>
      <c r="B10" s="64" t="s">
        <v>21</v>
      </c>
      <c r="C10" s="140"/>
    </row>
    <row r="11" spans="1:4">
      <c r="A11" s="140" t="s">
        <v>22</v>
      </c>
      <c r="B11" s="64" t="s">
        <v>23</v>
      </c>
      <c r="C11" s="140"/>
    </row>
    <row r="12" spans="1:4">
      <c r="A12" s="140" t="s">
        <v>24</v>
      </c>
      <c r="B12" s="64" t="s">
        <v>25</v>
      </c>
      <c r="C12" s="140" t="s">
        <v>1029</v>
      </c>
    </row>
    <row r="13" spans="1:4">
      <c r="A13" s="140" t="s">
        <v>26</v>
      </c>
      <c r="B13" s="64" t="s">
        <v>27</v>
      </c>
      <c r="C13" s="140"/>
    </row>
    <row r="14" spans="1:4">
      <c r="A14" s="140" t="s">
        <v>174</v>
      </c>
      <c r="B14" s="64" t="s">
        <v>175</v>
      </c>
      <c r="C14" s="140"/>
    </row>
    <row r="15" spans="1:4">
      <c r="A15" s="140" t="s">
        <v>176</v>
      </c>
      <c r="B15" s="64" t="s">
        <v>177</v>
      </c>
      <c r="C15" s="140" t="s">
        <v>1029</v>
      </c>
    </row>
    <row r="16" spans="1:4">
      <c r="A16" s="140" t="s">
        <v>178</v>
      </c>
      <c r="B16" s="64" t="s">
        <v>179</v>
      </c>
      <c r="C16" s="140"/>
    </row>
    <row r="17" spans="1:3">
      <c r="A17" s="140" t="s">
        <v>180</v>
      </c>
      <c r="B17" s="64" t="s">
        <v>181</v>
      </c>
      <c r="C17" s="140"/>
    </row>
    <row r="18" spans="1:3">
      <c r="A18" s="140" t="s">
        <v>182</v>
      </c>
      <c r="B18" s="64" t="s">
        <v>183</v>
      </c>
      <c r="C18" s="140"/>
    </row>
    <row r="19" spans="1:3">
      <c r="A19" s="140" t="s">
        <v>184</v>
      </c>
      <c r="B19" s="64" t="s">
        <v>185</v>
      </c>
      <c r="C19" s="140"/>
    </row>
    <row r="20" spans="1:3">
      <c r="A20" s="140" t="s">
        <v>186</v>
      </c>
      <c r="B20" s="64" t="s">
        <v>187</v>
      </c>
      <c r="C20" s="140"/>
    </row>
    <row r="21" spans="1:3">
      <c r="A21" s="140" t="s">
        <v>220</v>
      </c>
      <c r="B21" s="64"/>
      <c r="C21" s="140"/>
    </row>
    <row r="22" spans="1:3">
      <c r="A22" s="140"/>
      <c r="B22" s="64"/>
      <c r="C22" s="140"/>
    </row>
    <row r="23" spans="1:3">
      <c r="A23" s="56" t="s">
        <v>188</v>
      </c>
      <c r="B23" s="64"/>
      <c r="C23" s="140"/>
    </row>
    <row r="24" spans="1:3">
      <c r="A24" s="140" t="s">
        <v>189</v>
      </c>
      <c r="B24" s="64" t="s">
        <v>190</v>
      </c>
      <c r="C24" s="140"/>
    </row>
    <row r="25" spans="1:3">
      <c r="A25" s="140" t="s">
        <v>191</v>
      </c>
      <c r="B25" s="64" t="s">
        <v>192</v>
      </c>
      <c r="C25" s="140"/>
    </row>
    <row r="26" spans="1:3">
      <c r="A26" s="140" t="s">
        <v>193</v>
      </c>
      <c r="B26" s="64" t="s">
        <v>194</v>
      </c>
      <c r="C26" s="140"/>
    </row>
    <row r="27" spans="1:3">
      <c r="A27" s="140" t="s">
        <v>195</v>
      </c>
      <c r="B27" s="64" t="s">
        <v>196</v>
      </c>
      <c r="C27" s="140" t="s">
        <v>1029</v>
      </c>
    </row>
    <row r="28" spans="1:3">
      <c r="A28" s="140" t="s">
        <v>197</v>
      </c>
      <c r="B28" s="64" t="s">
        <v>198</v>
      </c>
      <c r="C28" s="140"/>
    </row>
    <row r="29" spans="1:3">
      <c r="A29" s="140" t="s">
        <v>199</v>
      </c>
      <c r="B29" s="64" t="s">
        <v>200</v>
      </c>
      <c r="C29" s="140"/>
    </row>
    <row r="30" spans="1:3">
      <c r="A30" s="140" t="s">
        <v>201</v>
      </c>
      <c r="B30" s="64" t="s">
        <v>202</v>
      </c>
      <c r="C30" s="140"/>
    </row>
    <row r="31" spans="1:3">
      <c r="A31" s="140" t="s">
        <v>203</v>
      </c>
      <c r="B31" s="64" t="s">
        <v>204</v>
      </c>
      <c r="C31" s="140"/>
    </row>
    <row r="32" spans="1:3">
      <c r="A32" s="140" t="s">
        <v>205</v>
      </c>
      <c r="B32" s="64" t="s">
        <v>206</v>
      </c>
      <c r="C32" s="140"/>
    </row>
    <row r="33" spans="1:3">
      <c r="A33" s="140" t="s">
        <v>207</v>
      </c>
      <c r="B33" s="64" t="s">
        <v>208</v>
      </c>
      <c r="C33" s="140"/>
    </row>
    <row r="34" spans="1:3">
      <c r="A34" s="140" t="s">
        <v>209</v>
      </c>
      <c r="B34" s="64" t="s">
        <v>210</v>
      </c>
      <c r="C34" s="140"/>
    </row>
    <row r="35" spans="1:3">
      <c r="A35" s="140" t="s">
        <v>211</v>
      </c>
      <c r="B35" s="64" t="s">
        <v>212</v>
      </c>
      <c r="C35" s="140"/>
    </row>
    <row r="36" spans="1:3">
      <c r="A36" s="140" t="s">
        <v>0</v>
      </c>
      <c r="B36" s="64" t="s">
        <v>1</v>
      </c>
      <c r="C36" s="140"/>
    </row>
    <row r="37" spans="1:3">
      <c r="A37" s="140" t="s">
        <v>2</v>
      </c>
      <c r="B37" s="64" t="s">
        <v>3</v>
      </c>
      <c r="C37" s="140"/>
    </row>
    <row r="38" spans="1:3">
      <c r="A38" s="140" t="s">
        <v>4</v>
      </c>
      <c r="B38" s="64" t="s">
        <v>5</v>
      </c>
      <c r="C38" s="140"/>
    </row>
    <row r="39" spans="1:3">
      <c r="A39" s="140" t="s">
        <v>6</v>
      </c>
      <c r="B39" s="64" t="s">
        <v>7</v>
      </c>
      <c r="C39" s="140"/>
    </row>
    <row r="40" spans="1:3">
      <c r="A40" s="140"/>
      <c r="B40" s="64" t="s">
        <v>1030</v>
      </c>
      <c r="C40" s="140" t="s">
        <v>1029</v>
      </c>
    </row>
    <row r="41" spans="1:3">
      <c r="A41" s="140"/>
      <c r="B41" s="64" t="s">
        <v>1031</v>
      </c>
      <c r="C41" s="140" t="s">
        <v>1029</v>
      </c>
    </row>
    <row r="42" spans="1:3">
      <c r="A42" s="140"/>
      <c r="B42" s="64" t="s">
        <v>1032</v>
      </c>
      <c r="C42" s="140" t="s">
        <v>1029</v>
      </c>
    </row>
  </sheetData>
  <mergeCells count="1">
    <mergeCell ref="A2:C2"/>
  </mergeCells>
  <phoneticPr fontId="4" type="noConversion"/>
  <pageMargins left="0.75" right="0.75" top="1" bottom="1" header="0.5" footer="0.5"/>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Cover</vt:lpstr>
      <vt:lpstr>1 Basic info</vt:lpstr>
      <vt:lpstr>2 Findings</vt:lpstr>
      <vt:lpstr>3 MA Cert process</vt:lpstr>
      <vt:lpstr>5 MA Org Structure+Manageme</vt:lpstr>
      <vt:lpstr>A1 PEFC FM Checklist LV</vt:lpstr>
      <vt:lpstr>Audit Programme</vt:lpstr>
      <vt:lpstr>A2 Stakeholder Summary</vt:lpstr>
      <vt:lpstr>A3 Species list</vt:lpstr>
      <vt:lpstr>A6 Group checklist</vt:lpstr>
      <vt:lpstr>A7 Members &amp; FMUs</vt:lpstr>
      <vt:lpstr>A8a sampling</vt:lpstr>
      <vt:lpstr>A11a Cert Decsn</vt:lpstr>
      <vt:lpstr>A12a Product schedule</vt:lpstr>
      <vt:lpstr>A14a Product Codes</vt:lpstr>
      <vt:lpstr>A15 Opening and Closing Meeting</vt:lpstr>
      <vt:lpstr>'1 Basic info'!Print_Area</vt:lpstr>
      <vt:lpstr>'2 Findings'!Print_Area</vt:lpstr>
      <vt:lpstr>'3 MA Cert process'!Print_Area</vt:lpstr>
      <vt:lpstr>'5 MA Org Structure+Manageme'!Print_Area</vt:lpstr>
      <vt:lpstr>'A12a Product schedule'!Print_Area</vt:lpstr>
      <vt:lpstr>'A7 Members &amp; FMUs'!Print_Area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Daniel Gough</cp:lastModifiedBy>
  <cp:lastPrinted>2022-11-25T15:39:05Z</cp:lastPrinted>
  <dcterms:created xsi:type="dcterms:W3CDTF">2005-01-24T17:03:19Z</dcterms:created>
  <dcterms:modified xsi:type="dcterms:W3CDTF">2022-11-25T17:09:12Z</dcterms:modified>
</cp:coreProperties>
</file>