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W:\Forestry\Masters\Certification Records\CURRENT LICENSEES\007227 FSL Group Certification Scheme\2023 S4\Report draft to finalise\"/>
    </mc:Choice>
  </mc:AlternateContent>
  <xr:revisionPtr revIDLastSave="0" documentId="13_ncr:1_{CBC9314F-9759-4D3D-99E2-76956884B17C}" xr6:coauthVersionLast="47" xr6:coauthVersionMax="47" xr10:uidLastSave="{00000000-0000-0000-0000-000000000000}"/>
  <bookViews>
    <workbookView xWindow="-120" yWindow="-16320" windowWidth="29040" windowHeight="15840" tabRatio="948" xr2:uid="{00000000-000D-0000-FFFF-FFFF00000000}"/>
  </bookViews>
  <sheets>
    <sheet name="Cover" sheetId="79" r:id="rId1"/>
    <sheet name="1 Basic info" sheetId="80" r:id="rId2"/>
    <sheet name="2 Findings" sheetId="102" r:id="rId3"/>
    <sheet name="3 MA Cert process " sheetId="99" r:id="rId4"/>
    <sheet name="5 MA Org Structure+Management" sheetId="83" state="hidden" r:id="rId5"/>
    <sheet name="6 S1" sheetId="100" r:id="rId6"/>
    <sheet name="7 S2" sheetId="85" r:id="rId7"/>
    <sheet name="8 S3" sheetId="86" r:id="rId8"/>
    <sheet name="9 S4" sheetId="87" r:id="rId9"/>
    <sheet name="A1 FM Checklist 2019" sheetId="76" r:id="rId10"/>
    <sheet name="A1 FM Checklist" sheetId="101" r:id="rId11"/>
    <sheet name="A1.2 PEFC FM CHECKLIST" sheetId="104" r:id="rId12"/>
    <sheet name="PEFC Audit programme" sheetId="103" r:id="rId13"/>
    <sheet name="A2 Stakeholder Summary" sheetId="89" r:id="rId14"/>
    <sheet name="A3 Species list" sheetId="90" r:id="rId15"/>
    <sheet name="A6 PEFC Group checklist" sheetId="91" r:id="rId16"/>
    <sheet name="A7 Member &amp; FMUs" sheetId="92" r:id="rId17"/>
    <sheet name="A8a Sampling" sheetId="93" r:id="rId18"/>
    <sheet name="A11a Cert Decsn" sheetId="94" r:id="rId19"/>
    <sheet name="A12a Product schedule" sheetId="95" r:id="rId20"/>
    <sheet name="A14a Product Codes" sheetId="96" r:id="rId21"/>
    <sheet name="A15 Opening and Closing Meeting" sheetId="97" r:id="rId22"/>
  </sheets>
  <externalReferences>
    <externalReference r:id="rId23"/>
    <externalReference r:id="rId24"/>
  </externalReferences>
  <definedNames>
    <definedName name="_xlnm._FilterDatabase" localSheetId="1" hidden="1">'1 Basic info'!$K$1:$K$109</definedName>
    <definedName name="_xlnm._FilterDatabase" localSheetId="2" hidden="1">'2 Findings'!$A$5:$K$8</definedName>
    <definedName name="_xlnm._FilterDatabase" localSheetId="10" hidden="1">'A1 FM Checklist'!$A$3:$I$2021</definedName>
    <definedName name="_xlnm._FilterDatabase" localSheetId="9" hidden="1">'A1 FM Checklist 2019'!$A$3:$J$2002</definedName>
    <definedName name="_xlnm.Print_Area" localSheetId="1">'1 Basic info'!$A$1:$H$91</definedName>
    <definedName name="_xlnm.Print_Area" localSheetId="3">'3 MA Cert process '!$A$1:$C$96</definedName>
    <definedName name="_xlnm.Print_Area" localSheetId="4">'5 MA Org Structure+Management'!$A$1:$C$31</definedName>
    <definedName name="_xlnm.Print_Area" localSheetId="5">'6 S1'!$A$1:$C$74</definedName>
    <definedName name="_xlnm.Print_Area" localSheetId="6">'7 S2'!$A$1:$C$75</definedName>
    <definedName name="_xlnm.Print_Area" localSheetId="7">'8 S3'!$A$1:$C$70</definedName>
    <definedName name="_xlnm.Print_Area" localSheetId="8">'9 S4'!$A$1:$C$62</definedName>
    <definedName name="_xlnm.Print_Area" localSheetId="10">'A1 FM Checklist'!$B$2:$O$2033</definedName>
    <definedName name="_xlnm.Print_Area" localSheetId="9">'A1 FM Checklist 2019'!$A$2:$J$2000</definedName>
    <definedName name="_xlnm.Print_Area" localSheetId="19">'A12a Product schedule'!$A$1:$D$29</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92" i="101" l="1"/>
  <c r="I4" i="102" l="1"/>
  <c r="D4" i="102"/>
  <c r="B8" i="95" l="1"/>
  <c r="D7" i="95"/>
  <c r="C7" i="95"/>
  <c r="B7" i="95"/>
  <c r="B12" i="95"/>
  <c r="B7" i="94"/>
  <c r="B6" i="94"/>
  <c r="B5" i="94"/>
  <c r="E2019" i="101"/>
  <c r="E2018" i="101"/>
  <c r="E2017" i="101"/>
  <c r="E2016" i="101"/>
  <c r="E2015" i="101"/>
  <c r="E2011" i="101"/>
  <c r="E2010" i="101"/>
  <c r="E2009" i="101"/>
  <c r="E2008" i="101"/>
  <c r="E2007" i="101"/>
  <c r="E2002" i="101"/>
  <c r="E2001" i="101"/>
  <c r="E2000" i="101"/>
  <c r="E1999" i="101"/>
  <c r="E1998" i="101"/>
  <c r="E1994" i="101"/>
  <c r="E1993" i="101"/>
  <c r="E1992" i="101"/>
  <c r="E1991" i="101"/>
  <c r="E1990" i="101"/>
  <c r="E1986" i="101"/>
  <c r="E1985" i="101"/>
  <c r="E1984" i="101"/>
  <c r="E1983" i="101"/>
  <c r="E1982" i="101"/>
  <c r="E1978" i="101"/>
  <c r="E1977" i="101"/>
  <c r="E1976" i="101"/>
  <c r="E1975" i="101"/>
  <c r="E1974" i="101"/>
  <c r="E1969" i="101"/>
  <c r="E1968" i="101"/>
  <c r="E1967" i="101"/>
  <c r="E1966" i="101"/>
  <c r="E1965" i="101"/>
  <c r="E1962" i="101"/>
  <c r="E1961" i="101"/>
  <c r="E1960" i="101"/>
  <c r="E1959" i="101"/>
  <c r="E1958" i="101"/>
  <c r="E1954" i="101"/>
  <c r="E1953" i="101"/>
  <c r="E1952" i="101"/>
  <c r="E1951" i="101"/>
  <c r="E1950" i="101"/>
  <c r="E1947" i="101"/>
  <c r="E1946" i="101"/>
  <c r="E1945" i="101"/>
  <c r="E1944" i="101"/>
  <c r="E1943" i="101"/>
  <c r="E1939" i="101"/>
  <c r="E1938" i="101"/>
  <c r="E1937" i="101"/>
  <c r="E1936" i="101"/>
  <c r="E1935" i="101"/>
  <c r="E1930" i="101"/>
  <c r="E1929" i="101"/>
  <c r="E1928" i="101"/>
  <c r="E1927" i="101"/>
  <c r="E1926" i="101"/>
  <c r="E1922" i="101"/>
  <c r="E1921" i="101"/>
  <c r="E1920" i="101"/>
  <c r="E1919" i="101"/>
  <c r="E1918" i="101"/>
  <c r="E1913" i="101"/>
  <c r="E1912" i="101"/>
  <c r="E1911" i="101"/>
  <c r="E1910" i="101"/>
  <c r="E1909" i="101"/>
  <c r="E1905" i="101"/>
  <c r="E1904" i="101"/>
  <c r="E1903" i="101"/>
  <c r="E1902" i="101"/>
  <c r="E1901" i="101"/>
  <c r="E1898" i="101"/>
  <c r="E1897" i="101"/>
  <c r="E1896" i="101"/>
  <c r="E1895" i="101"/>
  <c r="E1894" i="101"/>
  <c r="E1889" i="101"/>
  <c r="E1888" i="101"/>
  <c r="E1887" i="101"/>
  <c r="E1886" i="101"/>
  <c r="E1885" i="101"/>
  <c r="E1881" i="101"/>
  <c r="E1880" i="101"/>
  <c r="E1879" i="101"/>
  <c r="E1878" i="101"/>
  <c r="E1877" i="101"/>
  <c r="E1873" i="101"/>
  <c r="E1872" i="101"/>
  <c r="E1871" i="101"/>
  <c r="E1870" i="101"/>
  <c r="E1869" i="101"/>
  <c r="E1864" i="101"/>
  <c r="E1863" i="101"/>
  <c r="E1862" i="101"/>
  <c r="E1861" i="101"/>
  <c r="E1860" i="101"/>
  <c r="E1856" i="101"/>
  <c r="E1855" i="101"/>
  <c r="E1854" i="101"/>
  <c r="E1853" i="101"/>
  <c r="E1852" i="101"/>
  <c r="E1848" i="101"/>
  <c r="E1847" i="101"/>
  <c r="E1846" i="101"/>
  <c r="E1845" i="101"/>
  <c r="E1844" i="101"/>
  <c r="E1841" i="101"/>
  <c r="E1840" i="101"/>
  <c r="E1839" i="101"/>
  <c r="E1838" i="101"/>
  <c r="E1837" i="101"/>
  <c r="E1832" i="101"/>
  <c r="E1831" i="101"/>
  <c r="E1830" i="101"/>
  <c r="E1829" i="101"/>
  <c r="E1828" i="101"/>
  <c r="E1825" i="101"/>
  <c r="E1824" i="101"/>
  <c r="E1823" i="101"/>
  <c r="E1822" i="101"/>
  <c r="E1821" i="101"/>
  <c r="E1817" i="101"/>
  <c r="E1816" i="101"/>
  <c r="E1815" i="101"/>
  <c r="E1814" i="101"/>
  <c r="E1813" i="101"/>
  <c r="E1810" i="101"/>
  <c r="E1809" i="101"/>
  <c r="E1808" i="101"/>
  <c r="E1807" i="101"/>
  <c r="E1806" i="101"/>
  <c r="E1803" i="101"/>
  <c r="E1802" i="101"/>
  <c r="E1801" i="101"/>
  <c r="E1800" i="101"/>
  <c r="E1799" i="101"/>
  <c r="E1795" i="101"/>
  <c r="E1794" i="101"/>
  <c r="E1793" i="101"/>
  <c r="E1792" i="101"/>
  <c r="E1791" i="101"/>
  <c r="E1787" i="101"/>
  <c r="E1786" i="101"/>
  <c r="E1785" i="101"/>
  <c r="E1784" i="101"/>
  <c r="E1783" i="101"/>
  <c r="E1778" i="101"/>
  <c r="E1777" i="101"/>
  <c r="E1776" i="101"/>
  <c r="E1775" i="101"/>
  <c r="E1774" i="101"/>
  <c r="E1767" i="101"/>
  <c r="E1766" i="101"/>
  <c r="E1765" i="101"/>
  <c r="E1764" i="101"/>
  <c r="E1763" i="101"/>
  <c r="E1759" i="101"/>
  <c r="E1758" i="101"/>
  <c r="E1757" i="101"/>
  <c r="E1756" i="101"/>
  <c r="E1755" i="101"/>
  <c r="E1751" i="101"/>
  <c r="E1750" i="101"/>
  <c r="E1749" i="101"/>
  <c r="E1748" i="101"/>
  <c r="E1747" i="101"/>
  <c r="E1742" i="101"/>
  <c r="E1741" i="101"/>
  <c r="E1740" i="101"/>
  <c r="E1739" i="101"/>
  <c r="E1738" i="101"/>
  <c r="E1734" i="101"/>
  <c r="E1733" i="101"/>
  <c r="E1732" i="101"/>
  <c r="E1731" i="101"/>
  <c r="E1730" i="101"/>
  <c r="E1727" i="101"/>
  <c r="E1726" i="101"/>
  <c r="E1725" i="101"/>
  <c r="E1724" i="101"/>
  <c r="E1723" i="101"/>
  <c r="E1718" i="101"/>
  <c r="E1717" i="101"/>
  <c r="E1716" i="101"/>
  <c r="E1715" i="101"/>
  <c r="E1714" i="101"/>
  <c r="E1710" i="101"/>
  <c r="E1709" i="101"/>
  <c r="E1708" i="101"/>
  <c r="E1707" i="101"/>
  <c r="E1706" i="101"/>
  <c r="E1701" i="101"/>
  <c r="E1700" i="101"/>
  <c r="E1699" i="101"/>
  <c r="E1698" i="101"/>
  <c r="E1697" i="101"/>
  <c r="E1684" i="101"/>
  <c r="E1683" i="101"/>
  <c r="E1682" i="101"/>
  <c r="E1681" i="101"/>
  <c r="E1680" i="101"/>
  <c r="E1676" i="101"/>
  <c r="E1675" i="101"/>
  <c r="E1674" i="101"/>
  <c r="E1673" i="101"/>
  <c r="E1672" i="101"/>
  <c r="E1665" i="101"/>
  <c r="E1664" i="101"/>
  <c r="E1663" i="101"/>
  <c r="E1662" i="101"/>
  <c r="E1661" i="101"/>
  <c r="E1657" i="101"/>
  <c r="E1656" i="101"/>
  <c r="E1655" i="101"/>
  <c r="E1654" i="101"/>
  <c r="E1653" i="101"/>
  <c r="E1649" i="101"/>
  <c r="E1648" i="101"/>
  <c r="E1647" i="101"/>
  <c r="E1646" i="101"/>
  <c r="E1645" i="101"/>
  <c r="E1640" i="101"/>
  <c r="E1639" i="101"/>
  <c r="E1638" i="101"/>
  <c r="E1637" i="101"/>
  <c r="E1632" i="101"/>
  <c r="E1631" i="101"/>
  <c r="E1630" i="101"/>
  <c r="E1629" i="101"/>
  <c r="E1623" i="101"/>
  <c r="E1622" i="101"/>
  <c r="E1621" i="101"/>
  <c r="E1620" i="101"/>
  <c r="E1619" i="101"/>
  <c r="E1615" i="101"/>
  <c r="E1614" i="101"/>
  <c r="E1613" i="101"/>
  <c r="E1612" i="101"/>
  <c r="E1611" i="101"/>
  <c r="E1608" i="101"/>
  <c r="E1607" i="101"/>
  <c r="E1606" i="101"/>
  <c r="E1605" i="101"/>
  <c r="E1604" i="101"/>
  <c r="E1599" i="101"/>
  <c r="E1598" i="101"/>
  <c r="E1597" i="101"/>
  <c r="E1596" i="101"/>
  <c r="E1595" i="101"/>
  <c r="E1591" i="101"/>
  <c r="E1590" i="101"/>
  <c r="E1589" i="101"/>
  <c r="E1588" i="101"/>
  <c r="E1587" i="101"/>
  <c r="E1584" i="101"/>
  <c r="E1583" i="101"/>
  <c r="E1582" i="101"/>
  <c r="E1581" i="101"/>
  <c r="E1580" i="101"/>
  <c r="E1575" i="101"/>
  <c r="E1574" i="101"/>
  <c r="E1573" i="101"/>
  <c r="E1572" i="101"/>
  <c r="E1571" i="101"/>
  <c r="E1567" i="101"/>
  <c r="E1566" i="101"/>
  <c r="E1565" i="101"/>
  <c r="E1564" i="101"/>
  <c r="E1563" i="101"/>
  <c r="E1557" i="101"/>
  <c r="E1556" i="101"/>
  <c r="E1555" i="101"/>
  <c r="E1554" i="101"/>
  <c r="E1553" i="101"/>
  <c r="E1549" i="101"/>
  <c r="E1548" i="101"/>
  <c r="E1547" i="101"/>
  <c r="E1546" i="101"/>
  <c r="E1545" i="101"/>
  <c r="E1541" i="101"/>
  <c r="E1540" i="101"/>
  <c r="E1539" i="101"/>
  <c r="E1538" i="101"/>
  <c r="E1537" i="101"/>
  <c r="E1534" i="101"/>
  <c r="E1533" i="101"/>
  <c r="E1532" i="101"/>
  <c r="E1531" i="101"/>
  <c r="E1530" i="101"/>
  <c r="E1525" i="101"/>
  <c r="E1524" i="101"/>
  <c r="E1523" i="101"/>
  <c r="E1522" i="101"/>
  <c r="E1521" i="101"/>
  <c r="E1517" i="101"/>
  <c r="E1516" i="101"/>
  <c r="E1515" i="101"/>
  <c r="E1514" i="101"/>
  <c r="E1513" i="101"/>
  <c r="E1509" i="101"/>
  <c r="E1508" i="101"/>
  <c r="E1507" i="101"/>
  <c r="E1506" i="101"/>
  <c r="E1505" i="101"/>
  <c r="E1502" i="101"/>
  <c r="E1501" i="101"/>
  <c r="E1500" i="101"/>
  <c r="E1499" i="101"/>
  <c r="E1498" i="101"/>
  <c r="E1494" i="101"/>
  <c r="E1493" i="101"/>
  <c r="E1492" i="101"/>
  <c r="E1491" i="101"/>
  <c r="E1490" i="101"/>
  <c r="E1486" i="101"/>
  <c r="E1485" i="101"/>
  <c r="E1484" i="101"/>
  <c r="E1483" i="101"/>
  <c r="E1482" i="101"/>
  <c r="E1477" i="101"/>
  <c r="E1476" i="101"/>
  <c r="E1475" i="101"/>
  <c r="E1474" i="101"/>
  <c r="E1473" i="101"/>
  <c r="E1469" i="101"/>
  <c r="E1468" i="101"/>
  <c r="E1467" i="101"/>
  <c r="E1466" i="101"/>
  <c r="E1465" i="101"/>
  <c r="E1461" i="101"/>
  <c r="E1460" i="101"/>
  <c r="E1459" i="101"/>
  <c r="E1458" i="101"/>
  <c r="E1457" i="101"/>
  <c r="E1453" i="101"/>
  <c r="E1452" i="101"/>
  <c r="E1451" i="101"/>
  <c r="E1450" i="101"/>
  <c r="E1449" i="101"/>
  <c r="E1445" i="101"/>
  <c r="E1444" i="101"/>
  <c r="E1443" i="101"/>
  <c r="E1442" i="101"/>
  <c r="E1441" i="101"/>
  <c r="E1438" i="101"/>
  <c r="E1437" i="101"/>
  <c r="E1436" i="101"/>
  <c r="E1435" i="101"/>
  <c r="E1434" i="101"/>
  <c r="E1422" i="101"/>
  <c r="E1421" i="101"/>
  <c r="E1420" i="101"/>
  <c r="E1419" i="101"/>
  <c r="E1418" i="101"/>
  <c r="E1414" i="101"/>
  <c r="E1413" i="101"/>
  <c r="E1412" i="101"/>
  <c r="E1411" i="101"/>
  <c r="E1410" i="101"/>
  <c r="E1407" i="101"/>
  <c r="E1406" i="101"/>
  <c r="E1405" i="101"/>
  <c r="E1404" i="101"/>
  <c r="E1403" i="101"/>
  <c r="E1398" i="101"/>
  <c r="E1397" i="101"/>
  <c r="E1396" i="101"/>
  <c r="E1395" i="101"/>
  <c r="E1394" i="101"/>
  <c r="E1390" i="101"/>
  <c r="E1389" i="101"/>
  <c r="E1388" i="101"/>
  <c r="E1387" i="101"/>
  <c r="E1386" i="101"/>
  <c r="E1382" i="101"/>
  <c r="E1381" i="101"/>
  <c r="E1380" i="101"/>
  <c r="E1379" i="101"/>
  <c r="E1378" i="101"/>
  <c r="E1374" i="101"/>
  <c r="E1373" i="101"/>
  <c r="E1372" i="101"/>
  <c r="E1371" i="101"/>
  <c r="E1370" i="101"/>
  <c r="E1366" i="101"/>
  <c r="E1365" i="101"/>
  <c r="E1364" i="101"/>
  <c r="E1363" i="101"/>
  <c r="E1362" i="101"/>
  <c r="E1358" i="101"/>
  <c r="E1357" i="101"/>
  <c r="E1356" i="101"/>
  <c r="E1355" i="101"/>
  <c r="E1354" i="101"/>
  <c r="E1350" i="101"/>
  <c r="E1349" i="101"/>
  <c r="E1348" i="101"/>
  <c r="E1347" i="101"/>
  <c r="E1346" i="101"/>
  <c r="E1342" i="101"/>
  <c r="E1341" i="101"/>
  <c r="E1340" i="101"/>
  <c r="E1339" i="101"/>
  <c r="E1338" i="101"/>
  <c r="E1334" i="101"/>
  <c r="E1333" i="101"/>
  <c r="E1332" i="101"/>
  <c r="E1331" i="101"/>
  <c r="E1330" i="101"/>
  <c r="E1327" i="101"/>
  <c r="E1326" i="101"/>
  <c r="E1325" i="101"/>
  <c r="E1324" i="101"/>
  <c r="E1323" i="101"/>
  <c r="E1319" i="101"/>
  <c r="E1318" i="101"/>
  <c r="E1317" i="101"/>
  <c r="E1316" i="101"/>
  <c r="E1315" i="101"/>
  <c r="E1312" i="101"/>
  <c r="E1311" i="101"/>
  <c r="E1310" i="101"/>
  <c r="E1309" i="101"/>
  <c r="E1308" i="101"/>
  <c r="E1302" i="101"/>
  <c r="E1301" i="101"/>
  <c r="E1300" i="101"/>
  <c r="E1299" i="101"/>
  <c r="E1298" i="101"/>
  <c r="E1294" i="101"/>
  <c r="E1293" i="101"/>
  <c r="E1292" i="101"/>
  <c r="E1291" i="101"/>
  <c r="E1290" i="101"/>
  <c r="E1286" i="101"/>
  <c r="E1285" i="101"/>
  <c r="E1284" i="101"/>
  <c r="E1283" i="101"/>
  <c r="E1282" i="101"/>
  <c r="E1277" i="101"/>
  <c r="E1276" i="101"/>
  <c r="E1275" i="101"/>
  <c r="E1274" i="101"/>
  <c r="E1273" i="101"/>
  <c r="E1269" i="101"/>
  <c r="E1268" i="101"/>
  <c r="E1267" i="101"/>
  <c r="E1266" i="101"/>
  <c r="E1265" i="101"/>
  <c r="E1262" i="101"/>
  <c r="E1261" i="101"/>
  <c r="E1260" i="101"/>
  <c r="E1259" i="101"/>
  <c r="E1258" i="101"/>
  <c r="E1253" i="101"/>
  <c r="E1252" i="101"/>
  <c r="E1251" i="101"/>
  <c r="E1250" i="101"/>
  <c r="E1249" i="101"/>
  <c r="E1245" i="101"/>
  <c r="E1244" i="101"/>
  <c r="E1243" i="101"/>
  <c r="E1242" i="101"/>
  <c r="E1241" i="101"/>
  <c r="E1230" i="101"/>
  <c r="E1229" i="101"/>
  <c r="E1228" i="101"/>
  <c r="E1227" i="101"/>
  <c r="E1226" i="101"/>
  <c r="E1221" i="101"/>
  <c r="E1220" i="101"/>
  <c r="E1219" i="101"/>
  <c r="E1218" i="101"/>
  <c r="E1217" i="101"/>
  <c r="E1213" i="101"/>
  <c r="E1212" i="101"/>
  <c r="E1211" i="101"/>
  <c r="E1210" i="101"/>
  <c r="E1209" i="101"/>
  <c r="E1206" i="101"/>
  <c r="E1205" i="101"/>
  <c r="E1204" i="101"/>
  <c r="E1203" i="101"/>
  <c r="E1202" i="101"/>
  <c r="E1198" i="101"/>
  <c r="E1197" i="101"/>
  <c r="E1196" i="101"/>
  <c r="E1195" i="101"/>
  <c r="E1194" i="101"/>
  <c r="E1190" i="101"/>
  <c r="E1189" i="101"/>
  <c r="E1188" i="101"/>
  <c r="E1187" i="101"/>
  <c r="E1186" i="101"/>
  <c r="E1181" i="101"/>
  <c r="E1180" i="101"/>
  <c r="E1179" i="101"/>
  <c r="E1178" i="101"/>
  <c r="E1177" i="101"/>
  <c r="E1173" i="101"/>
  <c r="E1172" i="101"/>
  <c r="E1171" i="101"/>
  <c r="E1170" i="101"/>
  <c r="E1169" i="101"/>
  <c r="E1165" i="101"/>
  <c r="E1164" i="101"/>
  <c r="E1163" i="101"/>
  <c r="E1162" i="101"/>
  <c r="E1161" i="101"/>
  <c r="E1157" i="101"/>
  <c r="E1156" i="101"/>
  <c r="E1155" i="101"/>
  <c r="E1154" i="101"/>
  <c r="E1153" i="101"/>
  <c r="E1149" i="101"/>
  <c r="E1148" i="101"/>
  <c r="E1147" i="101"/>
  <c r="E1146" i="101"/>
  <c r="E1145" i="101"/>
  <c r="E1141" i="101"/>
  <c r="E1140" i="101"/>
  <c r="E1139" i="101"/>
  <c r="E1138" i="101"/>
  <c r="E1137" i="101"/>
  <c r="E1133" i="101"/>
  <c r="E1132" i="101"/>
  <c r="E1131" i="101"/>
  <c r="E1130" i="101"/>
  <c r="E1129" i="101"/>
  <c r="E1125" i="101"/>
  <c r="E1124" i="101"/>
  <c r="E1123" i="101"/>
  <c r="E1122" i="101"/>
  <c r="E1121" i="101"/>
  <c r="E1117" i="101"/>
  <c r="E1116" i="101"/>
  <c r="E1115" i="101"/>
  <c r="E1114" i="101"/>
  <c r="E1113" i="101"/>
  <c r="E1108" i="101"/>
  <c r="E1107" i="101"/>
  <c r="E1106" i="101"/>
  <c r="E1105" i="101"/>
  <c r="E1104" i="101"/>
  <c r="E1100" i="101"/>
  <c r="E1099" i="101"/>
  <c r="E1098" i="101"/>
  <c r="E1097" i="101"/>
  <c r="E1096" i="101"/>
  <c r="E1093" i="101"/>
  <c r="E1092" i="101"/>
  <c r="E1091" i="101"/>
  <c r="E1090" i="101"/>
  <c r="E1089" i="101"/>
  <c r="E1086" i="101"/>
  <c r="E1085" i="101"/>
  <c r="E1084" i="101"/>
  <c r="E1083" i="101"/>
  <c r="E1082" i="101"/>
  <c r="E1078" i="101"/>
  <c r="E1077" i="101"/>
  <c r="E1076" i="101"/>
  <c r="E1075" i="101"/>
  <c r="E1074" i="101"/>
  <c r="E1071" i="101"/>
  <c r="E1070" i="101"/>
  <c r="E1069" i="101"/>
  <c r="E1068" i="101"/>
  <c r="E1067" i="101"/>
  <c r="E1063" i="101"/>
  <c r="E1062" i="101"/>
  <c r="E1061" i="101"/>
  <c r="E1060" i="101"/>
  <c r="E1059" i="101"/>
  <c r="E1056" i="101"/>
  <c r="E1055" i="101"/>
  <c r="E1054" i="101"/>
  <c r="E1053" i="101"/>
  <c r="E1052" i="101"/>
  <c r="E1048" i="101"/>
  <c r="E1047" i="101"/>
  <c r="E1046" i="101"/>
  <c r="E1045" i="101"/>
  <c r="E1044" i="101"/>
  <c r="E1040" i="101"/>
  <c r="E1039" i="101"/>
  <c r="E1038" i="101"/>
  <c r="E1037" i="101"/>
  <c r="E1036" i="101"/>
  <c r="E1031" i="101"/>
  <c r="E1030" i="101"/>
  <c r="E1029" i="101"/>
  <c r="E1028" i="101"/>
  <c r="E1027" i="101"/>
  <c r="E1022" i="101"/>
  <c r="E1021" i="101"/>
  <c r="E1020" i="101"/>
  <c r="E1019" i="101"/>
  <c r="E1018" i="101"/>
  <c r="E1014" i="101"/>
  <c r="E1013" i="101"/>
  <c r="E1012" i="101"/>
  <c r="E1011" i="101"/>
  <c r="E1010" i="101"/>
  <c r="E1006" i="101"/>
  <c r="E1005" i="101"/>
  <c r="E1004" i="101"/>
  <c r="E1003" i="101"/>
  <c r="E1002" i="101"/>
  <c r="E999" i="101"/>
  <c r="E998" i="101"/>
  <c r="E997" i="101"/>
  <c r="E996" i="101"/>
  <c r="E995" i="101"/>
  <c r="E991" i="101"/>
  <c r="E990" i="101"/>
  <c r="E989" i="101"/>
  <c r="E988" i="101"/>
  <c r="E987" i="101"/>
  <c r="E983" i="101"/>
  <c r="E982" i="101"/>
  <c r="E981" i="101"/>
  <c r="E980" i="101"/>
  <c r="E979" i="101"/>
  <c r="E974" i="101"/>
  <c r="E973" i="101"/>
  <c r="E972" i="101"/>
  <c r="E971" i="101"/>
  <c r="E970" i="101"/>
  <c r="E966" i="101"/>
  <c r="E965" i="101"/>
  <c r="E964" i="101"/>
  <c r="E963" i="101"/>
  <c r="E962" i="101"/>
  <c r="E958" i="101"/>
  <c r="E957" i="101"/>
  <c r="E956" i="101"/>
  <c r="E955" i="101"/>
  <c r="E954" i="101"/>
  <c r="E950" i="101"/>
  <c r="E949" i="101"/>
  <c r="E948" i="101"/>
  <c r="E947" i="101"/>
  <c r="E946" i="101"/>
  <c r="E943" i="101"/>
  <c r="E942" i="101"/>
  <c r="E941" i="101"/>
  <c r="E940" i="101"/>
  <c r="E939" i="101"/>
  <c r="E934" i="101"/>
  <c r="E933" i="101"/>
  <c r="E932" i="101"/>
  <c r="E931" i="101"/>
  <c r="E930" i="101"/>
  <c r="E926" i="101"/>
  <c r="E925" i="101"/>
  <c r="E924" i="101"/>
  <c r="E923" i="101"/>
  <c r="E922" i="101"/>
  <c r="E918" i="101"/>
  <c r="E917" i="101"/>
  <c r="E916" i="101"/>
  <c r="E915" i="101"/>
  <c r="E914" i="101"/>
  <c r="E910" i="101"/>
  <c r="E909" i="101"/>
  <c r="E908" i="101"/>
  <c r="E907" i="101"/>
  <c r="E906" i="101"/>
  <c r="E902" i="101"/>
  <c r="E901" i="101"/>
  <c r="E900" i="101"/>
  <c r="E899" i="101"/>
  <c r="E898" i="101"/>
  <c r="E894" i="101"/>
  <c r="E893" i="101"/>
  <c r="E892" i="101"/>
  <c r="E891" i="101"/>
  <c r="E890" i="101"/>
  <c r="E886" i="101"/>
  <c r="E885" i="101"/>
  <c r="E884" i="101"/>
  <c r="E883" i="101"/>
  <c r="E882" i="101"/>
  <c r="E878" i="101"/>
  <c r="E877" i="101"/>
  <c r="E876" i="101"/>
  <c r="E875" i="101"/>
  <c r="E874" i="101"/>
  <c r="E870" i="101"/>
  <c r="E869" i="101"/>
  <c r="E868" i="101"/>
  <c r="E867" i="101"/>
  <c r="E866" i="101"/>
  <c r="E862" i="101"/>
  <c r="E861" i="101"/>
  <c r="E860" i="101"/>
  <c r="E859" i="101"/>
  <c r="E858" i="101"/>
  <c r="E854" i="101"/>
  <c r="E853" i="101"/>
  <c r="E852" i="101"/>
  <c r="E851" i="101"/>
  <c r="E850" i="101"/>
  <c r="E846" i="101"/>
  <c r="E845" i="101"/>
  <c r="E844" i="101"/>
  <c r="E843" i="101"/>
  <c r="E842" i="101"/>
  <c r="E838" i="101"/>
  <c r="E837" i="101"/>
  <c r="E836" i="101"/>
  <c r="E835" i="101"/>
  <c r="E834" i="101"/>
  <c r="E830" i="101"/>
  <c r="E829" i="101"/>
  <c r="E828" i="101"/>
  <c r="E827" i="101"/>
  <c r="E826" i="101"/>
  <c r="E823" i="101"/>
  <c r="E822" i="101"/>
  <c r="E821" i="101"/>
  <c r="E820" i="101"/>
  <c r="E819" i="101"/>
  <c r="E815" i="101"/>
  <c r="E814" i="101"/>
  <c r="E813" i="101"/>
  <c r="E812" i="101"/>
  <c r="E811" i="101"/>
  <c r="E807" i="101"/>
  <c r="E806" i="101"/>
  <c r="E805" i="101"/>
  <c r="E804" i="101"/>
  <c r="E803" i="101"/>
  <c r="E798" i="101"/>
  <c r="E797" i="101"/>
  <c r="E796" i="101"/>
  <c r="E795" i="101"/>
  <c r="E794" i="101"/>
  <c r="E791" i="101"/>
  <c r="E790" i="101"/>
  <c r="E789" i="101"/>
  <c r="E788" i="101"/>
  <c r="E787" i="101"/>
  <c r="E784" i="101"/>
  <c r="E783" i="101"/>
  <c r="E782" i="101"/>
  <c r="E781" i="101"/>
  <c r="E780" i="101"/>
  <c r="E776" i="101"/>
  <c r="E775" i="101"/>
  <c r="E774" i="101"/>
  <c r="E773" i="101"/>
  <c r="E772" i="101"/>
  <c r="E768" i="101"/>
  <c r="E767" i="101"/>
  <c r="E766" i="101"/>
  <c r="E765" i="101"/>
  <c r="E764" i="101"/>
  <c r="E760" i="101"/>
  <c r="E759" i="101"/>
  <c r="E758" i="101"/>
  <c r="E757" i="101"/>
  <c r="E756" i="101"/>
  <c r="E753" i="101"/>
  <c r="E752" i="101"/>
  <c r="E751" i="101"/>
  <c r="E750" i="101"/>
  <c r="E749" i="101"/>
  <c r="E745" i="101"/>
  <c r="E744" i="101"/>
  <c r="E743" i="101"/>
  <c r="E742" i="101"/>
  <c r="E741" i="101"/>
  <c r="E738" i="101"/>
  <c r="E737" i="101"/>
  <c r="E736" i="101"/>
  <c r="E735" i="101"/>
  <c r="E734" i="101"/>
  <c r="E730" i="101"/>
  <c r="E729" i="101"/>
  <c r="E728" i="101"/>
  <c r="E727" i="101"/>
  <c r="E726" i="101"/>
  <c r="E722" i="101"/>
  <c r="E721" i="101"/>
  <c r="E720" i="101"/>
  <c r="E719" i="101"/>
  <c r="E718" i="101"/>
  <c r="E715" i="101"/>
  <c r="E714" i="101"/>
  <c r="E713" i="101"/>
  <c r="E712" i="101"/>
  <c r="E711" i="101"/>
  <c r="E706" i="101"/>
  <c r="E705" i="101"/>
  <c r="E704" i="101"/>
  <c r="E703" i="101"/>
  <c r="E702" i="101"/>
  <c r="E698" i="101"/>
  <c r="E697" i="101"/>
  <c r="E696" i="101"/>
  <c r="E695" i="101"/>
  <c r="E694" i="101"/>
  <c r="E690" i="101"/>
  <c r="E689" i="101"/>
  <c r="E688" i="101"/>
  <c r="E687" i="101"/>
  <c r="E686" i="101"/>
  <c r="E683" i="101"/>
  <c r="E682" i="101"/>
  <c r="E681" i="101"/>
  <c r="E680" i="101"/>
  <c r="E679" i="101"/>
  <c r="E675" i="101"/>
  <c r="E674" i="101"/>
  <c r="E673" i="101"/>
  <c r="E672" i="101"/>
  <c r="E671" i="101"/>
  <c r="E666" i="101"/>
  <c r="E665" i="101"/>
  <c r="E664" i="101"/>
  <c r="E663" i="101"/>
  <c r="E662" i="101"/>
  <c r="E656" i="101"/>
  <c r="E655" i="101"/>
  <c r="E654" i="101"/>
  <c r="E653" i="101"/>
  <c r="E652" i="101"/>
  <c r="E649" i="101"/>
  <c r="E648" i="101"/>
  <c r="E647" i="101"/>
  <c r="E646" i="101"/>
  <c r="E645" i="101"/>
  <c r="E634" i="101"/>
  <c r="E633" i="101"/>
  <c r="E632" i="101"/>
  <c r="E631" i="101"/>
  <c r="E630" i="101"/>
  <c r="E625" i="101"/>
  <c r="E624" i="101"/>
  <c r="E623" i="101"/>
  <c r="E622" i="101"/>
  <c r="E621" i="101"/>
  <c r="E616" i="101"/>
  <c r="E615" i="101"/>
  <c r="E614" i="101"/>
  <c r="E613" i="101"/>
  <c r="E612" i="101"/>
  <c r="E607" i="101"/>
  <c r="E606" i="101"/>
  <c r="E605" i="101"/>
  <c r="E604" i="101"/>
  <c r="E603" i="101"/>
  <c r="E599" i="101"/>
  <c r="E598" i="101"/>
  <c r="E597" i="101"/>
  <c r="E596" i="101"/>
  <c r="E595" i="101"/>
  <c r="E590" i="101"/>
  <c r="E589" i="101"/>
  <c r="E588" i="101"/>
  <c r="E587" i="101"/>
  <c r="E586" i="101"/>
  <c r="E582" i="101"/>
  <c r="E581" i="101"/>
  <c r="E580" i="101"/>
  <c r="E579" i="101"/>
  <c r="E578" i="101"/>
  <c r="E574" i="101"/>
  <c r="E573" i="101"/>
  <c r="E572" i="101"/>
  <c r="E571" i="101"/>
  <c r="E570" i="101"/>
  <c r="E567" i="101"/>
  <c r="E566" i="101"/>
  <c r="E565" i="101"/>
  <c r="E564" i="101"/>
  <c r="E563" i="101"/>
  <c r="E559" i="101"/>
  <c r="E558" i="101"/>
  <c r="E557" i="101"/>
  <c r="E556" i="101"/>
  <c r="E555" i="101"/>
  <c r="E552" i="101"/>
  <c r="E551" i="101"/>
  <c r="E550" i="101"/>
  <c r="E549" i="101"/>
  <c r="E548" i="101"/>
  <c r="E544" i="101"/>
  <c r="E543" i="101"/>
  <c r="E542" i="101"/>
  <c r="E541" i="101"/>
  <c r="E540" i="101"/>
  <c r="E537" i="101"/>
  <c r="E536" i="101"/>
  <c r="E535" i="101"/>
  <c r="E534" i="101"/>
  <c r="E533" i="101"/>
  <c r="E528" i="101"/>
  <c r="E527" i="101"/>
  <c r="E526" i="101"/>
  <c r="E525" i="101"/>
  <c r="E524" i="101"/>
  <c r="E519" i="101"/>
  <c r="E518" i="101"/>
  <c r="E517" i="101"/>
  <c r="E516" i="101"/>
  <c r="E515" i="101"/>
  <c r="E511" i="101"/>
  <c r="E510" i="101"/>
  <c r="E509" i="101"/>
  <c r="E508" i="101"/>
  <c r="E507" i="101"/>
  <c r="E503" i="101"/>
  <c r="E502" i="101"/>
  <c r="E501" i="101"/>
  <c r="E500" i="101"/>
  <c r="E499" i="101"/>
  <c r="E493" i="101"/>
  <c r="E492" i="101"/>
  <c r="E491" i="101"/>
  <c r="E490" i="101"/>
  <c r="E489" i="101"/>
  <c r="E485" i="101"/>
  <c r="E484" i="101"/>
  <c r="E483" i="101"/>
  <c r="E482" i="101"/>
  <c r="E481" i="101"/>
  <c r="E477" i="101"/>
  <c r="E476" i="101"/>
  <c r="E475" i="101"/>
  <c r="E474" i="101"/>
  <c r="E473" i="101"/>
  <c r="E469" i="101"/>
  <c r="E468" i="101"/>
  <c r="E467" i="101"/>
  <c r="E466" i="101"/>
  <c r="E465" i="101"/>
  <c r="E460" i="101"/>
  <c r="E459" i="101"/>
  <c r="E458" i="101"/>
  <c r="E457" i="101"/>
  <c r="E456" i="101"/>
  <c r="E453" i="101"/>
  <c r="E452" i="101"/>
  <c r="E451" i="101"/>
  <c r="E450" i="101"/>
  <c r="E449" i="101"/>
  <c r="E445" i="101"/>
  <c r="E444" i="101"/>
  <c r="E443" i="101"/>
  <c r="E442" i="101"/>
  <c r="E441" i="101"/>
  <c r="E436" i="101"/>
  <c r="E435" i="101"/>
  <c r="E434" i="101"/>
  <c r="E433" i="101"/>
  <c r="E432" i="101"/>
  <c r="E427" i="101"/>
  <c r="E426" i="101"/>
  <c r="E425" i="101"/>
  <c r="E424" i="101"/>
  <c r="E423" i="101"/>
  <c r="E419" i="101"/>
  <c r="E418" i="101"/>
  <c r="E417" i="101"/>
  <c r="E416" i="101"/>
  <c r="E415" i="101"/>
  <c r="E411" i="101"/>
  <c r="E410" i="101"/>
  <c r="E409" i="101"/>
  <c r="E408" i="101"/>
  <c r="E407" i="101"/>
  <c r="E403" i="101"/>
  <c r="E402" i="101"/>
  <c r="E401" i="101"/>
  <c r="E400" i="101"/>
  <c r="E399" i="101"/>
  <c r="E395" i="101"/>
  <c r="E394" i="101"/>
  <c r="E393" i="101"/>
  <c r="E392" i="101"/>
  <c r="E391" i="101"/>
  <c r="E386" i="101"/>
  <c r="E385" i="101"/>
  <c r="E384" i="101"/>
  <c r="E383" i="101"/>
  <c r="E382" i="101"/>
  <c r="E378" i="101"/>
  <c r="E377" i="101"/>
  <c r="E376" i="101"/>
  <c r="E375" i="101"/>
  <c r="E374" i="101"/>
  <c r="E370" i="101"/>
  <c r="E369" i="101"/>
  <c r="E368" i="101"/>
  <c r="E367" i="101"/>
  <c r="E366" i="101"/>
  <c r="E362" i="101"/>
  <c r="E361" i="101"/>
  <c r="E360" i="101"/>
  <c r="E359" i="101"/>
  <c r="E358" i="101"/>
  <c r="E354" i="101"/>
  <c r="E353" i="101"/>
  <c r="E352" i="101"/>
  <c r="E351" i="101"/>
  <c r="E350" i="101"/>
  <c r="E346" i="101"/>
  <c r="E345" i="101"/>
  <c r="E344" i="101"/>
  <c r="E343" i="101"/>
  <c r="E342" i="101"/>
  <c r="E337" i="101"/>
  <c r="E336" i="101"/>
  <c r="E335" i="101"/>
  <c r="E334" i="101"/>
  <c r="E333" i="101"/>
  <c r="E328" i="101"/>
  <c r="E327" i="101"/>
  <c r="E326" i="101"/>
  <c r="E325" i="101"/>
  <c r="E324" i="101"/>
  <c r="E321" i="101"/>
  <c r="E320" i="101"/>
  <c r="E319" i="101"/>
  <c r="E318" i="101"/>
  <c r="E317" i="101"/>
  <c r="E313" i="101"/>
  <c r="E312" i="101"/>
  <c r="E311" i="101"/>
  <c r="E310" i="101"/>
  <c r="E309" i="101"/>
  <c r="E305" i="101"/>
  <c r="E304" i="101"/>
  <c r="E303" i="101"/>
  <c r="E302" i="101"/>
  <c r="E301" i="101"/>
  <c r="E298" i="101"/>
  <c r="E297" i="101"/>
  <c r="E296" i="101"/>
  <c r="E295" i="101"/>
  <c r="E294" i="101"/>
  <c r="E285" i="101"/>
  <c r="E284" i="101"/>
  <c r="E283" i="101"/>
  <c r="E282" i="101"/>
  <c r="E281" i="101"/>
  <c r="E277" i="101"/>
  <c r="E276" i="101"/>
  <c r="E275" i="101"/>
  <c r="E274" i="101"/>
  <c r="E273" i="101"/>
  <c r="E268" i="101"/>
  <c r="E267" i="101"/>
  <c r="E266" i="101"/>
  <c r="E265" i="101"/>
  <c r="E264" i="101"/>
  <c r="E260" i="101"/>
  <c r="E259" i="101"/>
  <c r="E258" i="101"/>
  <c r="E257" i="101"/>
  <c r="E256" i="101"/>
  <c r="E252" i="101"/>
  <c r="E251" i="101"/>
  <c r="E250" i="101"/>
  <c r="E249" i="101"/>
  <c r="E248" i="101"/>
  <c r="E244" i="101"/>
  <c r="E243" i="101"/>
  <c r="E242" i="101"/>
  <c r="E241" i="101"/>
  <c r="E240" i="101"/>
  <c r="E235" i="101"/>
  <c r="E234" i="101"/>
  <c r="E233" i="101"/>
  <c r="E232" i="101"/>
  <c r="E231" i="101"/>
  <c r="E227" i="101"/>
  <c r="E226" i="101"/>
  <c r="E225" i="101"/>
  <c r="E224" i="101"/>
  <c r="E223" i="101"/>
  <c r="E218" i="101"/>
  <c r="E217" i="101"/>
  <c r="E216" i="101"/>
  <c r="E215" i="101"/>
  <c r="E214" i="101"/>
  <c r="E211" i="101"/>
  <c r="E210" i="101"/>
  <c r="E209" i="101"/>
  <c r="E208" i="101"/>
  <c r="E207" i="101"/>
  <c r="E201" i="101"/>
  <c r="E200" i="101"/>
  <c r="E199" i="101"/>
  <c r="E198" i="101"/>
  <c r="E197" i="101"/>
  <c r="E193" i="101"/>
  <c r="E192" i="101"/>
  <c r="E191" i="101"/>
  <c r="E190" i="101"/>
  <c r="E189" i="101"/>
  <c r="E186" i="101"/>
  <c r="E185" i="101"/>
  <c r="E184" i="101"/>
  <c r="E183" i="101"/>
  <c r="E182" i="101"/>
  <c r="E177" i="101"/>
  <c r="E176" i="101"/>
  <c r="E175" i="101"/>
  <c r="E174" i="101"/>
  <c r="E173" i="101"/>
  <c r="E169" i="101"/>
  <c r="E168" i="101"/>
  <c r="E167" i="101"/>
  <c r="E166" i="101"/>
  <c r="E165" i="101"/>
  <c r="E161" i="101"/>
  <c r="E160" i="101"/>
  <c r="E159" i="101"/>
  <c r="E158" i="101"/>
  <c r="E157" i="101"/>
  <c r="E153" i="101"/>
  <c r="E152" i="101"/>
  <c r="E151" i="101"/>
  <c r="E150" i="101"/>
  <c r="E149" i="101"/>
  <c r="E144" i="101"/>
  <c r="E143" i="101"/>
  <c r="E142" i="101"/>
  <c r="E141" i="101"/>
  <c r="E140" i="101"/>
  <c r="E135" i="101"/>
  <c r="E134" i="101"/>
  <c r="E133" i="101"/>
  <c r="E132" i="101"/>
  <c r="E131" i="101"/>
  <c r="E128" i="101"/>
  <c r="E127" i="101"/>
  <c r="E126" i="101"/>
  <c r="E125" i="101"/>
  <c r="E124" i="101"/>
  <c r="E119" i="101"/>
  <c r="E118" i="101"/>
  <c r="E117" i="101"/>
  <c r="E116" i="101"/>
  <c r="E115" i="101"/>
  <c r="E110" i="101"/>
  <c r="E109" i="101"/>
  <c r="E108" i="101"/>
  <c r="E107" i="101"/>
  <c r="E106" i="101"/>
  <c r="E38" i="101"/>
  <c r="E37" i="101"/>
  <c r="E36" i="101"/>
  <c r="E35" i="101"/>
  <c r="E34" i="101"/>
  <c r="E31" i="101"/>
  <c r="E30" i="101"/>
  <c r="E29" i="101"/>
  <c r="E28" i="101"/>
  <c r="E27" i="101"/>
  <c r="D12" i="95" l="1"/>
  <c r="B10" i="95"/>
  <c r="B34" i="94"/>
  <c r="B4" i="94"/>
  <c r="B3" i="94"/>
  <c r="E22" i="93"/>
  <c r="D22" i="93"/>
  <c r="C22" i="93"/>
  <c r="E21" i="93"/>
  <c r="D21" i="93"/>
  <c r="C21" i="93"/>
  <c r="D90" i="80"/>
  <c r="C90" i="80"/>
  <c r="E2000" i="76" l="1"/>
  <c r="E1999" i="76"/>
  <c r="E1998" i="76"/>
  <c r="E1997" i="76"/>
  <c r="E1996" i="76"/>
  <c r="E1992" i="76"/>
  <c r="E1991" i="76"/>
  <c r="E1990" i="76"/>
  <c r="E1989" i="76"/>
  <c r="E1988" i="76"/>
  <c r="E1983" i="76"/>
  <c r="E1982" i="76"/>
  <c r="E1981" i="76"/>
  <c r="E1980" i="76"/>
  <c r="E1979" i="76"/>
  <c r="E1975" i="76"/>
  <c r="E1974" i="76"/>
  <c r="E1973" i="76"/>
  <c r="E1972" i="76"/>
  <c r="E1971" i="76"/>
  <c r="E1967" i="76"/>
  <c r="E1966" i="76"/>
  <c r="E1965" i="76"/>
  <c r="E1964" i="76"/>
  <c r="E1963" i="76"/>
  <c r="E1959" i="76"/>
  <c r="E1958" i="76"/>
  <c r="E1957" i="76"/>
  <c r="E1956" i="76"/>
  <c r="E1955" i="76"/>
  <c r="E1950" i="76"/>
  <c r="E1949" i="76"/>
  <c r="E1948" i="76"/>
  <c r="E1947" i="76"/>
  <c r="E1946" i="76"/>
  <c r="E1943" i="76"/>
  <c r="E1942" i="76"/>
  <c r="E1941" i="76"/>
  <c r="E1940" i="76"/>
  <c r="E1939" i="76"/>
  <c r="E1935" i="76"/>
  <c r="E1934" i="76"/>
  <c r="E1933" i="76"/>
  <c r="E1932" i="76"/>
  <c r="E1931" i="76"/>
  <c r="E1928" i="76"/>
  <c r="E1927" i="76"/>
  <c r="E1926" i="76"/>
  <c r="E1925" i="76"/>
  <c r="E1924" i="76"/>
  <c r="E1920" i="76"/>
  <c r="E1919" i="76"/>
  <c r="E1918" i="76"/>
  <c r="E1917" i="76"/>
  <c r="E1916" i="76"/>
  <c r="E1911" i="76"/>
  <c r="E1910" i="76"/>
  <c r="E1909" i="76"/>
  <c r="E1908" i="76"/>
  <c r="E1907" i="76"/>
  <c r="E1903" i="76"/>
  <c r="E1902" i="76"/>
  <c r="E1901" i="76"/>
  <c r="E1900" i="76"/>
  <c r="E1899" i="76"/>
  <c r="E1894" i="76"/>
  <c r="E1893" i="76"/>
  <c r="E1892" i="76"/>
  <c r="E1891" i="76"/>
  <c r="E1890" i="76"/>
  <c r="E1886" i="76"/>
  <c r="E1885" i="76"/>
  <c r="E1884" i="76"/>
  <c r="E1883" i="76"/>
  <c r="E1882" i="76"/>
  <c r="E1879" i="76"/>
  <c r="E1878" i="76"/>
  <c r="E1877" i="76"/>
  <c r="E1876" i="76"/>
  <c r="E1875" i="76"/>
  <c r="E1870" i="76"/>
  <c r="E1869" i="76"/>
  <c r="E1868" i="76"/>
  <c r="E1867" i="76"/>
  <c r="E1866" i="76"/>
  <c r="E1862" i="76"/>
  <c r="E1861" i="76"/>
  <c r="E1860" i="76"/>
  <c r="E1859" i="76"/>
  <c r="E1858" i="76"/>
  <c r="E1854" i="76"/>
  <c r="E1853" i="76"/>
  <c r="E1852" i="76"/>
  <c r="E1851" i="76"/>
  <c r="E1850" i="76"/>
  <c r="E1845" i="76"/>
  <c r="E1844" i="76"/>
  <c r="E1843" i="76"/>
  <c r="E1842" i="76"/>
  <c r="E1841" i="76"/>
  <c r="E1837" i="76"/>
  <c r="E1836" i="76"/>
  <c r="E1835" i="76"/>
  <c r="E1834" i="76"/>
  <c r="E1833" i="76"/>
  <c r="E1829" i="76"/>
  <c r="E1828" i="76"/>
  <c r="E1827" i="76"/>
  <c r="E1826" i="76"/>
  <c r="E1825" i="76"/>
  <c r="E1822" i="76"/>
  <c r="E1821" i="76"/>
  <c r="E1820" i="76"/>
  <c r="E1819" i="76"/>
  <c r="E1818" i="76"/>
  <c r="E1813" i="76"/>
  <c r="E1812" i="76"/>
  <c r="E1811" i="76"/>
  <c r="E1810" i="76"/>
  <c r="E1809" i="76"/>
  <c r="E1806" i="76"/>
  <c r="E1805" i="76"/>
  <c r="E1804" i="76"/>
  <c r="E1803" i="76"/>
  <c r="E1802" i="76"/>
  <c r="E1798" i="76"/>
  <c r="E1797" i="76"/>
  <c r="E1796" i="76"/>
  <c r="E1795" i="76"/>
  <c r="E1794" i="76"/>
  <c r="E1791" i="76"/>
  <c r="E1790" i="76"/>
  <c r="E1789" i="76"/>
  <c r="E1788" i="76"/>
  <c r="E1787" i="76"/>
  <c r="E1784" i="76"/>
  <c r="E1783" i="76"/>
  <c r="E1782" i="76"/>
  <c r="E1781" i="76"/>
  <c r="E1780" i="76"/>
  <c r="E1776" i="76"/>
  <c r="E1775" i="76"/>
  <c r="E1774" i="76"/>
  <c r="E1773" i="76"/>
  <c r="E1772" i="76"/>
  <c r="E1768" i="76"/>
  <c r="E1767" i="76"/>
  <c r="E1766" i="76"/>
  <c r="E1765" i="76"/>
  <c r="E1764" i="76"/>
  <c r="E1759" i="76"/>
  <c r="E1758" i="76"/>
  <c r="E1757" i="76"/>
  <c r="E1756" i="76"/>
  <c r="E1755" i="76"/>
  <c r="E1748" i="76"/>
  <c r="E1747" i="76"/>
  <c r="E1746" i="76"/>
  <c r="E1745" i="76"/>
  <c r="E1744" i="76"/>
  <c r="E1740" i="76"/>
  <c r="E1739" i="76"/>
  <c r="E1738" i="76"/>
  <c r="E1737" i="76"/>
  <c r="E1736" i="76"/>
  <c r="E1732" i="76"/>
  <c r="E1731" i="76"/>
  <c r="E1730" i="76"/>
  <c r="E1729" i="76"/>
  <c r="E1728" i="76"/>
  <c r="E1723" i="76"/>
  <c r="E1722" i="76"/>
  <c r="E1721" i="76"/>
  <c r="E1720" i="76"/>
  <c r="E1719" i="76"/>
  <c r="E1715" i="76"/>
  <c r="E1714" i="76"/>
  <c r="E1713" i="76"/>
  <c r="E1712" i="76"/>
  <c r="E1711" i="76"/>
  <c r="E1708" i="76"/>
  <c r="E1707" i="76"/>
  <c r="E1706" i="76"/>
  <c r="E1705" i="76"/>
  <c r="E1704" i="76"/>
  <c r="E1699" i="76"/>
  <c r="E1698" i="76"/>
  <c r="E1697" i="76"/>
  <c r="E1696" i="76"/>
  <c r="E1695" i="76"/>
  <c r="E1691" i="76"/>
  <c r="E1690" i="76"/>
  <c r="E1689" i="76"/>
  <c r="E1688" i="76"/>
  <c r="E1687" i="76"/>
  <c r="E1682" i="76"/>
  <c r="E1681" i="76"/>
  <c r="E1680" i="76"/>
  <c r="E1679" i="76"/>
  <c r="E1678" i="76"/>
  <c r="E1674" i="76"/>
  <c r="E1673" i="76"/>
  <c r="E1672" i="76"/>
  <c r="E1671" i="76"/>
  <c r="E1670" i="76"/>
  <c r="E1665" i="76"/>
  <c r="E1664" i="76"/>
  <c r="E1663" i="76"/>
  <c r="E1662" i="76"/>
  <c r="E1661" i="76"/>
  <c r="E1657" i="76"/>
  <c r="E1656" i="76"/>
  <c r="E1655" i="76"/>
  <c r="E1654" i="76"/>
  <c r="E1653" i="76"/>
  <c r="E1646" i="76"/>
  <c r="E1645" i="76"/>
  <c r="E1644" i="76"/>
  <c r="E1643" i="76"/>
  <c r="E1642" i="76"/>
  <c r="E1638" i="76"/>
  <c r="E1637" i="76"/>
  <c r="E1636" i="76"/>
  <c r="E1635" i="76"/>
  <c r="E1634" i="76"/>
  <c r="E1630" i="76"/>
  <c r="E1629" i="76"/>
  <c r="E1628" i="76"/>
  <c r="E1627" i="76"/>
  <c r="E1626" i="76"/>
  <c r="E1621" i="76"/>
  <c r="E1620" i="76"/>
  <c r="E1619" i="76"/>
  <c r="E1618" i="76"/>
  <c r="E1613" i="76"/>
  <c r="E1612" i="76"/>
  <c r="E1611" i="76"/>
  <c r="E1610" i="76"/>
  <c r="E1604" i="76"/>
  <c r="E1603" i="76"/>
  <c r="E1602" i="76"/>
  <c r="E1601" i="76"/>
  <c r="E1600" i="76"/>
  <c r="E1596" i="76"/>
  <c r="E1595" i="76"/>
  <c r="E1594" i="76"/>
  <c r="E1593" i="76"/>
  <c r="E1592" i="76"/>
  <c r="E1589" i="76"/>
  <c r="E1588" i="76"/>
  <c r="E1587" i="76"/>
  <c r="E1586" i="76"/>
  <c r="E1585" i="76"/>
  <c r="E1580" i="76"/>
  <c r="E1579" i="76"/>
  <c r="E1578" i="76"/>
  <c r="E1577" i="76"/>
  <c r="E1576" i="76"/>
  <c r="E1572" i="76"/>
  <c r="E1571" i="76"/>
  <c r="E1570" i="76"/>
  <c r="E1569" i="76"/>
  <c r="E1568" i="76"/>
  <c r="E1565" i="76"/>
  <c r="E1564" i="76"/>
  <c r="E1563" i="76"/>
  <c r="E1562" i="76"/>
  <c r="E1561" i="76"/>
  <c r="E1556" i="76"/>
  <c r="E1555" i="76"/>
  <c r="E1554" i="76"/>
  <c r="E1553" i="76"/>
  <c r="E1552" i="76"/>
  <c r="E1548" i="76"/>
  <c r="E1547" i="76"/>
  <c r="E1546" i="76"/>
  <c r="E1545" i="76"/>
  <c r="E1544" i="76"/>
  <c r="E1538" i="76"/>
  <c r="E1537" i="76"/>
  <c r="E1536" i="76"/>
  <c r="E1535" i="76"/>
  <c r="E1534" i="76"/>
  <c r="E1530" i="76"/>
  <c r="E1529" i="76"/>
  <c r="E1528" i="76"/>
  <c r="E1527" i="76"/>
  <c r="E1526" i="76"/>
  <c r="E1522" i="76"/>
  <c r="E1521" i="76"/>
  <c r="E1520" i="76"/>
  <c r="E1519" i="76"/>
  <c r="E1518" i="76"/>
  <c r="E1515" i="76"/>
  <c r="E1514" i="76"/>
  <c r="E1513" i="76"/>
  <c r="E1512" i="76"/>
  <c r="E1511" i="76"/>
  <c r="E1506" i="76"/>
  <c r="E1505" i="76"/>
  <c r="E1504" i="76"/>
  <c r="E1503" i="76"/>
  <c r="E1502" i="76"/>
  <c r="E1498" i="76"/>
  <c r="E1497" i="76"/>
  <c r="E1496" i="76"/>
  <c r="E1495" i="76"/>
  <c r="E1494" i="76"/>
  <c r="E1490" i="76"/>
  <c r="E1489" i="76"/>
  <c r="E1488" i="76"/>
  <c r="E1487" i="76"/>
  <c r="E1486" i="76"/>
  <c r="E1483" i="76"/>
  <c r="E1482" i="76"/>
  <c r="E1481" i="76"/>
  <c r="E1480" i="76"/>
  <c r="E1479" i="76"/>
  <c r="E1475" i="76"/>
  <c r="E1474" i="76"/>
  <c r="E1473" i="76"/>
  <c r="E1472" i="76"/>
  <c r="E1471" i="76"/>
  <c r="E1467" i="76"/>
  <c r="E1466" i="76"/>
  <c r="E1465" i="76"/>
  <c r="E1464" i="76"/>
  <c r="E1463" i="76"/>
  <c r="E1458" i="76"/>
  <c r="E1457" i="76"/>
  <c r="E1456" i="76"/>
  <c r="E1455" i="76"/>
  <c r="E1454" i="76"/>
  <c r="E1450" i="76"/>
  <c r="E1449" i="76"/>
  <c r="E1448" i="76"/>
  <c r="E1447" i="76"/>
  <c r="E1446" i="76"/>
  <c r="E1442" i="76"/>
  <c r="E1441" i="76"/>
  <c r="E1440" i="76"/>
  <c r="E1439" i="76"/>
  <c r="E1438" i="76"/>
  <c r="E1434" i="76"/>
  <c r="E1433" i="76"/>
  <c r="E1432" i="76"/>
  <c r="E1431" i="76"/>
  <c r="E1430" i="76"/>
  <c r="E1426" i="76"/>
  <c r="E1425" i="76"/>
  <c r="E1424" i="76"/>
  <c r="E1423" i="76"/>
  <c r="E1422" i="76"/>
  <c r="E1419" i="76"/>
  <c r="E1418" i="76"/>
  <c r="E1417" i="76"/>
  <c r="E1416" i="76"/>
  <c r="E1415" i="76"/>
  <c r="E1403" i="76"/>
  <c r="E1402" i="76"/>
  <c r="E1401" i="76"/>
  <c r="E1400" i="76"/>
  <c r="E1399" i="76"/>
  <c r="E1395" i="76"/>
  <c r="E1394" i="76"/>
  <c r="E1393" i="76"/>
  <c r="E1392" i="76"/>
  <c r="E1391" i="76"/>
  <c r="E1388" i="76"/>
  <c r="E1387" i="76"/>
  <c r="E1386" i="76"/>
  <c r="E1385" i="76"/>
  <c r="E1384" i="76"/>
  <c r="E1379" i="76"/>
  <c r="E1378" i="76"/>
  <c r="E1377" i="76"/>
  <c r="E1376" i="76"/>
  <c r="E1375" i="76"/>
  <c r="E1371" i="76"/>
  <c r="E1370" i="76"/>
  <c r="E1369" i="76"/>
  <c r="E1368" i="76"/>
  <c r="E1367" i="76"/>
  <c r="E1363" i="76"/>
  <c r="E1362" i="76"/>
  <c r="E1361" i="76"/>
  <c r="E1360" i="76"/>
  <c r="E1359" i="76"/>
  <c r="E1355" i="76"/>
  <c r="E1354" i="76"/>
  <c r="E1353" i="76"/>
  <c r="E1352" i="76"/>
  <c r="E1351" i="76"/>
  <c r="E1347" i="76"/>
  <c r="E1346" i="76"/>
  <c r="E1345" i="76"/>
  <c r="E1344" i="76"/>
  <c r="E1343" i="76"/>
  <c r="E1339" i="76"/>
  <c r="E1338" i="76"/>
  <c r="E1337" i="76"/>
  <c r="E1336" i="76"/>
  <c r="E1335" i="76"/>
  <c r="E1331" i="76"/>
  <c r="E1330" i="76"/>
  <c r="E1329" i="76"/>
  <c r="E1328" i="76"/>
  <c r="E1327" i="76"/>
  <c r="E1323" i="76"/>
  <c r="E1322" i="76"/>
  <c r="E1321" i="76"/>
  <c r="E1320" i="76"/>
  <c r="E1319" i="76"/>
  <c r="E1315" i="76"/>
  <c r="E1314" i="76"/>
  <c r="E1313" i="76"/>
  <c r="E1312" i="76"/>
  <c r="E1311" i="76"/>
  <c r="E1308" i="76"/>
  <c r="E1307" i="76"/>
  <c r="E1306" i="76"/>
  <c r="E1305" i="76"/>
  <c r="E1304" i="76"/>
  <c r="E1300" i="76"/>
  <c r="E1299" i="76"/>
  <c r="E1298" i="76"/>
  <c r="E1297" i="76"/>
  <c r="E1296" i="76"/>
  <c r="E1293" i="76"/>
  <c r="E1292" i="76"/>
  <c r="E1291" i="76"/>
  <c r="E1290" i="76"/>
  <c r="E1289" i="76"/>
  <c r="E1283" i="76"/>
  <c r="E1282" i="76"/>
  <c r="E1281" i="76"/>
  <c r="E1280" i="76"/>
  <c r="E1279" i="76"/>
  <c r="E1275" i="76"/>
  <c r="E1274" i="76"/>
  <c r="E1273" i="76"/>
  <c r="E1272" i="76"/>
  <c r="E1271" i="76"/>
  <c r="E1267" i="76"/>
  <c r="E1266" i="76"/>
  <c r="E1265" i="76"/>
  <c r="E1264" i="76"/>
  <c r="E1263" i="76"/>
  <c r="E1258" i="76"/>
  <c r="E1257" i="76"/>
  <c r="E1256" i="76"/>
  <c r="E1255" i="76"/>
  <c r="E1254" i="76"/>
  <c r="E1250" i="76"/>
  <c r="E1249" i="76"/>
  <c r="E1248" i="76"/>
  <c r="E1247" i="76"/>
  <c r="E1246" i="76"/>
  <c r="E1243" i="76"/>
  <c r="E1242" i="76"/>
  <c r="E1241" i="76"/>
  <c r="E1240" i="76"/>
  <c r="E1239" i="76"/>
  <c r="E1234" i="76"/>
  <c r="E1233" i="76"/>
  <c r="E1232" i="76"/>
  <c r="E1231" i="76"/>
  <c r="E1230" i="76"/>
  <c r="E1226" i="76"/>
  <c r="E1225" i="76"/>
  <c r="E1224" i="76"/>
  <c r="E1223" i="76"/>
  <c r="E1222" i="76"/>
  <c r="E1218" i="76"/>
  <c r="E1217" i="76"/>
  <c r="E1216" i="76"/>
  <c r="E1215" i="76"/>
  <c r="E1214" i="76"/>
  <c r="E1209" i="76"/>
  <c r="E1208" i="76"/>
  <c r="E1207" i="76"/>
  <c r="E1206" i="76"/>
  <c r="E1205" i="76"/>
  <c r="E1201" i="76"/>
  <c r="E1200" i="76"/>
  <c r="E1199" i="76"/>
  <c r="E1198" i="76"/>
  <c r="E1197" i="76"/>
  <c r="E1194" i="76"/>
  <c r="E1193" i="76"/>
  <c r="E1192" i="76"/>
  <c r="E1191" i="76"/>
  <c r="E1190" i="76"/>
  <c r="E1186" i="76"/>
  <c r="E1185" i="76"/>
  <c r="E1184" i="76"/>
  <c r="E1183" i="76"/>
  <c r="E1182" i="76"/>
  <c r="E1178" i="76"/>
  <c r="E1177" i="76"/>
  <c r="E1176" i="76"/>
  <c r="E1175" i="76"/>
  <c r="E1174" i="76"/>
  <c r="E1169" i="76"/>
  <c r="E1168" i="76"/>
  <c r="E1167" i="76"/>
  <c r="E1166" i="76"/>
  <c r="E1165" i="76"/>
  <c r="E1161" i="76"/>
  <c r="E1160" i="76"/>
  <c r="E1159" i="76"/>
  <c r="E1158" i="76"/>
  <c r="E1157" i="76"/>
  <c r="E1153" i="76"/>
  <c r="E1152" i="76"/>
  <c r="E1151" i="76"/>
  <c r="E1150" i="76"/>
  <c r="E1149" i="76"/>
  <c r="E1145" i="76"/>
  <c r="E1144" i="76"/>
  <c r="E1143" i="76"/>
  <c r="E1142" i="76"/>
  <c r="E1141" i="76"/>
  <c r="E1137" i="76"/>
  <c r="E1136" i="76"/>
  <c r="E1135" i="76"/>
  <c r="E1134" i="76"/>
  <c r="E1133" i="76"/>
  <c r="E1129" i="76"/>
  <c r="E1128" i="76"/>
  <c r="E1127" i="76"/>
  <c r="E1126" i="76"/>
  <c r="E1125" i="76"/>
  <c r="E1121" i="76"/>
  <c r="E1120" i="76"/>
  <c r="E1119" i="76"/>
  <c r="E1118" i="76"/>
  <c r="E1117" i="76"/>
  <c r="E1113" i="76"/>
  <c r="E1112" i="76"/>
  <c r="E1111" i="76"/>
  <c r="E1110" i="76"/>
  <c r="E1109" i="76"/>
  <c r="E1105" i="76"/>
  <c r="E1104" i="76"/>
  <c r="E1103" i="76"/>
  <c r="E1102" i="76"/>
  <c r="E1101" i="76"/>
  <c r="E1097" i="76"/>
  <c r="E1096" i="76"/>
  <c r="E1095" i="76"/>
  <c r="E1094" i="76"/>
  <c r="E1093" i="76"/>
  <c r="E1088" i="76"/>
  <c r="E1087" i="76"/>
  <c r="E1086" i="76"/>
  <c r="E1085" i="76"/>
  <c r="E1084" i="76"/>
  <c r="E1081" i="76"/>
  <c r="E1080" i="76"/>
  <c r="E1079" i="76"/>
  <c r="E1078" i="76"/>
  <c r="E1077" i="76"/>
  <c r="E1074" i="76"/>
  <c r="E1073" i="76"/>
  <c r="E1072" i="76"/>
  <c r="E1071" i="76"/>
  <c r="E1070" i="76"/>
  <c r="E1066" i="76"/>
  <c r="E1065" i="76"/>
  <c r="E1064" i="76"/>
  <c r="E1063" i="76"/>
  <c r="E1062" i="76"/>
  <c r="E1059" i="76"/>
  <c r="E1058" i="76"/>
  <c r="E1057" i="76"/>
  <c r="E1056" i="76"/>
  <c r="E1055" i="76"/>
  <c r="E1051" i="76"/>
  <c r="E1050" i="76"/>
  <c r="E1049" i="76"/>
  <c r="E1048" i="76"/>
  <c r="E1047" i="76"/>
  <c r="E1044" i="76"/>
  <c r="E1043" i="76"/>
  <c r="E1042" i="76"/>
  <c r="E1041" i="76"/>
  <c r="E1040" i="76"/>
  <c r="E1036" i="76"/>
  <c r="E1035" i="76"/>
  <c r="E1034" i="76"/>
  <c r="E1033" i="76"/>
  <c r="E1032" i="76"/>
  <c r="E1028" i="76"/>
  <c r="E1027" i="76"/>
  <c r="E1026" i="76"/>
  <c r="E1025" i="76"/>
  <c r="E1024" i="76"/>
  <c r="E1019" i="76"/>
  <c r="E1018" i="76"/>
  <c r="E1017" i="76"/>
  <c r="E1016" i="76"/>
  <c r="E1015" i="76"/>
  <c r="E1010" i="76"/>
  <c r="E1009" i="76"/>
  <c r="E1008" i="76"/>
  <c r="E1007" i="76"/>
  <c r="E1006" i="76"/>
  <c r="E1002" i="76"/>
  <c r="E1001" i="76"/>
  <c r="E1000" i="76"/>
  <c r="E999" i="76"/>
  <c r="E998" i="76"/>
  <c r="E994" i="76"/>
  <c r="E993" i="76"/>
  <c r="E992" i="76"/>
  <c r="E991" i="76"/>
  <c r="E990" i="76"/>
  <c r="E987" i="76"/>
  <c r="E986" i="76"/>
  <c r="E985" i="76"/>
  <c r="E984" i="76"/>
  <c r="E983" i="76"/>
  <c r="E979" i="76"/>
  <c r="E978" i="76"/>
  <c r="E977" i="76"/>
  <c r="E976" i="76"/>
  <c r="E975" i="76"/>
  <c r="E971" i="76"/>
  <c r="E970" i="76"/>
  <c r="E969" i="76"/>
  <c r="E968" i="76"/>
  <c r="E967" i="76"/>
  <c r="E962" i="76"/>
  <c r="E961" i="76"/>
  <c r="E960" i="76"/>
  <c r="E959" i="76"/>
  <c r="E958" i="76"/>
  <c r="E954" i="76"/>
  <c r="E953" i="76"/>
  <c r="E952" i="76"/>
  <c r="E951" i="76"/>
  <c r="E950" i="76"/>
  <c r="E946" i="76"/>
  <c r="E945" i="76"/>
  <c r="E944" i="76"/>
  <c r="E943" i="76"/>
  <c r="E942" i="76"/>
  <c r="E938" i="76"/>
  <c r="E937" i="76"/>
  <c r="E936" i="76"/>
  <c r="E935" i="76"/>
  <c r="E934" i="76"/>
  <c r="E931" i="76"/>
  <c r="E930" i="76"/>
  <c r="E929" i="76"/>
  <c r="E928" i="76"/>
  <c r="E927" i="76"/>
  <c r="E922" i="76"/>
  <c r="E921" i="76"/>
  <c r="E920" i="76"/>
  <c r="E919" i="76"/>
  <c r="E918" i="76"/>
  <c r="E914" i="76"/>
  <c r="E913" i="76"/>
  <c r="E912" i="76"/>
  <c r="E911" i="76"/>
  <c r="E910" i="76"/>
  <c r="E906" i="76"/>
  <c r="E905" i="76"/>
  <c r="E904" i="76"/>
  <c r="E903" i="76"/>
  <c r="E902" i="76"/>
  <c r="E898" i="76"/>
  <c r="E897" i="76"/>
  <c r="E896" i="76"/>
  <c r="E895" i="76"/>
  <c r="E894" i="76"/>
  <c r="E890" i="76"/>
  <c r="E889" i="76"/>
  <c r="E888" i="76"/>
  <c r="E887" i="76"/>
  <c r="E886" i="76"/>
  <c r="E882" i="76"/>
  <c r="E881" i="76"/>
  <c r="E880" i="76"/>
  <c r="E879" i="76"/>
  <c r="E878" i="76"/>
  <c r="E874" i="76"/>
  <c r="E873" i="76"/>
  <c r="E872" i="76"/>
  <c r="E871" i="76"/>
  <c r="E870" i="76"/>
  <c r="E866" i="76"/>
  <c r="E865" i="76"/>
  <c r="E864" i="76"/>
  <c r="E863" i="76"/>
  <c r="E862" i="76"/>
  <c r="E858" i="76"/>
  <c r="E857" i="76"/>
  <c r="E856" i="76"/>
  <c r="E855" i="76"/>
  <c r="E854" i="76"/>
  <c r="E850" i="76"/>
  <c r="E849" i="76"/>
  <c r="E848" i="76"/>
  <c r="E847" i="76"/>
  <c r="E846" i="76"/>
  <c r="E842" i="76"/>
  <c r="E841" i="76"/>
  <c r="E840" i="76"/>
  <c r="E839" i="76"/>
  <c r="E838" i="76"/>
  <c r="E834" i="76"/>
  <c r="E833" i="76"/>
  <c r="E832" i="76"/>
  <c r="E831" i="76"/>
  <c r="E830" i="76"/>
  <c r="E826" i="76"/>
  <c r="E825" i="76"/>
  <c r="E824" i="76"/>
  <c r="E823" i="76"/>
  <c r="E822" i="76"/>
  <c r="E818" i="76"/>
  <c r="E817" i="76"/>
  <c r="E816" i="76"/>
  <c r="E815" i="76"/>
  <c r="E814" i="76"/>
  <c r="E811" i="76"/>
  <c r="E810" i="76"/>
  <c r="E809" i="76"/>
  <c r="E808" i="76"/>
  <c r="E807" i="76"/>
  <c r="E803" i="76"/>
  <c r="E802" i="76"/>
  <c r="E801" i="76"/>
  <c r="E800" i="76"/>
  <c r="E799" i="76"/>
  <c r="E795" i="76"/>
  <c r="E794" i="76"/>
  <c r="E793" i="76"/>
  <c r="E792" i="76"/>
  <c r="E791" i="76"/>
  <c r="E786" i="76"/>
  <c r="E785" i="76"/>
  <c r="E784" i="76"/>
  <c r="E783" i="76"/>
  <c r="E782" i="76"/>
  <c r="E779" i="76"/>
  <c r="E778" i="76"/>
  <c r="E777" i="76"/>
  <c r="E776" i="76"/>
  <c r="E775" i="76"/>
  <c r="E772" i="76"/>
  <c r="E771" i="76"/>
  <c r="E770" i="76"/>
  <c r="E769" i="76"/>
  <c r="E768" i="76"/>
  <c r="E764" i="76"/>
  <c r="E763" i="76"/>
  <c r="E762" i="76"/>
  <c r="E761" i="76"/>
  <c r="E760" i="76"/>
  <c r="E756" i="76"/>
  <c r="E755" i="76"/>
  <c r="E754" i="76"/>
  <c r="E753" i="76"/>
  <c r="E752" i="76"/>
  <c r="E748" i="76"/>
  <c r="E747" i="76"/>
  <c r="E746" i="76"/>
  <c r="E745" i="76"/>
  <c r="E744" i="76"/>
  <c r="E741" i="76"/>
  <c r="E740" i="76"/>
  <c r="E739" i="76"/>
  <c r="E738" i="76"/>
  <c r="E737" i="76"/>
  <c r="E733" i="76"/>
  <c r="E732" i="76"/>
  <c r="E731" i="76"/>
  <c r="E730" i="76"/>
  <c r="E729" i="76"/>
  <c r="E726" i="76"/>
  <c r="E725" i="76"/>
  <c r="E724" i="76"/>
  <c r="E723" i="76"/>
  <c r="E722" i="76"/>
  <c r="E718" i="76"/>
  <c r="E717" i="76"/>
  <c r="E716" i="76"/>
  <c r="E715" i="76"/>
  <c r="E714" i="76"/>
  <c r="E710" i="76"/>
  <c r="E709" i="76"/>
  <c r="E708" i="76"/>
  <c r="E707" i="76"/>
  <c r="E706" i="76"/>
  <c r="E703" i="76"/>
  <c r="E702" i="76"/>
  <c r="E701" i="76"/>
  <c r="E700" i="76"/>
  <c r="E699" i="76"/>
  <c r="E694" i="76"/>
  <c r="E693" i="76"/>
  <c r="E692" i="76"/>
  <c r="E691" i="76"/>
  <c r="E690" i="76"/>
  <c r="E686" i="76"/>
  <c r="E685" i="76"/>
  <c r="E684" i="76"/>
  <c r="E683" i="76"/>
  <c r="E682" i="76"/>
  <c r="E678" i="76"/>
  <c r="E677" i="76"/>
  <c r="E676" i="76"/>
  <c r="E675" i="76"/>
  <c r="E674" i="76"/>
  <c r="E671" i="76"/>
  <c r="E670" i="76"/>
  <c r="E669" i="76"/>
  <c r="E668" i="76"/>
  <c r="E667" i="76"/>
  <c r="E663" i="76"/>
  <c r="E662" i="76"/>
  <c r="E661" i="76"/>
  <c r="E660" i="76"/>
  <c r="E659" i="76"/>
  <c r="E654" i="76"/>
  <c r="E653" i="76"/>
  <c r="E652" i="76"/>
  <c r="E651" i="76"/>
  <c r="E650" i="76"/>
  <c r="E644" i="76"/>
  <c r="E643" i="76"/>
  <c r="E642" i="76"/>
  <c r="E641" i="76"/>
  <c r="E640" i="76"/>
  <c r="E637" i="76"/>
  <c r="E636" i="76"/>
  <c r="E635" i="76"/>
  <c r="E634" i="76"/>
  <c r="E633" i="76"/>
  <c r="E622" i="76"/>
  <c r="E621" i="76"/>
  <c r="E620" i="76"/>
  <c r="E619" i="76"/>
  <c r="E618" i="76"/>
  <c r="E613" i="76"/>
  <c r="E612" i="76"/>
  <c r="E611" i="76"/>
  <c r="E610" i="76"/>
  <c r="E609" i="76"/>
  <c r="E604" i="76"/>
  <c r="E603" i="76"/>
  <c r="E602" i="76"/>
  <c r="E601" i="76"/>
  <c r="E600" i="76"/>
  <c r="E595" i="76"/>
  <c r="E594" i="76"/>
  <c r="E593" i="76"/>
  <c r="E592" i="76"/>
  <c r="E591" i="76"/>
  <c r="E587" i="76"/>
  <c r="E586" i="76"/>
  <c r="E585" i="76"/>
  <c r="E584" i="76"/>
  <c r="E583" i="76"/>
  <c r="E578" i="76"/>
  <c r="E577" i="76"/>
  <c r="E576" i="76"/>
  <c r="E575" i="76"/>
  <c r="E574" i="76"/>
  <c r="E570" i="76"/>
  <c r="E569" i="76"/>
  <c r="E568" i="76"/>
  <c r="E567" i="76"/>
  <c r="E566" i="76"/>
  <c r="E562" i="76"/>
  <c r="E561" i="76"/>
  <c r="E560" i="76"/>
  <c r="E559" i="76"/>
  <c r="E558" i="76"/>
  <c r="E555" i="76"/>
  <c r="E554" i="76"/>
  <c r="E553" i="76"/>
  <c r="E552" i="76"/>
  <c r="E551" i="76"/>
  <c r="E547" i="76"/>
  <c r="E546" i="76"/>
  <c r="E545" i="76"/>
  <c r="E544" i="76"/>
  <c r="E543" i="76"/>
  <c r="E540" i="76"/>
  <c r="E539" i="76"/>
  <c r="E538" i="76"/>
  <c r="E537" i="76"/>
  <c r="E536" i="76"/>
  <c r="E532" i="76"/>
  <c r="E531" i="76"/>
  <c r="E530" i="76"/>
  <c r="E529" i="76"/>
  <c r="E528" i="76"/>
  <c r="E525" i="76"/>
  <c r="E524" i="76"/>
  <c r="E523" i="76"/>
  <c r="E522" i="76"/>
  <c r="E521" i="76"/>
  <c r="E516" i="76"/>
  <c r="E515" i="76"/>
  <c r="E514" i="76"/>
  <c r="E513" i="76"/>
  <c r="E512" i="76"/>
  <c r="E507" i="76"/>
  <c r="E506" i="76"/>
  <c r="E505" i="76"/>
  <c r="E504" i="76"/>
  <c r="E503" i="76"/>
  <c r="E499" i="76"/>
  <c r="E498" i="76"/>
  <c r="E497" i="76"/>
  <c r="E496" i="76"/>
  <c r="E495" i="76"/>
  <c r="E491" i="76"/>
  <c r="E490" i="76"/>
  <c r="E489" i="76"/>
  <c r="E488" i="76"/>
  <c r="E487" i="76"/>
  <c r="E481" i="76"/>
  <c r="E480" i="76"/>
  <c r="E479" i="76"/>
  <c r="E478" i="76"/>
  <c r="E477" i="76"/>
  <c r="E473" i="76"/>
  <c r="E472" i="76"/>
  <c r="E471" i="76"/>
  <c r="E470" i="76"/>
  <c r="E469" i="76"/>
  <c r="E465" i="76"/>
  <c r="E464" i="76"/>
  <c r="E463" i="76"/>
  <c r="E462" i="76"/>
  <c r="E461" i="76"/>
  <c r="E457" i="76"/>
  <c r="E456" i="76"/>
  <c r="E455" i="76"/>
  <c r="E454" i="76"/>
  <c r="E453" i="76"/>
  <c r="E448" i="76"/>
  <c r="E447" i="76"/>
  <c r="E446" i="76"/>
  <c r="E445" i="76"/>
  <c r="E444" i="76"/>
  <c r="E441" i="76"/>
  <c r="E440" i="76"/>
  <c r="E439" i="76"/>
  <c r="E438" i="76"/>
  <c r="E437" i="76"/>
  <c r="E433" i="76"/>
  <c r="E432" i="76"/>
  <c r="E431" i="76"/>
  <c r="E430" i="76"/>
  <c r="E429" i="76"/>
  <c r="E424" i="76"/>
  <c r="E423" i="76"/>
  <c r="E422" i="76"/>
  <c r="E421" i="76"/>
  <c r="E420" i="76"/>
  <c r="E415" i="76"/>
  <c r="E414" i="76"/>
  <c r="E413" i="76"/>
  <c r="E412" i="76"/>
  <c r="E411" i="76"/>
  <c r="E407" i="76"/>
  <c r="E406" i="76"/>
  <c r="E405" i="76"/>
  <c r="E404" i="76"/>
  <c r="E403" i="76"/>
  <c r="E399" i="76"/>
  <c r="E398" i="76"/>
  <c r="E397" i="76"/>
  <c r="E396" i="76"/>
  <c r="E395" i="76"/>
  <c r="E391" i="76"/>
  <c r="E390" i="76"/>
  <c r="E389" i="76"/>
  <c r="E388" i="76"/>
  <c r="E387" i="76"/>
  <c r="E383" i="76"/>
  <c r="E382" i="76"/>
  <c r="E381" i="76"/>
  <c r="E380" i="76"/>
  <c r="E379" i="76"/>
  <c r="E374" i="76"/>
  <c r="E373" i="76"/>
  <c r="E372" i="76"/>
  <c r="E371" i="76"/>
  <c r="E370" i="76"/>
  <c r="E366" i="76"/>
  <c r="E365" i="76"/>
  <c r="E364" i="76"/>
  <c r="E363" i="76"/>
  <c r="E362" i="76"/>
  <c r="E358" i="76"/>
  <c r="E357" i="76"/>
  <c r="E356" i="76"/>
  <c r="E355" i="76"/>
  <c r="E354" i="76"/>
  <c r="E350" i="76"/>
  <c r="E349" i="76"/>
  <c r="E348" i="76"/>
  <c r="E347" i="76"/>
  <c r="E346" i="76"/>
  <c r="E342" i="76"/>
  <c r="E341" i="76"/>
  <c r="E340" i="76"/>
  <c r="E339" i="76"/>
  <c r="E338" i="76"/>
  <c r="E334" i="76"/>
  <c r="E333" i="76"/>
  <c r="E332" i="76"/>
  <c r="E331" i="76"/>
  <c r="E330" i="76"/>
  <c r="E325" i="76"/>
  <c r="E324" i="76"/>
  <c r="E323" i="76"/>
  <c r="E322" i="76"/>
  <c r="E321" i="76"/>
  <c r="E316" i="76"/>
  <c r="E315" i="76"/>
  <c r="E314" i="76"/>
  <c r="E313" i="76"/>
  <c r="E312" i="76"/>
  <c r="E309" i="76"/>
  <c r="E308" i="76"/>
  <c r="E307" i="76"/>
  <c r="E306" i="76"/>
  <c r="E305" i="76"/>
  <c r="E301" i="76"/>
  <c r="E300" i="76"/>
  <c r="E299" i="76"/>
  <c r="E298" i="76"/>
  <c r="E297" i="76"/>
  <c r="E293" i="76"/>
  <c r="E292" i="76"/>
  <c r="E291" i="76"/>
  <c r="E290" i="76"/>
  <c r="E289" i="76"/>
  <c r="E286" i="76"/>
  <c r="E285" i="76"/>
  <c r="E284" i="76"/>
  <c r="E283" i="76"/>
  <c r="E282" i="76"/>
  <c r="E273" i="76"/>
  <c r="E272" i="76"/>
  <c r="E271" i="76"/>
  <c r="E270" i="76"/>
  <c r="E269" i="76"/>
  <c r="E265" i="76"/>
  <c r="E264" i="76"/>
  <c r="E263" i="76"/>
  <c r="E262" i="76"/>
  <c r="E261" i="76"/>
  <c r="E256" i="76"/>
  <c r="E255" i="76"/>
  <c r="E254" i="76"/>
  <c r="E253" i="76"/>
  <c r="E252" i="76"/>
  <c r="E248" i="76"/>
  <c r="E247" i="76"/>
  <c r="E246" i="76"/>
  <c r="E245" i="76"/>
  <c r="E244" i="76"/>
  <c r="E240" i="76"/>
  <c r="E239" i="76"/>
  <c r="E238" i="76"/>
  <c r="E237" i="76"/>
  <c r="E236" i="76"/>
  <c r="E232" i="76"/>
  <c r="E231" i="76"/>
  <c r="E230" i="76"/>
  <c r="E229" i="76"/>
  <c r="E228" i="76"/>
  <c r="E223" i="76"/>
  <c r="E222" i="76"/>
  <c r="E221" i="76"/>
  <c r="E220" i="76"/>
  <c r="E219" i="76"/>
  <c r="E215" i="76"/>
  <c r="E214" i="76"/>
  <c r="E213" i="76"/>
  <c r="E212" i="76"/>
  <c r="E211" i="76"/>
  <c r="E206" i="76"/>
  <c r="E205" i="76"/>
  <c r="E204" i="76"/>
  <c r="E203" i="76"/>
  <c r="E202" i="76"/>
  <c r="E199" i="76"/>
  <c r="E198" i="76"/>
  <c r="E197" i="76"/>
  <c r="E196" i="76"/>
  <c r="E195" i="76"/>
  <c r="E189" i="76"/>
  <c r="E188" i="76"/>
  <c r="E187" i="76"/>
  <c r="E186" i="76"/>
  <c r="E185" i="76"/>
  <c r="E181" i="76"/>
  <c r="E180" i="76"/>
  <c r="E179" i="76"/>
  <c r="E178" i="76"/>
  <c r="E177" i="76"/>
  <c r="E174" i="76"/>
  <c r="E173" i="76"/>
  <c r="E172" i="76"/>
  <c r="E171" i="76"/>
  <c r="E170" i="76"/>
  <c r="E165" i="76"/>
  <c r="E164" i="76"/>
  <c r="E163" i="76"/>
  <c r="E162" i="76"/>
  <c r="E161" i="76"/>
  <c r="E157" i="76"/>
  <c r="E156" i="76"/>
  <c r="E155" i="76"/>
  <c r="E154" i="76"/>
  <c r="E153" i="76"/>
  <c r="E149" i="76"/>
  <c r="E148" i="76"/>
  <c r="E147" i="76"/>
  <c r="E146" i="76"/>
  <c r="E145" i="76"/>
  <c r="E141" i="76"/>
  <c r="E140" i="76"/>
  <c r="E139" i="76"/>
  <c r="E138" i="76"/>
  <c r="E137" i="76"/>
  <c r="E132" i="76"/>
  <c r="E131" i="76"/>
  <c r="E130" i="76"/>
  <c r="E129" i="76"/>
  <c r="E128" i="76"/>
  <c r="E123" i="76"/>
  <c r="E122" i="76"/>
  <c r="E121" i="76"/>
  <c r="E120" i="76"/>
  <c r="E119" i="76"/>
  <c r="E116" i="76"/>
  <c r="E115" i="76"/>
  <c r="E114" i="76"/>
  <c r="E113" i="76"/>
  <c r="E112" i="76"/>
  <c r="E107" i="76"/>
  <c r="E106" i="76"/>
  <c r="E105" i="76"/>
  <c r="E104" i="76"/>
  <c r="E103" i="76"/>
  <c r="E98" i="76"/>
  <c r="E97" i="76"/>
  <c r="E96" i="76"/>
  <c r="E95" i="76"/>
  <c r="E94" i="76"/>
  <c r="E38" i="76"/>
  <c r="E37" i="76"/>
  <c r="E36" i="76"/>
  <c r="E35" i="76"/>
  <c r="E34" i="76"/>
  <c r="E31" i="76"/>
  <c r="E30" i="76"/>
  <c r="E29" i="76"/>
  <c r="E28" i="76"/>
  <c r="E27"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6" authorId="1" shapeId="0" xr:uid="{00000000-0006-0000-0300-000003000000}">
      <text>
        <r>
          <rPr>
            <sz val="8"/>
            <color indexed="81"/>
            <rFont val="Tahoma"/>
            <family val="2"/>
          </rPr>
          <t>Name, 3 line description of key qualifications and experience</t>
        </r>
      </text>
    </comment>
    <comment ref="B34"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6" authorId="1" shapeId="0" xr:uid="{00000000-0006-0000-0300-000005000000}">
      <text>
        <r>
          <rPr>
            <sz val="8"/>
            <color indexed="81"/>
            <rFont val="Tahoma"/>
            <family val="2"/>
          </rPr>
          <t>Name, 3 line description of key qualifications and experience</t>
        </r>
      </text>
    </comment>
    <comment ref="B46" authorId="1" shapeId="0" xr:uid="{00000000-0006-0000-0300-000006000000}">
      <text>
        <r>
          <rPr>
            <sz val="8"/>
            <color indexed="81"/>
            <rFont val="Tahoma"/>
            <family val="2"/>
          </rPr>
          <t>include name of site visited, items seen and issues discussed</t>
        </r>
      </text>
    </comment>
    <comment ref="B53" authorId="1" shapeId="0" xr:uid="{00000000-0006-0000-0300-000007000000}">
      <text>
        <r>
          <rPr>
            <sz val="8"/>
            <color indexed="81"/>
            <rFont val="Tahoma"/>
            <family val="2"/>
          </rPr>
          <t xml:space="preserve">Edit this section to name standard used, version of standard (e.g. draft number), date standard finalised. </t>
        </r>
      </text>
    </comment>
    <comment ref="B62" authorId="1" shapeId="0" xr:uid="{00000000-0006-0000-0300-000008000000}">
      <text>
        <r>
          <rPr>
            <sz val="8"/>
            <color indexed="81"/>
            <rFont val="Tahoma"/>
            <family val="2"/>
          </rPr>
          <t>Describe process of adaptation</t>
        </r>
      </text>
    </comment>
    <comment ref="B73"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0" authorId="0" shapeId="0" xr:uid="{00000000-0006-0000-0500-000001000000}">
      <text>
        <r>
          <rPr>
            <sz val="8"/>
            <color indexed="81"/>
            <rFont val="Tahoma"/>
            <family val="2"/>
          </rPr>
          <t>Name, 3 line description of key qualifications and experience</t>
        </r>
      </text>
    </comment>
    <comment ref="B50"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2" authorId="0" shapeId="0" xr:uid="{00000000-0006-0000-0600-000001000000}">
      <text>
        <r>
          <rPr>
            <sz val="8"/>
            <color indexed="81"/>
            <rFont val="Tahoma"/>
            <family val="2"/>
          </rPr>
          <t>Name, 3 line description of key qualifications and experience</t>
        </r>
      </text>
    </comment>
    <comment ref="B55"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1" authorId="0" shapeId="0" xr:uid="{00000000-0006-0000-0700-000001000000}">
      <text>
        <r>
          <rPr>
            <sz val="8"/>
            <color indexed="81"/>
            <rFont val="Tahoma"/>
            <family val="2"/>
          </rPr>
          <t>Name, 3 line description of key qualifications and experience</t>
        </r>
      </text>
    </comment>
    <comment ref="B49"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74FE536E-5A74-42E7-98EA-05029C9053F8}">
      <text>
        <r>
          <rPr>
            <sz val="8"/>
            <color indexed="81"/>
            <rFont val="Tahoma"/>
            <family val="2"/>
          </rPr>
          <t>Name, 3 line description of key qualifications and experience</t>
        </r>
      </text>
    </comment>
    <comment ref="B53"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tc={B3DA389A-5ACA-4AEE-91F7-B9DFCE270F45}</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 ref="D19" authorId="2" shapeId="0" xr:uid="{00000000-0006-0000-0F00-000004000000}">
      <text>
        <t>[Threaded comment]
Your version of Excel allows you to read this threaded comment; however, any edits to it will get removed if the file is opened in a newer version of Excel. Learn more: https://go.microsoft.com/fwlink/?linkid=870924
Comment:
    New sites added after last audit</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1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<sst xmlns="http://schemas.openxmlformats.org/spreadsheetml/2006/main" count="11939" uniqueCount="2582">
  <si>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</si>
  <si>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</si>
  <si>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</si>
  <si>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</si>
  <si>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</si>
  <si>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</si>
  <si>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</si>
  <si>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</si>
  <si>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</si>
  <si>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</si>
  <si>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</si>
  <si>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</si>
  <si>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</si>
  <si>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</si>
  <si>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</si>
  <si>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</si>
  <si>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</si>
  <si>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</si>
  <si>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</si>
  <si>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</si>
  <si>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</si>
  <si>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</si>
  <si>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</si>
  <si>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</si>
  <si>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</si>
  <si>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</si>
  <si>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</si>
  <si>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</si>
  <si>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</si>
  <si>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</si>
  <si>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</si>
  <si>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</si>
  <si>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</si>
  <si>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</si>
  <si>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</si>
  <si>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</si>
  <si>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</si>
  <si>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</si>
  <si>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</si>
  <si>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</si>
  <si>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</si>
  <si>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</si>
  <si>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</si>
  <si>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</si>
  <si>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</si>
  <si>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</si>
  <si>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</si>
  <si>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</si>
  <si>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</si>
  <si>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</si>
  <si>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</si>
  <si>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2)</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</si>
  <si>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</si>
  <si>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</si>
  <si>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</si>
  <si>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</si>
  <si>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</si>
  <si>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</si>
  <si>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</si>
  <si>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</si>
  <si>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</si>
  <si>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</si>
  <si>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</si>
  <si>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</si>
  <si>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</si>
  <si>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</si>
  <si>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</si>
  <si>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</si>
  <si>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</si>
  <si>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</si>
  <si>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</si>
  <si>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</si>
  <si>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</si>
  <si>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</si>
  <si>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</si>
  <si>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</si>
  <si>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</si>
  <si>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</si>
  <si>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</si>
  <si>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</si>
  <si>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</si>
  <si>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</si>
  <si>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</si>
  <si>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</si>
  <si>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</si>
  <si>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</si>
  <si>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</si>
  <si>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</si>
  <si>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</si>
  <si>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</si>
  <si>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</si>
  <si>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</si>
  <si>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</si>
  <si>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</si>
  <si>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</si>
  <si>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</si>
  <si>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</si>
  <si>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</si>
  <si>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</si>
  <si>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</si>
  <si>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</si>
  <si>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</si>
  <si>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</si>
  <si>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</si>
  <si>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</si>
  <si>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</si>
  <si>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</si>
  <si>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</si>
  <si>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</si>
  <si>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</si>
  <si>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</si>
  <si>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</si>
  <si>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</si>
  <si>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</si>
  <si>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</si>
  <si>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</si>
  <si>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</si>
  <si>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</si>
  <si>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</si>
  <si>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</si>
  <si>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</si>
  <si>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</si>
  <si>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</si>
  <si>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</si>
  <si>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</si>
  <si>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</si>
  <si>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</si>
  <si>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</si>
  <si>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</si>
  <si>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</si>
  <si>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</si>
  <si>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</si>
  <si>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</si>
  <si>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</si>
  <si>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</si>
  <si>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</si>
  <si>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</si>
  <si>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</si>
  <si>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</si>
  <si>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</si>
  <si>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</si>
  <si>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</si>
  <si>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</si>
  <si>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</si>
  <si>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</si>
  <si>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</si>
  <si>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</si>
  <si>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</si>
  <si>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</si>
  <si>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</si>
  <si>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</si>
  <si>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</si>
  <si>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</si>
  <si>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</si>
  <si>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</si>
  <si>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</si>
  <si>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</si>
  <si>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</si>
  <si>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</si>
  <si>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</si>
  <si>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</si>
  <si>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</si>
  <si>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</si>
  <si>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</si>
  <si>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</si>
  <si>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</si>
  <si>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</si>
  <si>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</si>
  <si>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</si>
  <si>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</si>
  <si>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</si>
  <si>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</si>
  <si>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</si>
  <si>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</si>
  <si>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</si>
  <si>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</si>
  <si>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</si>
  <si>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</si>
  <si>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</si>
  <si>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</si>
  <si>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</si>
  <si>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</si>
  <si>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</si>
  <si>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</si>
  <si>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</si>
  <si>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</si>
  <si>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</si>
  <si>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</si>
  <si>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</si>
  <si>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</si>
  <si>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</si>
  <si>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</si>
  <si>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</si>
  <si>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</si>
  <si>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</si>
  <si>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</si>
  <si>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</si>
  <si>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</si>
  <si>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CARs from MA</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</si>
  <si>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</si>
  <si>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</si>
  <si>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</si>
  <si>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</si>
  <si>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</si>
  <si>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</si>
  <si>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</si>
  <si>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</si>
  <si>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</si>
  <si>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</si>
  <si>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</si>
  <si>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</si>
  <si>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</si>
  <si>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</si>
  <si>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</si>
  <si>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</si>
  <si>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</si>
  <si>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</si>
  <si>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</si>
  <si>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</si>
  <si>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</si>
  <si>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</si>
  <si>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</si>
  <si>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</si>
  <si>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</si>
  <si>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</si>
  <si>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</si>
  <si>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</si>
  <si>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</si>
  <si>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</si>
  <si>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</si>
  <si>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</si>
  <si>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</si>
  <si>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</si>
  <si>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</si>
  <si>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</si>
  <si>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</si>
  <si>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</si>
  <si>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</si>
  <si>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</si>
  <si>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</si>
  <si>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</si>
  <si>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</si>
  <si>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</si>
  <si>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</si>
  <si>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</si>
  <si>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</si>
  <si>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</si>
  <si>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</si>
  <si>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</si>
  <si>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</si>
  <si>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</si>
  <si>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</si>
  <si>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</si>
  <si>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</si>
  <si>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</si>
  <si>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</si>
  <si>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</si>
  <si>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</si>
  <si>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</si>
  <si>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</si>
  <si>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</si>
  <si>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</si>
  <si>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</si>
  <si>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</si>
  <si>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</si>
  <si>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</si>
  <si>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</si>
  <si>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</si>
  <si>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</si>
  <si>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</si>
  <si>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</si>
  <si>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</si>
  <si>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</si>
  <si>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delete /amend as applicable:</t>
  </si>
  <si>
    <t>PEFC Notification Fee:</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</si>
  <si>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</si>
  <si>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</si>
  <si>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</si>
  <si>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</si>
  <si>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</si>
  <si>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</si>
  <si>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</si>
  <si>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</si>
  <si>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</si>
  <si>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</si>
  <si>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</si>
  <si>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</si>
  <si>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</si>
  <si>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</si>
  <si>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</si>
  <si>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</si>
  <si>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</si>
  <si>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</si>
  <si>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</si>
  <si>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</si>
  <si>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</si>
  <si>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</si>
  <si>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</si>
  <si>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</si>
  <si>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</si>
  <si>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</si>
  <si>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</si>
  <si>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</si>
  <si>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</si>
  <si>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</si>
  <si>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</si>
  <si>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</si>
  <si>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</si>
  <si>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</si>
  <si>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</si>
  <si>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</si>
  <si>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</si>
  <si>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</si>
  <si>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</si>
  <si>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</si>
  <si>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</si>
  <si>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</si>
  <si>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</si>
  <si>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</si>
  <si>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</si>
  <si>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</si>
  <si>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</si>
  <si>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</si>
  <si>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</si>
  <si>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</si>
  <si>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</si>
  <si>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</si>
  <si>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</si>
  <si>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</si>
  <si>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</si>
  <si>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</si>
  <si>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</si>
  <si>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</si>
  <si>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</si>
  <si>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</si>
  <si>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</si>
  <si>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</si>
  <si>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</si>
  <si>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</si>
  <si>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</si>
  <si>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</si>
  <si>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</si>
  <si>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</si>
  <si>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</si>
  <si>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</si>
  <si>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</si>
  <si>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</si>
  <si>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</si>
  <si>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</si>
  <si>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</si>
  <si>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</si>
  <si>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</si>
  <si>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</si>
  <si>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</si>
  <si>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</si>
  <si>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</si>
  <si>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</si>
  <si>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</si>
  <si>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</si>
  <si>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</si>
  <si>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</si>
  <si>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</si>
  <si>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</si>
  <si>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</si>
  <si>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</si>
  <si>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</si>
  <si>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</si>
  <si>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</si>
  <si>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</si>
  <si>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</si>
  <si>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</si>
  <si>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</si>
  <si>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</si>
  <si>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</si>
  <si>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</si>
  <si>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</si>
  <si>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</si>
  <si>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</si>
  <si>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</si>
  <si>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</si>
  <si>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</si>
  <si>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</si>
  <si>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</si>
  <si>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</si>
  <si>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</si>
  <si>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</si>
  <si>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</si>
  <si>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</si>
  <si>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</si>
  <si>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</si>
  <si>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</si>
  <si>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</si>
  <si>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</si>
  <si>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</si>
  <si>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</si>
  <si>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</si>
  <si>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</si>
  <si>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</si>
  <si>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</si>
  <si>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</si>
  <si>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</si>
  <si>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</si>
  <si>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</si>
  <si>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</si>
  <si>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</si>
  <si>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</si>
  <si>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</si>
  <si>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</si>
  <si>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</si>
  <si>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</si>
  <si>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</si>
  <si>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</si>
  <si>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</si>
  <si>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</si>
  <si>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</si>
  <si>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</si>
  <si>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</si>
  <si>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</si>
  <si>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</si>
  <si>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</si>
  <si>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</si>
  <si>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</si>
  <si>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</si>
  <si>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</si>
  <si>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</si>
  <si>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</si>
  <si>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</si>
  <si>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</si>
  <si>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</si>
  <si>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Within 1 year, to be checked at next annual surveillance</t>
  </si>
  <si>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</si>
  <si>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</si>
  <si>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</si>
  <si>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</si>
  <si>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</si>
  <si>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</si>
  <si>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</si>
  <si>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</si>
  <si>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</si>
  <si>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</si>
  <si>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</si>
  <si>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</si>
  <si>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</si>
  <si>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</si>
  <si>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</si>
  <si>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</si>
  <si>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</si>
  <si>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</si>
  <si>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</si>
  <si>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</si>
  <si>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</si>
  <si>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</si>
  <si>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</si>
  <si>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</si>
  <si>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</si>
  <si>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</si>
  <si>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</si>
  <si>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</si>
  <si>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</si>
  <si>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</si>
  <si>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</si>
  <si>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</si>
  <si>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</si>
  <si>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</si>
  <si>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</si>
  <si>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</si>
  <si>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</si>
  <si>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</si>
  <si>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</si>
  <si>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</si>
  <si>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</si>
  <si>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</si>
  <si>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</si>
  <si>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</si>
  <si>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</si>
  <si>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</si>
  <si>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</si>
  <si>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</si>
  <si>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</si>
  <si>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</si>
  <si>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</si>
  <si>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</si>
  <si>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</si>
  <si>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</si>
  <si>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</si>
  <si>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</si>
  <si>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</si>
  <si>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</si>
  <si>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</si>
  <si>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</si>
  <si>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</si>
  <si>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</si>
  <si>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</si>
  <si>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</si>
  <si>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</si>
  <si>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</si>
  <si>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</si>
  <si>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</si>
  <si>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</si>
  <si>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</si>
  <si>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From first sale of PEFC material, to be checked at next surveillance audit.</t>
  </si>
  <si>
    <t>DO NOT DELETE - contains drop down data</t>
  </si>
  <si>
    <t>Obs</t>
  </si>
  <si>
    <t>Date Closed</t>
  </si>
  <si>
    <t>Example CARs for guidance (delete from audit report)</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</si>
  <si>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</si>
  <si>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</si>
  <si>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</si>
  <si>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</si>
  <si>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5.3.2</t>
  </si>
  <si>
    <t>3.8.2</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</si>
  <si>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</si>
  <si>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</si>
  <si>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</si>
  <si>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</si>
  <si>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</si>
  <si>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</si>
  <si>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</si>
  <si>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</si>
  <si>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</si>
  <si>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</si>
  <si>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</si>
  <si>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5.4.1</t>
  </si>
  <si>
    <t>5.5</t>
  </si>
  <si>
    <t>5.3.1</t>
  </si>
  <si>
    <t xml:space="preserve">AND </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</si>
  <si>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</si>
  <si>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</si>
  <si>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</si>
  <si>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</si>
  <si>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</si>
  <si>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</si>
  <si>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</si>
  <si>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</si>
  <si>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</si>
  <si>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</si>
  <si>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</si>
  <si>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</si>
  <si>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</si>
  <si>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</si>
  <si>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</si>
  <si>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</si>
  <si>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</si>
  <si>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</si>
  <si>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</si>
  <si>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</si>
  <si>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</si>
  <si>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</si>
  <si>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</si>
  <si>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</si>
  <si>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</si>
  <si>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</si>
  <si>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</si>
  <si>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</si>
  <si>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</si>
  <si>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</si>
  <si>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</si>
  <si>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</si>
  <si>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</si>
  <si>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</si>
  <si>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</si>
  <si>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</si>
  <si>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</si>
  <si>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</si>
  <si>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</si>
  <si>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See A2 for summary of issues raised by stakeholders and SA response</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</si>
  <si>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</si>
  <si>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</si>
  <si>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</si>
  <si>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</si>
  <si>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</si>
  <si>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</si>
  <si>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</si>
  <si>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</si>
  <si>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</si>
  <si>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</si>
  <si>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</si>
  <si>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</si>
  <si>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</si>
  <si>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</si>
  <si>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</si>
  <si>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</si>
  <si>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</si>
  <si>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</si>
  <si>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</si>
  <si>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</si>
  <si>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</si>
  <si>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</si>
  <si>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</si>
  <si>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</si>
  <si>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</si>
  <si>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</si>
  <si>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</si>
  <si>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</si>
  <si>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</si>
  <si>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</si>
  <si>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</si>
  <si>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</si>
  <si>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</si>
  <si>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</si>
  <si>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</si>
  <si>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</si>
  <si>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</si>
  <si>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</si>
  <si>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</si>
  <si>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</si>
  <si>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</si>
  <si>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</si>
  <si>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</si>
  <si>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</si>
  <si>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</si>
  <si>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</si>
  <si>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</si>
  <si>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</si>
  <si>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</si>
  <si>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</si>
  <si>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</si>
  <si>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</si>
  <si>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</si>
  <si>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</si>
  <si>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</si>
  <si>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</si>
  <si>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</si>
  <si>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</si>
  <si>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</si>
  <si>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</si>
  <si>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</si>
  <si>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</si>
  <si>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</si>
  <si>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</si>
  <si>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</si>
  <si>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</si>
  <si>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</si>
  <si>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State</t>
  </si>
  <si>
    <t>Round logs</t>
  </si>
  <si>
    <t>Community</t>
  </si>
  <si>
    <t>Year visited by SA</t>
  </si>
  <si>
    <t>Disclaimer: auditing is based on a sampling process of the available information.</t>
  </si>
  <si>
    <t>6.1a</t>
  </si>
  <si>
    <t xml:space="preserve">6.1b </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</si>
  <si>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</si>
  <si>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</si>
  <si>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</si>
  <si>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</si>
  <si>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</si>
  <si>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</si>
  <si>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</si>
  <si>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</si>
  <si>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</si>
  <si>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</si>
  <si>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</si>
  <si>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</si>
  <si>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</si>
  <si>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</si>
  <si>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</si>
  <si>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</si>
  <si>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</si>
  <si>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</si>
  <si>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</si>
  <si>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RT-FM-001a-06 April 2020. ©  Produced by Soil Association Certification Limited</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</si>
  <si>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</si>
  <si>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</si>
  <si>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</si>
  <si>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</si>
  <si>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</si>
  <si>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</si>
  <si>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</si>
  <si>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</si>
  <si>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</si>
  <si>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</si>
  <si>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</si>
  <si>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</si>
  <si>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</si>
  <si>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</si>
  <si>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</si>
  <si>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</si>
  <si>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</si>
  <si>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</si>
  <si>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</si>
  <si>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</si>
  <si>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</si>
  <si>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</si>
  <si>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</si>
  <si>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</si>
  <si>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</si>
  <si>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</si>
  <si>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</si>
  <si>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</si>
  <si>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</si>
  <si>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</si>
  <si>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m: 
f:</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</si>
  <si>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</si>
  <si>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</si>
  <si>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</si>
  <si>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</si>
  <si>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</si>
  <si>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</si>
  <si>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</si>
  <si>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</si>
  <si>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</si>
  <si>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</si>
  <si>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</si>
  <si>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</si>
  <si>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</si>
  <si>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</si>
  <si>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</si>
  <si>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</si>
  <si>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</si>
  <si>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</si>
  <si>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</si>
  <si>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</si>
  <si>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</si>
  <si>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</si>
  <si>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</si>
  <si>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</si>
  <si>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</si>
  <si>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</si>
  <si>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</si>
  <si>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</si>
  <si>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</si>
  <si>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</si>
  <si>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</si>
  <si>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</si>
  <si>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</si>
  <si>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</si>
  <si>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</si>
  <si>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</si>
  <si>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</si>
  <si>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</si>
  <si>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</si>
  <si>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</si>
  <si>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</si>
  <si>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</si>
  <si>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</si>
  <si>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</si>
  <si>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</si>
  <si>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</si>
  <si>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</si>
  <si>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</si>
  <si>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</si>
  <si>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</si>
  <si>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</si>
  <si>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</si>
  <si>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</si>
  <si>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</si>
  <si>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</si>
  <si>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</si>
  <si>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</si>
  <si>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</si>
  <si>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</si>
  <si>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</si>
  <si>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</si>
  <si>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</si>
  <si>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Forestry Services Ltd</t>
  </si>
  <si>
    <t>Ireland</t>
  </si>
  <si>
    <t>SA-PEFC-FM/COC-007227</t>
  </si>
  <si>
    <t>PEFC/17-22-065</t>
  </si>
  <si>
    <t>1-3/07/19</t>
  </si>
  <si>
    <t>Huw Denman</t>
  </si>
  <si>
    <t>Andy Grundy</t>
  </si>
  <si>
    <t>CRO362480</t>
  </si>
  <si>
    <t>Unit 3, Cillin Hill, Dublin Road, Kilkenny, R95 A4VP</t>
  </si>
  <si>
    <t>www.forestryservices.ie</t>
  </si>
  <si>
    <t>Access to FMU's via car, FSL Office in Kilkennny city 1.5hr from Dublin Airport - between 16-120 minute drive from FSL Kilkenny office to sites  in Co. Galway/Tipperary/Laois and Kilkenny</t>
  </si>
  <si>
    <t>See Annex 7</t>
  </si>
  <si>
    <t>Co. Galway, Co. Tipperary, Co. Kilkenny and Co. Laois</t>
  </si>
  <si>
    <t>500 euro</t>
  </si>
  <si>
    <t>Coniferous dominant</t>
  </si>
  <si>
    <t>FMU Knocklead HCV 3 - A stream running through the plantation flows into a sensitive habitat of an endangered species - Fresh Water Pearl Mussel area, not on site
Further information is available in the report and checklist</t>
  </si>
  <si>
    <t>Mixed Indigenous and exotic</t>
  </si>
  <si>
    <t xml:space="preserve">Picea sitchensis (SS), Larix kaempferi (JL), Alnus glutinosa (ALD), Acer pseudoplatanus (SYC), Fraxinus excelsior (ASH). </t>
  </si>
  <si>
    <t xml:space="preserve"> tonnes - 3359m3</t>
  </si>
  <si>
    <t>None to date</t>
  </si>
  <si>
    <t xml:space="preserve">Round wood / Treated roundwood / Firewood and  Sawn timber. </t>
  </si>
  <si>
    <t xml:space="preserve">Standing / Roadside / Delivered/Stump </t>
  </si>
  <si>
    <t>m: 20 
f: 5</t>
  </si>
  <si>
    <r>
      <t>THE CERTIFICATION ASSESSMENT PROCESS -</t>
    </r>
    <r>
      <rPr>
        <b/>
        <sz val="11"/>
        <rFont val="Cambria"/>
        <family val="1"/>
      </rPr>
      <t xml:space="preserve"> </t>
    </r>
    <r>
      <rPr>
        <b/>
        <i/>
        <sz val="11"/>
        <rFont val="Cambria"/>
        <family val="1"/>
      </rPr>
      <t>edit text in blue as appropriate and change to black text before submitting report for review</t>
    </r>
  </si>
  <si>
    <t>(01/07/19) Opening meeting</t>
  </si>
  <si>
    <t>(01/07/19) Audit: Review of documentation [&amp; Group systems], staff interviews</t>
  </si>
  <si>
    <t>No stakeholder meetings held</t>
  </si>
  <si>
    <t>(01/067/19) Site visit [Knocklead)</t>
  </si>
  <si>
    <t>(02/07/19) Site visit [Knockshanbally]</t>
  </si>
  <si>
    <t>(1 to 3/07/19) Document review</t>
  </si>
  <si>
    <t>(03/07/19) Auditors meeting</t>
  </si>
  <si>
    <t>(03/07/19) Closing meeting</t>
  </si>
  <si>
    <t xml:space="preserve">One day spent on preparatory work, three audit days,  2 .5 days report writing (one day travel to the region). </t>
  </si>
  <si>
    <t>Justification for increasing and decreasing factors (n/a for PEFC)</t>
  </si>
  <si>
    <r>
      <t xml:space="preserve">Assessment team </t>
    </r>
    <r>
      <rPr>
        <sz val="11"/>
        <rFont val="Cambria"/>
        <family val="1"/>
      </rPr>
      <t>- See also A15 Checklist for Opening and Closing Meeting</t>
    </r>
  </si>
  <si>
    <r>
      <t>1) Huw Denman</t>
    </r>
    <r>
      <rPr>
        <sz val="11"/>
        <rFont val="Cambria"/>
        <family val="1"/>
      </rPr>
      <t xml:space="preserve"> (Audit Team Leader) 45 years forestry experience including harvesting &amp; marketing, forest management, wildife management, 22 years of FSC auditing </t>
    </r>
  </si>
  <si>
    <t>No peer review required in Ireland.</t>
  </si>
  <si>
    <t>01/07/19  Document review at site office - management planning documentation and records reviewed in office with managers. Site meeting FMU 1</t>
  </si>
  <si>
    <t xml:space="preserve">02/07/19: FMU 2, water management, pest management discussed on site. Checklist and document reviewed in afternoon. </t>
  </si>
  <si>
    <t xml:space="preserve">03/07/19: Checklist and document reviewed. Closing meeting and discussion. </t>
  </si>
  <si>
    <t>Standards used (inc version and date approved)</t>
  </si>
  <si>
    <t>The forest management was evaluated against the PEFC-endorsed national standard for Ireland.  A copy of the standard is available at www.pefc.org</t>
  </si>
  <si>
    <r>
      <t xml:space="preserve">The group system was evaluated against the  </t>
    </r>
    <r>
      <rPr>
        <sz val="11"/>
        <rFont val="Cambria"/>
        <family val="1"/>
      </rPr>
      <t xml:space="preserve">Group Certification Standard and Checklist </t>
    </r>
    <r>
      <rPr>
        <sz val="11"/>
        <color indexed="10"/>
        <rFont val="Cambria"/>
        <family val="1"/>
      </rPr>
      <t/>
    </r>
  </si>
  <si>
    <t>None</t>
  </si>
  <si>
    <t>59 consultees were contacted</t>
  </si>
  <si>
    <t>One responses was received</t>
  </si>
  <si>
    <t>0 visits/interviews were held by phone/ in person during audit..</t>
  </si>
  <si>
    <t>Data from 1 organisation gathered</t>
  </si>
  <si>
    <t>Data gathered include: inventory, management plans, maps and associated documents, Group Rules and associated documents</t>
  </si>
  <si>
    <r>
      <t xml:space="preserve">Each non-compliance with the forestry standard </t>
    </r>
    <r>
      <rPr>
        <sz val="11"/>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</si>
  <si>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 xml:space="preserve">DO NOT MESS WITH THE FORMATTING OF COLUMNS A-D. IF YOU COPY AND PASTE, PLEASE PASTE DIRECTLY INTO THE BOX, DON'T DRAG DOWN </t>
  </si>
  <si>
    <t>FSC Ireland FM Standard  Woodmark checklist (Oct 2012)</t>
  </si>
  <si>
    <t>FSC ref</t>
  </si>
  <si>
    <t>PEFC ref</t>
  </si>
  <si>
    <t>Audit</t>
  </si>
  <si>
    <t>Criteria/Norm</t>
  </si>
  <si>
    <t>Verifiers</t>
  </si>
  <si>
    <t>Comments and regional guidance</t>
  </si>
  <si>
    <t>Adapted Standard version:</t>
  </si>
  <si>
    <t>Adapted Standard date:</t>
  </si>
  <si>
    <t>Summary of changes since the previous audit:</t>
  </si>
  <si>
    <t>Scoring summary for each FSC Principle</t>
  </si>
  <si>
    <t>FSC PRINCIPLE #1:   COMPLIANCE WITH LAWS AND FSC PRINCIPLES</t>
  </si>
  <si>
    <t>Forest management shall respect all applicable laws of the country in which they occur, and international treaties and agreements to which the country is a signatory, and comply with all FSC Principles and Criteria.</t>
  </si>
  <si>
    <t>FSC PRINCIPLE #2:   TENURE AND USE RIGHTS AND RESPONSIBILITIES</t>
  </si>
  <si>
    <t>Long-term tenure and use rights to the land and forest resources shall be clearly defined, documented and legally established.</t>
  </si>
  <si>
    <t>FSC PRINCIPLE #3:  INDIGENOUS PEOPLES' RIGHTS</t>
  </si>
  <si>
    <t xml:space="preserve">The legal and customary rights of indigenous peoples to own, use and manage their lands, territories, and resources shall be recognised and respected. </t>
  </si>
  <si>
    <t>FSC PRINCIPLE #4 COMMUNITY RELATIONS' AND WORKERS RIGHTS</t>
  </si>
  <si>
    <t>Forest management operations shall maintain or enhance the long-term social and economic well-being of forest workers and local communities</t>
  </si>
  <si>
    <t>FSC PRINCIPLE #5 BENEFITS FROM THE FOREST</t>
  </si>
  <si>
    <t xml:space="preserve">Forest management operations shall encourage efficient use of the forest's multiple products and services to ensure economic viability and a wide range of environmental and social benefits </t>
  </si>
  <si>
    <t>FSC PRINCIPLE #6 ENVIRONMENTAL IMPACT</t>
  </si>
  <si>
    <t>Forest management shall conserve biological diversity and its associated values, water resources, soils, and unique and fragile ecosystems and landscapes, and, by so doing, maintain the ecological functions and integrity of the forest.</t>
  </si>
  <si>
    <t>FSC PRINCIPLE #7 MANAGEMENT PLAN</t>
  </si>
  <si>
    <t>A management plan - appropriate to the size and scale of the operations, shall be written, implemented and kept up to date. The long term objectives of management and the means of achieveing them, shall be clearly stated.</t>
  </si>
  <si>
    <t>FSC PRINCIPLE #8 MONIOTING AND ASSESSMENT</t>
  </si>
  <si>
    <t>Monitoring shall be conducted -- appropriate to the size and intensity of forest management -- to assess the condition of the forest, yields of forest products, chain of custody, management activities and their social and environmental impacts.</t>
  </si>
  <si>
    <t>FSC PRINCIPLE #9 MAINTENANCE OF HIGH CONSERVATION VALUE FORESTS</t>
  </si>
  <si>
    <t>Management activities in high conservation value forests shall maintain or enhance the attributes that define such forest. Decisions regarding high conservation value forests shall always be considered in the context of a precautionary approach.</t>
  </si>
  <si>
    <t>FSC PRINCIPLE #10 PLANTATIONS</t>
  </si>
  <si>
    <t>Plantations shall be planned and managed in accordance with Principles and Criteria 1 - 9, and Principle 10 and its Criteria. While plantations can privde an array of social and economic benefits, and can contribute to satisfying the world's need for forest products, they should complement the management of, reduce pressures on, and promote the restoration and conservation of natural forests.</t>
  </si>
  <si>
    <t xml:space="preserve">SECTION A: FSC TRADEMARK USE 
</t>
  </si>
  <si>
    <t>FSC-STD-50-001 Requirements for use of the use of the FSC trademarks by certificate holders</t>
  </si>
  <si>
    <t xml:space="preserve">A1. Have all on product trademark designs been approved by Woodmark? 
</t>
  </si>
  <si>
    <t>Woodmark logo log records all proposed uses of the FSC Trademarks which have been submitted and records whether or not they were approved</t>
  </si>
  <si>
    <t xml:space="preserve">A2. Have all promotional trademark designs been approved by Woodmark? 
</t>
  </si>
  <si>
    <t>0</t>
  </si>
  <si>
    <t>ANNEX 1 PEFC Ireland 2011</t>
  </si>
  <si>
    <t>PEFC IRL SCHEME Dec 2010: PEFC Irish Forest Certification Standard , endorsed with updates Dec 2011</t>
  </si>
  <si>
    <t>Republic of Ireland</t>
  </si>
  <si>
    <t xml:space="preserve">The checklist below is created from the PEFC Ireland standard. For dual FSC / PEFC audits in Ireland, the report template will have separate checklists for the two standards.
</t>
  </si>
  <si>
    <t>Has the FMU or the group scheme a PEFC trademark license agreement with the National PEFC body and hereinunder a written procedure for use of the PEFC logo?</t>
  </si>
  <si>
    <t>Requirement</t>
  </si>
  <si>
    <t>Means of verification</t>
  </si>
  <si>
    <t>Guidance and advice</t>
  </si>
  <si>
    <t>FSC PRINCIPLE #1:   COMPLIANCE WITH LAWS AND FSC PRINCIPLES 
Forest management shall respect all applicable laws of the country in which they occur, and international treaties and agreements to which the country is a signatory, and comply with all FSC Principles and Criteria.</t>
  </si>
  <si>
    <t>1.1</t>
  </si>
  <si>
    <t xml:space="preserve">Forest management shall respect all national and local laws and administrative requirements.
</t>
  </si>
  <si>
    <t xml:space="preserve"> The forest owner/manager is conversant with the implications of, and abides by the relevant national and local laws and administrative requirements. All personnel, including contractors, shall understand and comply with relevant legislation, codes of practice, operational guidelines and other accepted norms or agreements relevant to their responsibilities. (ref. Annex 1)</t>
  </si>
  <si>
    <t>Documentation (incl. Management Plan)
Interview with manager, staff &amp; contractors</t>
  </si>
  <si>
    <t xml:space="preserve">Note relevant laws and administrative requirements and appropriate regulatory authorities </t>
  </si>
  <si>
    <t xml:space="preserve">Guidance is provided by the group managers through template documents, other group documents and website links to external organisations relating to national and local laws, codes of practice, guidance documents.    No contractors or workers were seen during the audit. </t>
  </si>
  <si>
    <t>Y</t>
  </si>
  <si>
    <r>
      <t>1</t>
    </r>
    <r>
      <rPr>
        <b/>
        <sz val="10"/>
        <color indexed="50"/>
        <rFont val="Cambria"/>
        <family val="1"/>
      </rPr>
      <t>.1.1</t>
    </r>
  </si>
  <si>
    <t>COMPLIANCE WITH THE LAW AND CONFORMANCE WITH THE REQUIREMENTS OF THE CERTIFICATION STANDARD</t>
  </si>
  <si>
    <r>
      <t>1.1</t>
    </r>
    <r>
      <rPr>
        <b/>
        <sz val="10"/>
        <color indexed="11"/>
        <rFont val="Cambria"/>
        <family val="1"/>
      </rPr>
      <t>.1</t>
    </r>
  </si>
  <si>
    <t>Compliance and conformance</t>
  </si>
  <si>
    <t xml:space="preserve">There shall be compliance with the law. There shall be no substantiated outstanding claims of non-compliance related to woodland management. </t>
  </si>
  <si>
    <t>• No evidence of non-compliance from audit</t>
  </si>
  <si>
    <t>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t>
  </si>
  <si>
    <t xml:space="preserve">Interview with forest managers during the audit and stakeholder consultation didn't identify or highlight any legal non-compliances in the past five years.  </t>
  </si>
  <si>
    <t xml:space="preserve">1.1.2 </t>
  </si>
  <si>
    <t>If any non-compliance with legal requirements has been identified in the previous five years by either a. the forest owner/manager, or b. in writing by a third party, the forest owner/manager shall have documented, investigated, and (if substantiated) promptly address this. Effective action shall have been taken to prevent recurrence.</t>
  </si>
  <si>
    <t>Documentation
Records of correspondence</t>
  </si>
  <si>
    <t>1.2</t>
  </si>
  <si>
    <t>All applicable and legally prescribed fees, royalties, taxes and other charges shall be paid.</t>
  </si>
  <si>
    <t xml:space="preserve"> All applicable and legally prescribed fees, taxes and other charges shall be paid or otherwise up to date. (see Annex 2)</t>
  </si>
  <si>
    <t>Tax clearance certificate
Receipts, VAT return receipts</t>
  </si>
  <si>
    <t>Note applicable fees, royalties, charges</t>
  </si>
  <si>
    <t>Tax clearance certificates in files</t>
  </si>
  <si>
    <t>In signatory countries, the provisions of all binding international agreements such as CITES, ILO Conventions, ITTA, and Convention on Biological Diversity, shall be respected.</t>
  </si>
  <si>
    <t xml:space="preserve"> The forest owner/manager shall respect the provisions of all relevant binding international agreements to which Ireland is a  signatory. (See Annex 4.) In particular they shall be shall be aware of the national and local strategies, and plans, policies or programmes which put these into effect. </t>
  </si>
  <si>
    <t>Interview with forest owner/manager
Management Plan
Site visit</t>
  </si>
  <si>
    <t>Note local species on CITES appendices 1 and 2</t>
  </si>
  <si>
    <t xml:space="preserve">Forest managers demonstrated basic knowledge of international agreements, national and local strategies, as well as plans, policies and programmes which put these into effect.  Ongoing support is provided to forest managers and forest owners by the Group Manager. </t>
  </si>
  <si>
    <t xml:space="preserve">There shall be compliance with any relevant codes of practice, guidelines or agreements. </t>
  </si>
  <si>
    <t xml:space="preserve">• No evidence of non-compliance from audit
</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</si>
  <si>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</si>
  <si>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 xml:space="preserve">Interview with owners during the audit, and stakeholder consultation didn't identify or highlight any legal non-compliances in the past five years.  </t>
  </si>
  <si>
    <t>1.4</t>
  </si>
  <si>
    <t>Conflicts between laws, regulations and the FSC Principles and Criteria shall be evaluated for the purposes of certification, on a case by case basis, by the certifiers and the involved or affected parties.</t>
  </si>
  <si>
    <t xml:space="preserve">1.4.1 </t>
  </si>
  <si>
    <t xml:space="preserve"> Identified conflicts between laws, regulations and the FSC Principles and Criteria shall be brought to the attention of the certification body, FSC and the involved or affected parties by the forest owner/manager. (See Annex 3) Any actions taken to address identified conflicts shall be documented.</t>
  </si>
  <si>
    <t>Documentation
Records of actions taken</t>
  </si>
  <si>
    <t>No conflicts between laws, regulations and the FSC Principles and Criteria identified.  Group scheme Rules and other Group scheme documents have been prepared with the aim of complying with FSC Policies</t>
  </si>
  <si>
    <t>1.5</t>
  </si>
  <si>
    <t>Forest management areas should be protected from illegal harvesting, settlement and other unauthorised activities.</t>
  </si>
  <si>
    <t>1.5.1L</t>
  </si>
  <si>
    <t xml:space="preserve"> The forest owner/manager shall protect each FMU from unauthorised activities** and shall have systems for addressing risks identified for each FMU.</t>
  </si>
  <si>
    <t>Record of systems
Consultation with owner/manager and staff
Site visits
Staff training</t>
  </si>
  <si>
    <r>
      <rPr>
        <u/>
        <sz val="10"/>
        <rFont val="Cambria"/>
        <family val="1"/>
      </rPr>
      <t>All sites</t>
    </r>
    <r>
      <rPr>
        <sz val="10"/>
        <rFont val="Cambria"/>
        <family val="1"/>
      </rPr>
      <t xml:space="preserve">: on site signage, monitoring by forest managers and also forest neighbours.  Only applicable for large forests. </t>
    </r>
  </si>
  <si>
    <r>
      <t>1.2</t>
    </r>
    <r>
      <rPr>
        <b/>
        <sz val="10"/>
        <color indexed="11"/>
        <rFont val="Cambria"/>
        <family val="1"/>
      </rPr>
      <t>.1</t>
    </r>
  </si>
  <si>
    <t>Protection from illegal activities</t>
  </si>
  <si>
    <t>The owner or manager shall take all reasonable measures to stop illegal or unauthorised uses of the woodland which could jeopardise fulfilment of the objectives of management.</t>
  </si>
  <si>
    <t xml:space="preserve">• The owner/manager is aware of potential and actual problems
• Evidence of pro-active response to actual current problems.
</t>
  </si>
  <si>
    <t>Illegal and unauthorised uses of woodland may include activities such as: 
• Dumping 
• Trespass of livestock 
• Anti-social behaviour</t>
  </si>
  <si>
    <r>
      <rPr>
        <u/>
        <sz val="10"/>
        <rFont val="Cambria"/>
        <family val="1"/>
      </rPr>
      <t>All sites</t>
    </r>
    <r>
      <rPr>
        <sz val="10"/>
        <rFont val="Cambria"/>
        <family val="1"/>
      </rPr>
      <t>: on site signage, monitoring by forest managers and also forest neighbours.</t>
    </r>
  </si>
  <si>
    <t>1.5.2</t>
  </si>
  <si>
    <t xml:space="preserve">  In the case of unauthorised activity, the forest owner / manager shall notify the responsible authority and shall document steps taken to prevent recurrence.</t>
  </si>
  <si>
    <t>Records of unauthorised activity, notifications made, and steps taken.
File of relevant communication, including third party correspondence.
Interviews with owner/manager and staff.
Consultation with locals.
Site visits</t>
  </si>
  <si>
    <t xml:space="preserve">No unauthorised activity seen during the audit.  </t>
  </si>
  <si>
    <t>1.5.3</t>
  </si>
  <si>
    <t xml:space="preserve"> Where preventative measures have been taken, their effectiveness shall be assessed by the owner/manager and improved where needed.</t>
  </si>
  <si>
    <t>Records.
Ffile of unauthorised use and preventative steps taken.
Interviews with forest owner/manager .
Interviews with staff</t>
  </si>
  <si>
    <r>
      <rPr>
        <u/>
        <sz val="10"/>
        <rFont val="Cambria"/>
        <family val="1"/>
      </rPr>
      <t>All sites</t>
    </r>
    <r>
      <rPr>
        <sz val="10"/>
        <rFont val="Cambria"/>
        <family val="1"/>
      </rPr>
      <t>: No unauthorised activity seen during the audit.  On site signage, monitoring by forest managers.</t>
    </r>
  </si>
  <si>
    <t>1.6</t>
  </si>
  <si>
    <t>Forest owner/managers shall demonstrate a long-term commitment to adhere to the FSC Principles and Criteria.</t>
  </si>
  <si>
    <t>1.6.1</t>
  </si>
  <si>
    <t xml:space="preserve">  The forest owner/manager shall have entered into a long-term written commitment to adhere to the FSC Principles and Criteria throughout the forest cycles/rotations, which shall be included in the Summary of the Management Plan.</t>
  </si>
  <si>
    <t>Management Plan.
Ddcumentation</t>
  </si>
  <si>
    <t xml:space="preserve">The group scheme members have signed an application to join the certification Group scheme, and which includes confirmation of agreement to comply with the Group Rules.  The Group Rules state the commitment to adhere to the FSC Principles and Criteria.  Management objectives stated in the forest management plan include a commitment to adopt management practices which comply with Certification requirements.  </t>
  </si>
  <si>
    <t>The forest owner, manager or occupier shall be committed to conformance to this certification standard and has declared an intention to protect and maintain the ecological integrity of the woodland in the long term.</t>
  </si>
  <si>
    <t>• Signed declaration of commitment. 
• Evidence of authority to act on behalf of the owner (where the commitment is signed by the manager / agent)</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</si>
  <si>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</si>
  <si>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1.6.2L</t>
  </si>
  <si>
    <t xml:space="preserve"> The forest owner/manager shall take proactive steps to inform staff and interested stakeholders about FSC certification and the long-term management implications of adherence.</t>
  </si>
  <si>
    <t>Interviews with staff / interested stakeholders
Record of information disseminated
Management Plan</t>
  </si>
  <si>
    <t>Note need to evaluate against FSC policies on Partial Certification and Excision</t>
  </si>
  <si>
    <t xml:space="preserve">Stakeholders informed by email. Only applicable for large forests. </t>
  </si>
  <si>
    <t>FSC PRINCIPLE #2:   TENURE AND USE RIGHTS AND RESPONSIBILITIES - Long-term tenure and use rights to the land and forest resources shall be clearly defined, documented and legally established.</t>
  </si>
  <si>
    <t>2.1</t>
  </si>
  <si>
    <t>Clear evidence of long-term forest use rights to the land (e.g. land title, customary rights, or lease agreements) shall be demonstrated.</t>
  </si>
  <si>
    <t>2.1.1</t>
  </si>
  <si>
    <t xml:space="preserve">  The forest owner shall provide documentation (including associated maps), which clearly identifies the ownership of all the lands and forests in the FMU, public or private. The forest owner shall demonstrate that s/he has all the use rights and/or permissions needed to implement forest management which is compatible with long-term compliance with the requirements of the FSC Principles and Criteria. Any restriction(s) or covenants on the title shall be shown.</t>
  </si>
  <si>
    <t>Folio or title deeds
Map</t>
  </si>
  <si>
    <t>Note need to evaluate forest use rights and record these here.</t>
  </si>
  <si>
    <r>
      <rPr>
        <u/>
        <sz val="10"/>
        <rFont val="Cambria"/>
        <family val="1"/>
      </rPr>
      <t>All owners</t>
    </r>
    <r>
      <rPr>
        <sz val="10"/>
        <rFont val="Cambria"/>
        <family val="1"/>
      </rPr>
      <t xml:space="preserve"> have provided evidence to the Group managers, and seen during audit. </t>
    </r>
  </si>
  <si>
    <t>Property rights and land tenure arrangements shall be clearly defined, documented and established for the relevant forest area.</t>
  </si>
  <si>
    <t>• Copy of folio documents or other legally accepted proof of ownership or tenure OR 
• A signed declaration from a solicitor detailing nature and status of tenure documentation.</t>
  </si>
  <si>
    <t>The forest owner must be able to prove legal ownership or tenure of the land for which certification is sought, if required. (See also Section 7.2)</t>
  </si>
  <si>
    <r>
      <t>2</t>
    </r>
    <r>
      <rPr>
        <b/>
        <sz val="10"/>
        <color indexed="50"/>
        <rFont val="Cambria"/>
        <family val="1"/>
      </rPr>
      <t>.1.1</t>
    </r>
  </si>
  <si>
    <t>MANAGEMENT PLANNING</t>
  </si>
  <si>
    <r>
      <t>2.1</t>
    </r>
    <r>
      <rPr>
        <b/>
        <sz val="10"/>
        <color indexed="11"/>
        <rFont val="Cambria"/>
        <family val="1"/>
      </rPr>
      <t>.1</t>
    </r>
  </si>
  <si>
    <t>Documentation</t>
  </si>
  <si>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</si>
  <si>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t>• Management plan
• Maps and records.</t>
  </si>
  <si>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</si>
  <si>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r>
      <t xml:space="preserve">Inventory, maps of designated areas, features and compartments seen for </t>
    </r>
    <r>
      <rPr>
        <u/>
        <sz val="10"/>
        <rFont val="Cambria"/>
        <family val="1"/>
      </rPr>
      <t>all sites</t>
    </r>
    <r>
      <rPr>
        <sz val="10"/>
        <rFont val="Cambria"/>
        <family val="1"/>
      </rPr>
      <t xml:space="preserve">. </t>
    </r>
  </si>
  <si>
    <t xml:space="preserve">2.1.2 </t>
  </si>
  <si>
    <t>There shall be documentation (including associated maps) that clearly identifies and describes legally established rights of way, tenure or  use rights or use permissions applicable to the lands and forests under evaluation.</t>
  </si>
  <si>
    <t>Folio or title deeds (legal rights)
Map
Any other legal documents</t>
  </si>
  <si>
    <t xml:space="preserve">Rights of way, tenure and use rights are on Title deeds and in files for all members.   </t>
  </si>
  <si>
    <t>2.2</t>
  </si>
  <si>
    <t>Local communities** with legal or customary tenure or use rights shall maintain control, to the extent necessary to protect their rights or resources, over forest operations unless they delegate control with free and informed consent to other agencies.</t>
  </si>
  <si>
    <t xml:space="preserve">2.2.1  </t>
  </si>
  <si>
    <t>The forest owner/manager shall demonstrate in the Management Plan that all established rights are not infringed, where these exist. (see Criterion 4.4)</t>
  </si>
  <si>
    <t>Management Plan
Records of consultation
Discussions with holders of legal rights
Documentation of complaints</t>
  </si>
  <si>
    <t>Identify local communities that have customary tenure or use rights in the area</t>
  </si>
  <si>
    <t>Stakeholder consultation was undertaken during development of the forest plan and prior to certification.  There were no complaints and no evidence of established rights being infringed. No rights came to light from consultation</t>
  </si>
  <si>
    <r>
      <t>7.2</t>
    </r>
    <r>
      <rPr>
        <b/>
        <sz val="10"/>
        <color indexed="11"/>
        <rFont val="Cambria"/>
        <family val="1"/>
      </rPr>
      <t>.1</t>
    </r>
  </si>
  <si>
    <t>Woodland access and recreation including traditional and permissive use rights</t>
  </si>
  <si>
    <t>7.2.1</t>
  </si>
  <si>
    <t>Legal, customary and traditional use rights relating to forest access shall be clarified, recognized and respected.</t>
  </si>
  <si>
    <t>• Documentation or maps of all existing permissive and traditional uses of the woodland 
• Evidence of discussions with interested parties 
• Field observations of public rights of way 
• Evidence presented to justify any restriction to permissive or traditional uses.</t>
  </si>
  <si>
    <t>See also Section 1.1.3.</t>
  </si>
  <si>
    <t xml:space="preserve">Stakeholder consultation was undertaken during development of the forest plan and prior to certification.  There were no complaints and no evidence of established rights being infringed. No rights came to light from consultation. Rights of way, tenure and use rights are on Title deeds and in files for all members.   </t>
  </si>
  <si>
    <t>2.2.2</t>
  </si>
  <si>
    <t xml:space="preserve">  Sites of special cultural or religious significance shall be clearly identified, and recognised and existing public access to these shall be protected by forest owner/managers.</t>
  </si>
  <si>
    <t>Management Plan
Maps
Historical documentation
Consultation with stakeholders</t>
  </si>
  <si>
    <t xml:space="preserve">Archaeological features within the scope of the forest boundary are marked on maps described in the forest plan.  Archaeological sites exist in both sites and were either noted in the original management plan or highlighted in the acceptance audit. Hedgebanks and hedgerows are noted on management plan maps.   Stakeholder consultation included local county councils.  </t>
  </si>
  <si>
    <r>
      <t>7.3</t>
    </r>
    <r>
      <rPr>
        <b/>
        <sz val="10"/>
        <color indexed="11"/>
        <rFont val="Cambria"/>
        <family val="1"/>
      </rPr>
      <t>.1</t>
    </r>
  </si>
  <si>
    <t>Sites with recognised specific historical, cultural or spiritual significance</t>
  </si>
  <si>
    <t>Sites with recognised specific historical, cultural or spiritual significance shall be mapped and protected or managed in a way that takes due regard of the significance of the site.</t>
  </si>
  <si>
    <t>• Maps 
• Field inspections 
• Management Plans</t>
  </si>
  <si>
    <t>Such sites may include archaeological sites, historic monuments, holy wells, mass paths etc.</t>
  </si>
  <si>
    <t xml:space="preserve">Archaeological features within the scope of the forest boundary are marked on maps described in the forest plan.  Archaeological sites exist in both sites and were either noted in the original management plan or highlighted in the acceptance audit. Hedgebanks and hedgerows are noted on management plan maps.   Stakeholder consultation included local county councils. </t>
  </si>
  <si>
    <t>2.3</t>
  </si>
  <si>
    <t>Appropriate mechanisms shall be employed to resolve disputes over tenure claims and use rights.  The circumstances and status of any outstanding disputes will be explicitly considered in the certification evaluation.  Disputes of substantial magnitude involving a significant number of interests will normally disqualify an operation from being certified.</t>
  </si>
  <si>
    <t>2.3.1</t>
  </si>
  <si>
    <t xml:space="preserve"> The forest owner/manager shall keep a record of and respond constructively to any disputes over tenure claims and use rights that arise, and efforts made to resolve these.</t>
  </si>
  <si>
    <t>Documentation
Communication with stakeholders</t>
  </si>
  <si>
    <t>Please mention any mechanisms exist in the area concerned</t>
  </si>
  <si>
    <t xml:space="preserve">Stakeholder consultation conducted prior to Group scheme entry found no evidence of disputes over tenure claims and use rights. </t>
  </si>
  <si>
    <t>2.3.2</t>
  </si>
  <si>
    <t>2.3.2L The forest owner/manager shall have a documented dispute resolution mechanism in place to resolve disputes over tenure claims and use rights promptly and fairly. The forest owner/manager shall document evidence that he/she has attempted, through dispute resolution mechanisms, all avenues to resolve the issue before any court proceedings arise.</t>
  </si>
  <si>
    <t>Documented dispute resolution mechanism
Interviews with stakeholders and forest 
owner/manager</t>
  </si>
  <si>
    <t xml:space="preserve">Only applicable for large forests. </t>
  </si>
  <si>
    <t xml:space="preserve">FSC PRINCIPLE #3:  INDIGENOUS PEOPLES' RIGHTS - The legal and customary rights of indigenous peoples to own, use and manage their lands, territories, and resources shall be recognised and respected. </t>
  </si>
  <si>
    <t>FSC Ireland considered the working definition adopted by the UN Working Group on Indigenous Peoples (below) and used by FSC in relation to Principle 3: The legal and customary rights of indigenous peoples to own, use and manage their lands, territories, and resources shall be recognised and respected. The text below records FSC Ireland's agreement in relation to this Principle.
Definition 
"The existing descendants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FSC Ireland considered that there are no clearly identifiable groups of indigenous peoples in Ireland, distinct from the general population, as described in the above definition, whose rights need additional specific protection over and above those delivered in the Standard to the Irish population in general in relation to forestry.
The aspects of this Principle that relate to the local communities' interest in relation to forest management are covered under Principles 2, 4 and 9.</t>
  </si>
  <si>
    <t xml:space="preserve">FSC PRINCIPLE #4:  COMMUNITY RELATIONS AND WORKER'S RIGHTS 
Forest management operations shall maintain or enhance the long-term social and economic well-being of forest workers and local communities. 
</t>
  </si>
  <si>
    <t>4.1</t>
  </si>
  <si>
    <t>The communities within, or adjacent to, the forest management area should be given opportunities for employment, training, and other services.</t>
  </si>
  <si>
    <t xml:space="preserve">4.1.1 </t>
  </si>
  <si>
    <t xml:space="preserve">When direct or indirect employment (including voluntary activity) or supply contracts arise, the owner/manager shall make efforts to provide opportunities for these to be taken up by workers or service providers from local communities. </t>
  </si>
  <si>
    <t>No recent work on sites audited. FS Ltd work throughout Ireland and employ local people, mainly on negotiated basis</t>
  </si>
  <si>
    <t>7.2.2</t>
  </si>
  <si>
    <t>The forest owner / manager will positively consider any reasonable and formal request for access to the forest for recreational or educational purposes. The forest owner / manager may refuse such a request in certain circumstances.</t>
  </si>
  <si>
    <t>• Evidence of discussions with interested parties 
• Field observations 
• Evidence presented to justify any refusal of access following a formal request 
• Discussions with the forest owner / manager</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</si>
  <si>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</si>
  <si>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r>
      <t xml:space="preserve">No such requests for audited sites.   Public access is FS condition of forest road construction grant aid, which has been received on </t>
    </r>
    <r>
      <rPr>
        <u/>
        <sz val="10"/>
        <rFont val="Cambria"/>
        <family val="1"/>
      </rPr>
      <t>all sites</t>
    </r>
    <r>
      <rPr>
        <sz val="10"/>
        <rFont val="Cambria"/>
        <family val="1"/>
      </rPr>
      <t xml:space="preserve"> audited. </t>
    </r>
  </si>
  <si>
    <t>4.1.2</t>
  </si>
  <si>
    <t xml:space="preserve"> The forest owner/ manager shall make efforts to facilitate access to his/her forest, that does not negatively affect its sustainable and responsible management, for training and educational purposes, and amenity and community initiatives when requested.</t>
  </si>
  <si>
    <t xml:space="preserve">Please state the kinds of services that would be expected to be provided by a responsible employer in the area concerned:
Please mention any relevant laws and regulations
</t>
  </si>
  <si>
    <t xml:space="preserve">No such requests for audited sites.   Public access is FS condition of forest road construction grant aid, which has been received on all sites audited. </t>
  </si>
  <si>
    <t>4.1.3</t>
  </si>
  <si>
    <t>Where access is provided to a third party, the forest owner/manager shall inform them of FSC certification status and the management requirements (to which they must adhere) relevant to their activities on the site. If required, evidence of public liability insurance may be requested by the forest owner/manager.</t>
  </si>
  <si>
    <t xml:space="preserve">No such requests for audited sites.  </t>
  </si>
  <si>
    <t>8.2.2</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</si>
  <si>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</si>
  <si>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 Discussions with staff and contractors 
• Records of training courses / field days attende</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</si>
  <si>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</si>
  <si>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 xml:space="preserve">All forest managers are members of the Society of Irish Foresters and maintain with Continuing Professional Development (CPD) records of training and attendance at relevant meetings and courses.  </t>
  </si>
  <si>
    <t>4.2</t>
  </si>
  <si>
    <t>Forest management should meet or exceed all applicable laws and/or regulations covering health and safety of employees and their families.</t>
  </si>
  <si>
    <t>4.2.1</t>
  </si>
  <si>
    <t xml:space="preserve"> Forest owner/managers and workers shall abide by all relevant health and safety legislation, codes of practice, and industrial guidance (see Annex 1). A contingency plan/ emergency procedure for any accidents shall be in place.</t>
  </si>
  <si>
    <t>Interviews with forest owners/managers, workers
Training records
Accessible copies of health and safety legislation,codes of practice and industrial guidance notes
Discussions with workers
Site visits
Documentation</t>
  </si>
  <si>
    <t>Please note all relevant health and safety guidelines and regulations</t>
  </si>
  <si>
    <t xml:space="preserve">Templates for contingency plans/emergency procedures seen.  Group scheme rules and contracts require adherence to H&amp;S legislation, codes of practice and guidance.  No operations seen during the audit.  </t>
  </si>
  <si>
    <r>
      <t>8</t>
    </r>
    <r>
      <rPr>
        <b/>
        <sz val="10"/>
        <color indexed="50"/>
        <rFont val="Cambria"/>
        <family val="1"/>
      </rPr>
      <t>.1.1</t>
    </r>
  </si>
  <si>
    <t xml:space="preserve"> FORESTRY WORKFORCE</t>
  </si>
  <si>
    <r>
      <t>8.1</t>
    </r>
    <r>
      <rPr>
        <b/>
        <sz val="10"/>
        <color indexed="11"/>
        <rFont val="Cambria"/>
        <family val="1"/>
      </rPr>
      <t>.1</t>
    </r>
  </si>
  <si>
    <t>Health and safety</t>
  </si>
  <si>
    <t>8.1.1</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</si>
  <si>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</si>
  <si>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</si>
  <si>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</si>
  <si>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 xml:space="preserve">Templates for contingency plans/emergency procedures seen.  Group scheme rules and contracts require adherence to H&amp;S legislation, codes of practice and guidance.  All contractors are required to have received H&amp;S training.  Records maintained. No operations seen during the audit.  </t>
  </si>
  <si>
    <t xml:space="preserve">4.2.2 </t>
  </si>
  <si>
    <t>Forest owner/managers shall promote current health and safety standards and ensure that all workers and/or contractors have had accredited safety training relevant to their duties and have up to date certificates of competence, including evidence of refresher training. (see reference to AFAG 805 in Annex 1).</t>
  </si>
  <si>
    <t>Training records, certificate of competence (where appropriate), risk assessment 
Interviews with workers - field inspections. 
Content of training programs</t>
  </si>
  <si>
    <t xml:space="preserve"> Group scheme rules and contracts require adherence to H&amp;S legislation, codes of practice and guidance.  All contractors are quired to have received H&amp;S training.  Records maintained. No operations seen during the audit.  </t>
  </si>
  <si>
    <t xml:space="preserve">4.2.3  </t>
  </si>
  <si>
    <t>The forest owner/ manager shall provide employees, volunteers or family members with personal protective equipment appropriate to the task they have been assigned. All workers, including contractors, shall be prohibited from working without personal protective equipment when required.</t>
  </si>
  <si>
    <t>Safety equipment available
Records of equipment allocation
Interviews with staff and contractors</t>
  </si>
  <si>
    <t xml:space="preserve">Group scheme rules and contracts require adherence to H&amp;S legislation, codes of practice and guidance, including use of PPI.  Pre-commencement and monitoring records maintained. No operations seen during the audit.  </t>
  </si>
  <si>
    <t>4.2.4</t>
  </si>
  <si>
    <t xml:space="preserve"> All tools, machines and safety equipment, including personal protective equipment, shall be in safe and serviced condition.</t>
  </si>
  <si>
    <t>Evidence of maintenance of tools, machines and safety equipment 
Visual condition of equipment - equipment inspection records</t>
  </si>
  <si>
    <t xml:space="preserve">Group scheme rules and contracts require adherence to H&amp;S legislation, codes of practice and guidance, including use of PPI.  Pre-commencement and monitoring records maintained. No operations seen during the audit. </t>
  </si>
  <si>
    <t>4.2.5</t>
  </si>
  <si>
    <t xml:space="preserve"> Forest owner/managers shall record all work-related accidents and deaths of employees in accordance with Health and Safety Authority requirements. Causes of accidents shall be investigated, and a record kept of actions taken to prevent similar accidents in future. A record shall be kept of the implementation of these preventative actions.</t>
  </si>
  <si>
    <t>Accident book - documentation
Interviews with managers
Evidence that preventative actions are implemented</t>
  </si>
  <si>
    <t xml:space="preserve">Not checked during the groups scheme acceptance audit or MA audit as no operations or machinery on sites.  Forest managers will have responsibility for ensuring that checking is carried out.  </t>
  </si>
  <si>
    <t>4.2.6</t>
  </si>
  <si>
    <t xml:space="preserve"> Forest owners/ manager and contractors employing staff shall hold employers liability insurance.</t>
  </si>
  <si>
    <t>Copies of current insurance policies</t>
  </si>
  <si>
    <t xml:space="preserve">Checked during pre-commencement for forest operations as part of procedure. No operations seen during the audit. </t>
  </si>
  <si>
    <t>4.3</t>
  </si>
  <si>
    <t>The rights of workers to organise and voluntarily negotiate with their employers shall be guaranteed as outlined in Conventions 87 and 98 of the International Labour Organisation (ILO).</t>
  </si>
  <si>
    <t xml:space="preserve">4.3.1 </t>
  </si>
  <si>
    <t xml:space="preserve"> There shall be no restriction on any staff joining workers’ unions or professional associations.</t>
  </si>
  <si>
    <t>Interviews with forest owner/manager and staff
Interviews with forest trade union</t>
  </si>
  <si>
    <t xml:space="preserve">No restrictions exist. Forest managers interviewed. </t>
  </si>
  <si>
    <r>
      <t>8.3</t>
    </r>
    <r>
      <rPr>
        <b/>
        <sz val="10"/>
        <color indexed="11"/>
        <rFont val="Cambria"/>
        <family val="1"/>
      </rPr>
      <t>.1</t>
    </r>
  </si>
  <si>
    <t>Workers Employment rights</t>
  </si>
  <si>
    <t>Employers shall conform with all Irish related employment legislation, regulations, codes of practice and guidelines.</t>
  </si>
  <si>
    <t>• No evidence of non-compliance 
• Discussions with workers</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</si>
  <si>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</si>
  <si>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No evidence of employers failure to conform with all Irish related employment legislation, regulations, codes of practice and guidelines.</t>
  </si>
  <si>
    <t>4.3.2</t>
  </si>
  <si>
    <t xml:space="preserve">  Staff shall have the right to organise, voluntarily negotiate, collectively bargain, and make collective agreements with their employers as outlined in Conventions 87 and 98 of the International Labour Organisation (ILO).</t>
  </si>
  <si>
    <t>Interviews with the forest owner/manager and staff
Interviews with the forest trade union</t>
  </si>
  <si>
    <t>4.3.3</t>
  </si>
  <si>
    <t xml:space="preserve">  Staff representatives within the enterprise shall enjoy effective protection against any act prejudicial to them, including dismissal, based on their status or activities as a staff representative or on union membership or participation in union activities, in so far as they act in conformity with existing laws or collective agreements or other jointly agreed arrangements.</t>
  </si>
  <si>
    <t>Interviews with the forest owner/manager and staff
Interviews with the trade union 
Employment agreements/contract</t>
  </si>
  <si>
    <t xml:space="preserve">4.3.4 </t>
  </si>
  <si>
    <t xml:space="preserve"> Forest owner/manager shall document, respect and implement agreements reached with the staff in relation to pay and conditions.</t>
  </si>
  <si>
    <t>Documentation
Interviews with staff</t>
  </si>
  <si>
    <t xml:space="preserve">No evidence of employers failure to document, respect and implement agreements reached with the staff in relation to pay and conditions. Forest managers interviewed. </t>
  </si>
  <si>
    <t>4.4</t>
  </si>
  <si>
    <t xml:space="preserve">Management planning and operations shall incorporate the results of evaluations of social impact.  Consultations shall be maintained with people and groups (both men and women) directly affected by management operations. </t>
  </si>
  <si>
    <t>4.4.1</t>
  </si>
  <si>
    <t xml:space="preserve">The forest owner/manager shall work to build and maintain good relations with individuals and groups who are directly affected, by consulting them in advance of significant forest management operations, and will consider their input in order to enhance positive and avoid or reduce negative impacts. </t>
  </si>
  <si>
    <t>Rrcords/ logs of consultations with local people groups
Interviews with local people groups</t>
  </si>
  <si>
    <r>
      <t xml:space="preserve">Consultation site notice used and local people, NGOs and County Councils are on stakeholder lists for </t>
    </r>
    <r>
      <rPr>
        <u/>
        <sz val="10"/>
        <rFont val="Cambria"/>
        <family val="1"/>
      </rPr>
      <t>all sites.</t>
    </r>
    <r>
      <rPr>
        <sz val="10"/>
        <rFont val="Cambria"/>
        <family val="1"/>
      </rPr>
      <t xml:space="preserve">  Stakeholder consultation during plan development and prior to certification included the County Council and neighbours.  No issues relating to forest management were identified, ongoing contact with neighbours maintains good relations</t>
    </r>
  </si>
  <si>
    <r>
      <t>7</t>
    </r>
    <r>
      <rPr>
        <b/>
        <sz val="10"/>
        <color indexed="50"/>
        <rFont val="Cambria"/>
        <family val="1"/>
      </rPr>
      <t>.1.1</t>
    </r>
  </si>
  <si>
    <t>THE COMMUNITY</t>
  </si>
  <si>
    <r>
      <t>7.1</t>
    </r>
    <r>
      <rPr>
        <b/>
        <sz val="10"/>
        <color indexed="11"/>
        <rFont val="Cambria"/>
        <family val="1"/>
      </rPr>
      <t>.1</t>
    </r>
  </si>
  <si>
    <t>Consultation</t>
  </si>
  <si>
    <t>7.1.1</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</si>
  <si>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</si>
  <si>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 Consultation with the Forest Service and other statutory agencies 
• Evidence of communication with stakeholders</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</si>
  <si>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</si>
  <si>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r>
      <t xml:space="preserve">Site Notices required for all operations.  Stakeholders informed through email and site notice re FSC MA.  Stakeholder lists includes neighbours, local groups, NGOs and county councils. Notices in place on </t>
    </r>
    <r>
      <rPr>
        <u/>
        <sz val="10"/>
        <rFont val="Cambria"/>
        <family val="1"/>
      </rPr>
      <t>all sites</t>
    </r>
    <r>
      <rPr>
        <sz val="10"/>
        <rFont val="Cambria"/>
        <family val="1"/>
      </rPr>
      <t xml:space="preserve"> during audit and records of consultation seen.  A response was received by FSL from Inland Fisheries Ireland (IFI)  in December 2018 following forest management and certification consultation concerning the condition of watercourses, riparian buffer zones, potential impacts on water and on migratory fish from constructed culverts, tracks and roads, and requests for remediation and mitigation  in Crohane forest (not audited in 2019).  Evidence was seen on ongoing communication between FSL and IFI with FSL awaiting a response from ILI regarding appropriate proposed actions.   </t>
    </r>
  </si>
  <si>
    <t>4.4.2</t>
  </si>
  <si>
    <t xml:space="preserve">  The forest owner/ manager shall demonstrate how s/he has incorporated consultation responses and the results of evaluation of social impacts into the Management Planning and operations (appropriate to scale and intensity) when required. For large forests there shall be a documented protocol explaining how the consultation process operates.</t>
  </si>
  <si>
    <t xml:space="preserve">Management Plan
Interviews with forest owner/manager
Documented protocol 
Interviews with local people / groups / contractors / employees
</t>
  </si>
  <si>
    <t xml:space="preserve">Responses from statutory organisation such as NPWS and NGOs such Birdwatch Ireland are incorporated into management plan features maps and databases.   A response was received by FSL from Inland Fisheries  in December 2018 following forest management and certification consultation concerning the condition of watercourses, riparian buffer zones, potential impacts on water and migratory fish from constructed culverts, tracks and roads, and requests for remediation and mitigation in Crohane forest (not audited in 2019).  Evidence was seen on ongoing communication between FSL and IFI with FSL awaiting a response from ILI regarding appropriate proposed actions. Managers interviewed stated that they were prepared to  carry out work to remedy the issues e.g installing fish ladders, removing Sitka spruce regeneration from riparian buffers, but require confirmation from IFI that the proposed operations would be appropriate and acceptable.    </t>
  </si>
  <si>
    <t>7.1.2</t>
  </si>
  <si>
    <t>Records shall be kept of consultation undertaken, resulting actions and responses.</t>
  </si>
  <si>
    <t>• Consultation records 
• Discussions with stakeholders</t>
  </si>
  <si>
    <t>Records can be in the form of a log or diary but should clearly record the identity of the consultee, the matter discussed, the views of the consultee and any resulting actions from the meeting or reasons for non-acceptance of the consultees suggestions.</t>
  </si>
  <si>
    <t xml:space="preserve">Evidence seen of ongoing consultation and communication seen regarding issues at Crohane.   </t>
  </si>
  <si>
    <t>4.5</t>
  </si>
  <si>
    <t>Appropriate mechanisms shall be employed for resolving grievances and for providing fair compensation in the case of loss or damage affecting the legal or customary rights, property, resources, or livelihoods of local peoples.  Measures shall be taken to avoid such loss or damage.</t>
  </si>
  <si>
    <t>4.5.1</t>
  </si>
  <si>
    <t xml:space="preserve"> The forest owner/manager shall have considered the potential impacts of the relevant forest operation on the established tenure and use rights, property, resources and livelihoods of local people, and have included mitigation measures to address these in all relevant operational plans. </t>
  </si>
  <si>
    <t>Management Plan</t>
  </si>
  <si>
    <t xml:space="preserve">No operations being carried out during Group scheme acceptance audit or MA audit.  Social impacts are included in the monitoring plan forming part of the management plan.  Annual monitoring and analysis of responses will inform future action.  </t>
  </si>
  <si>
    <r>
      <t>8.4</t>
    </r>
    <r>
      <rPr>
        <b/>
        <sz val="10"/>
        <color indexed="11"/>
        <rFont val="Cambria"/>
        <family val="1"/>
      </rPr>
      <t>.1</t>
    </r>
  </si>
  <si>
    <t xml:space="preserve"> Insurance</t>
  </si>
  <si>
    <t>Forest Owners/managers, employers and contractors shall hold adequate public liability and employer’s liability insurance, copies of which are available for inspection.</t>
  </si>
  <si>
    <t>• Insurance documents.</t>
  </si>
  <si>
    <t>Copies of PL and EL insurance certificates seen during MA audit. Contractors insurance documents are checked at pre-commencement meetings and records kept.</t>
  </si>
  <si>
    <t xml:space="preserve">4.5.2 </t>
  </si>
  <si>
    <t>The forest owner/manager shall take proactive steps to avoid and/or resolve grievances and shall keep record of and respond constructively to all grievances</t>
  </si>
  <si>
    <t>Record of consultation
Record of proactive steps taken to avoid grievances</t>
  </si>
  <si>
    <t xml:space="preserve">No grievances known or recorded.  Complaints procedure in group Rules </t>
  </si>
  <si>
    <t>4.5.4L</t>
  </si>
  <si>
    <t xml:space="preserve"> The forest owner/ manager shall have a documented dispute resolution mechanism in place to resolve grievances promptly and fairly. The forest owner/manager shall document evidence that s/he has attempted, through dispute resolution mechanisms, all avenues to resolve the issue before any court proceedings arise </t>
  </si>
  <si>
    <t>Documented dispute resolution mechanism
Interviews with stakeholders and forest owner/manager</t>
  </si>
  <si>
    <t xml:space="preserve">FSC PRINCIPLE # 5:   BENEFITS FROM THE FOREST 
Forest management operations shall encourage the efficient use of the forest's multiple products and services to ensure economic viability and a wide range of environmental and social benefits. </t>
  </si>
  <si>
    <t>5.1</t>
  </si>
  <si>
    <t>Forest management should strive toward economic viability, while taking into account the full environmental, social, and operational costs of production, and ensuring the investments necessary to maintain the ecological productivity of the forest.</t>
  </si>
  <si>
    <t>5.1.1</t>
  </si>
  <si>
    <t xml:space="preserve"> The FMU shall comprise (or have a plan that will deliver) a range of species suited to the site** that will contribute to fulfilling the social, economic and environmental objectives in a sustainable manner.</t>
  </si>
  <si>
    <t>Management Plan/management policies 
Interviews with forest owner/manager and staff
Recommendations from statutory consultees
Site visit</t>
  </si>
  <si>
    <r>
      <t xml:space="preserve">Management plans for </t>
    </r>
    <r>
      <rPr>
        <u/>
        <sz val="10"/>
        <rFont val="Cambria"/>
        <family val="1"/>
      </rPr>
      <t>all sites</t>
    </r>
    <r>
      <rPr>
        <sz val="10"/>
        <rFont val="Cambria"/>
        <family val="1"/>
      </rPr>
      <t xml:space="preserve"> includes a forest inventory, work plan, monitoring plan and a set of maps showing site features and hazards, species, watercourses.  The primary species on all sites is Sitka spruce with smaller areas of larch and native broadleaves.  The species seen during the MA audit were growing within expected growth parameters for the particular species in Ireland and for individual site characteristics.  Work plans and inventory demonstrate sustainable planned production.  Planned restocking is generally with commercially productive species and other species including increased areas of  native broadleaves where necessary to achieve minimum thresholds required for biodiversity and/or species diversity.   Input from statutory consultees is used to inform the content of management plans.  Inventories and work plans seen for all sites in MA audit, with species suited to site, and with planned restocking of primary commercial species and native broadleaved trees, as well as protection and conservation of native trees in hedge banks. </t>
    </r>
  </si>
  <si>
    <r>
      <t>2.2</t>
    </r>
    <r>
      <rPr>
        <b/>
        <sz val="10"/>
        <color indexed="11"/>
        <rFont val="Cambria"/>
        <family val="1"/>
      </rPr>
      <t>.1</t>
    </r>
  </si>
  <si>
    <t xml:space="preserve"> Productive potential</t>
  </si>
  <si>
    <t>2.2.1</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</si>
  <si>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</si>
  <si>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 Management plan
• Operational plans
• Field inspection.</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</si>
  <si>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</si>
  <si>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 xml:space="preserve">No operations on site during MA audit. Thinning has taken place in the recent past, which enhances or maintains the health, vitality and productivity  of the remaining stand of trees. No degraded forest ecosystems seen during the audit.  </t>
  </si>
  <si>
    <t>5.1.2</t>
  </si>
  <si>
    <t xml:space="preserve"> The FMU shall have an annual budget based on income and expenditure.</t>
  </si>
  <si>
    <r>
      <t xml:space="preserve">Budgets are based on Forest Inventory, management regime and Planned Activities for </t>
    </r>
    <r>
      <rPr>
        <u/>
        <sz val="10"/>
        <rFont val="Cambria"/>
        <family val="1"/>
      </rPr>
      <t>all sites</t>
    </r>
    <r>
      <rPr>
        <sz val="10"/>
        <rFont val="Cambria"/>
        <family val="1"/>
      </rPr>
      <t xml:space="preserve">. </t>
    </r>
  </si>
  <si>
    <t>5.2</t>
  </si>
  <si>
    <t>Forest management and marketing operations should encourage the optimal use and local processing of the forest's diversity of products.</t>
  </si>
  <si>
    <t>5.2.1</t>
  </si>
  <si>
    <t>Forest products shall be available to the local market and for local processing, subject to the owner's rights to achieve the best return for product and not prejudicing the rights of owners to enter into collective supply contracts.</t>
  </si>
  <si>
    <t>Record of timber sales
Record of non-timber forest product sales where such sales have occurred
Interviews with staff, local forest initiatives and local forest producer groups if they exist</t>
  </si>
  <si>
    <t xml:space="preserve">No recent or ongoing work.  Forthcoming planned work will be sold to local markets and processed locally within Ireland, using suitably qualified people, including local people.  </t>
  </si>
  <si>
    <t>5.3</t>
  </si>
  <si>
    <t>Forest management should minimise waste associated with harvesting and on-site processing operations and avoid damage to other forest resources.</t>
  </si>
  <si>
    <t xml:space="preserve"> Harvesting Plans are required under Forest Service Harvesting and the Environment Guidelines. These shall be designed to assess site and residual crop damage and harvest waste (taking account of the deadwood requirements of Indicator 6.2.4), and include measures to avoid these. </t>
  </si>
  <si>
    <t>Site visits
Management Plan
Clauses in harvesting contract</t>
  </si>
  <si>
    <r>
      <t xml:space="preserve">No recent or ongoing work.  Forthcoming planned work  based on Forest Inventory, management regime and Planned Activities for </t>
    </r>
    <r>
      <rPr>
        <u/>
        <sz val="10"/>
        <rFont val="Cambria"/>
        <family val="1"/>
      </rPr>
      <t>all sites</t>
    </r>
    <r>
      <rPr>
        <sz val="10"/>
        <rFont val="Cambria"/>
        <family val="1"/>
      </rPr>
      <t xml:space="preserve">.    </t>
    </r>
  </si>
  <si>
    <t>4.2.2</t>
  </si>
  <si>
    <t>Where harvesting operations which involve the removal of more than just the timber stem are planned and where there is a risk of significant negative effects on soil structure or productivity, an environmental appraisal shall be undertaken.</t>
  </si>
  <si>
    <t>• Field Inspection
• Management plan
• Documented environamental appraisal</t>
  </si>
  <si>
    <t>This requirement refers to whole tree harvesting, residue bundling and any other form of harvesting involving more than just the timber stem.
Potential significant negative effects include: 
• Leaching 
• Soil compaction 
• Nutrient loss 
• Loss of soil carbon 
• Run-off</t>
  </si>
  <si>
    <t>WholeTree Harvesting isn't routinely carried out and not seen during the audit.  Ash dieback sites are chipped (not seen)</t>
  </si>
  <si>
    <t xml:space="preserve"> To avoid soil and root damage, current best practice shall be used (e.g. brash mats).</t>
  </si>
  <si>
    <t>Site inspection of harvesting site(s)</t>
  </si>
  <si>
    <r>
      <t xml:space="preserve">Pre-assessment noted rutting on </t>
    </r>
    <r>
      <rPr>
        <u/>
        <sz val="10"/>
        <rFont val="Cambria"/>
        <family val="1"/>
      </rPr>
      <t>Knocklead</t>
    </r>
    <r>
      <rPr>
        <sz val="10"/>
        <rFont val="Cambria"/>
        <family val="1"/>
      </rPr>
      <t xml:space="preserve"> </t>
    </r>
    <r>
      <rPr>
        <u/>
        <sz val="10"/>
        <rFont val="Cambria"/>
        <family val="1"/>
      </rPr>
      <t xml:space="preserve">and </t>
    </r>
    <r>
      <rPr>
        <sz val="10"/>
        <rFont val="Cambria"/>
        <family val="1"/>
      </rPr>
      <t xml:space="preserve">Knockshanbally from previous operations - resolved by avoiding adverse weather and by management of brash.  Adequate brash seen in most felled racks on </t>
    </r>
    <r>
      <rPr>
        <u/>
        <sz val="10"/>
        <rFont val="Cambria"/>
        <family val="1"/>
      </rPr>
      <t>all sites</t>
    </r>
    <r>
      <rPr>
        <sz val="10"/>
        <rFont val="Cambria"/>
        <family val="1"/>
      </rPr>
      <t xml:space="preserve">.  </t>
    </r>
  </si>
  <si>
    <t>4.2.3</t>
  </si>
  <si>
    <t>There shall be no burning of Lop and top.</t>
  </si>
  <si>
    <t xml:space="preserve">• Field Inspections
</t>
  </si>
  <si>
    <t>Not practised and not seen during MA.</t>
  </si>
  <si>
    <t>5.3.3</t>
  </si>
  <si>
    <t xml:space="preserve"> All timber sale contracts shall ensure that harvested wood and processed wood** shall be transported from the forest before loss of economic value occurs (taking account of the deadwood requirements of Indicator 6.2.4).</t>
  </si>
  <si>
    <t>Timber sale contracts
Site visits</t>
  </si>
  <si>
    <t xml:space="preserve">No evidence of timber left on site. </t>
  </si>
  <si>
    <t>Timber shall be harvested efficiently and with minimum loss or damage.</t>
  </si>
  <si>
    <t>• Field Inspections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</si>
  <si>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</si>
  <si>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 xml:space="preserve">5.3.4 </t>
  </si>
  <si>
    <t>Whole tree harvesting shall not take place where significant negative effects on biodiversity (i.e. run-off, leaching, soil compaction and nutrient loss) or forest productivity may occur.</t>
  </si>
  <si>
    <t>Site visit of harvesting sites
Documented appraisal where whole tree harvesting is carried out
Harvest Plans</t>
  </si>
  <si>
    <t>5.3.5</t>
  </si>
  <si>
    <t xml:space="preserve"> Contractors and forest workers shall be required, and encouraged through awareness, knowledge transfer, training and guidance, with appropriate penalties for non compliance, to minimise damage to the forest, soils and water, that may occur during forest management operations.</t>
  </si>
  <si>
    <t>Contracts
Site visits
Documentation</t>
  </si>
  <si>
    <r>
      <t xml:space="preserve">Harvesting contract conditions covers all of above.  No harvesting seen during MA Audit.  No evidence of tree damage on site. Adequate brash seen in most felled racks on all sites.  Pre-assessment noted rutting on </t>
    </r>
    <r>
      <rPr>
        <u/>
        <sz val="10"/>
        <rFont val="Cambria"/>
        <family val="1"/>
      </rPr>
      <t>Knocklead</t>
    </r>
    <r>
      <rPr>
        <sz val="10"/>
        <rFont val="Cambria"/>
        <family val="1"/>
      </rPr>
      <t xml:space="preserve"> and </t>
    </r>
    <r>
      <rPr>
        <u/>
        <sz val="10"/>
        <rFont val="Cambria"/>
        <family val="1"/>
      </rPr>
      <t>Knockshanbally</t>
    </r>
    <r>
      <rPr>
        <sz val="10"/>
        <rFont val="Cambria"/>
        <family val="1"/>
      </rPr>
      <t xml:space="preserve"> - resolved by avoiding adverse weather and by management of brash.   </t>
    </r>
  </si>
  <si>
    <t>5.4</t>
  </si>
  <si>
    <t>Forest management should strive to strengthen and diversify the local economy, avoiding dependence on a single forest product.</t>
  </si>
  <si>
    <t xml:space="preserve"> The forest owner/manager shall demonstrate that the diversification of forest products and services is being actively incorporated into forest management. S/he shall have as a long-term objective the development of diverse multi-functional forests . (See Criterion 10.3 for delivery) S/he should encourage and endeavour to be supportive of niche markets for, and sustainable harvesting of, diverse forest products. </t>
  </si>
  <si>
    <t xml:space="preserve">Part 3 management plan Long-Term Vision which states that forest management aims to create a sustainable, resilient and multi-functional forests, capable of considering supporting local and niche markets and a range of forest products. At present, the forests are dependent on the use of a single species i.e Sitka spruce.  The next rotation will have an increased area of diverse species in both forests audited in the MA, although still largely reliant on Sitka spruce as the primary species. </t>
  </si>
  <si>
    <r>
      <t>7.4</t>
    </r>
    <r>
      <rPr>
        <b/>
        <sz val="10"/>
        <rFont val="Cambria"/>
        <family val="1"/>
      </rPr>
      <t>.1</t>
    </r>
  </si>
  <si>
    <t xml:space="preserve"> Rural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</si>
  <si>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</si>
  <si>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Evidence of reasonable provision for local employment and suppliers 
• Evidence of action taken on local or specialist market opportunities 
• Evidence of promoting or encouraging enterprises to strengthen and diversify the local economy</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</si>
  <si>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</si>
  <si>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 xml:space="preserve">No recent or ongoing work.  Forthcoming planned work will be sold to local markets and processed locally within Ireland, using suitably trained and qualified people, including local people.  </t>
  </si>
  <si>
    <t>Forest management operations shall recognise, maintain, and, where appropriate, enhance the value of forest services and resources such as watersheds and fisheries.</t>
  </si>
  <si>
    <t xml:space="preserve">5.5.1 </t>
  </si>
  <si>
    <t>Management Plan
Site visit
Documentation</t>
  </si>
  <si>
    <r>
      <t>Owners objective includes the above in all sites.  The management plan for</t>
    </r>
    <r>
      <rPr>
        <u/>
        <sz val="10"/>
        <rFont val="Cambria"/>
        <family val="1"/>
      </rPr>
      <t xml:space="preserve"> all sites</t>
    </r>
    <r>
      <rPr>
        <sz val="10"/>
        <rFont val="Cambria"/>
        <family val="1"/>
      </rPr>
      <t xml:space="preserve"> mentions the water catchments, ground-water quality and water quality in the Features section, and includes water quality as a monitoring target, stating that water courses shall be marked on maps (which they are) and that operations will be supervised and water quality monitored.  Compliance with FS Forest &amp; Water Guidelines is stated as an objective of management.  </t>
    </r>
    <r>
      <rPr>
        <u/>
        <sz val="10"/>
        <rFont val="Cambria"/>
        <family val="1"/>
      </rPr>
      <t>Knocklead</t>
    </r>
    <r>
      <rPr>
        <sz val="10"/>
        <rFont val="Cambria"/>
        <family val="1"/>
      </rPr>
      <t xml:space="preserve"> lies within the catchment the River Nore which are designated as SAC for freshwater pearl mussel conservation.  Mitigation measures stated in forest plans, contract conditions and monitoring checklists are to adhere to Forest Service guidelines</t>
    </r>
  </si>
  <si>
    <r>
      <t>4</t>
    </r>
    <r>
      <rPr>
        <b/>
        <sz val="10"/>
        <color indexed="50"/>
        <rFont val="Cambria"/>
        <family val="1"/>
      </rPr>
      <t>.1.1</t>
    </r>
  </si>
  <si>
    <t>OPERATIONS</t>
  </si>
  <si>
    <r>
      <t>4.1</t>
    </r>
    <r>
      <rPr>
        <b/>
        <sz val="10"/>
        <color indexed="11"/>
        <rFont val="Cambria"/>
        <family val="1"/>
      </rPr>
      <t>.1</t>
    </r>
  </si>
  <si>
    <t xml:space="preserve"> General</t>
  </si>
  <si>
    <t>4.1.1</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</si>
  <si>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</si>
  <si>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 Management Plan 
• Operational Plan 
• Documented permissions 
• Consultation records 
• Discussions with forest owner / manager 
• Documented environmental appraisal</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</si>
  <si>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</si>
  <si>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r>
      <t xml:space="preserve">Brief environmental impact assessments are carried out to identify potential impacts on the forest's social, economic and environmental values, and includes mitigation measures.  Contracts state what equipment should be used.  Evidence seen for all sites that permissions have been obtained for forest roads and operations, and that statutory bodies, neighbours and stakeholders have been consulted prior to operations and the certification audit. Special measures are planned for forests with freshwater pearl mussels present within the catchments, such as </t>
    </r>
    <r>
      <rPr>
        <u/>
        <sz val="10"/>
        <rFont val="Cambria"/>
        <family val="1"/>
      </rPr>
      <t xml:space="preserve">Knocklead </t>
    </r>
    <r>
      <rPr>
        <sz val="10"/>
        <rFont val="Cambria"/>
        <family val="1"/>
      </rPr>
      <t xml:space="preserve"> .  No operations on site but features, hazards are marked on management planning maps which are used as a basis for operational maps, and templates seen for pre-commencement meetings for forest operations.</t>
    </r>
  </si>
  <si>
    <t>5.6</t>
  </si>
  <si>
    <t>The rate of harvest of forest products shall not exceed levels which can be permanently sustained.</t>
  </si>
  <si>
    <t xml:space="preserve">5.6.1 </t>
  </si>
  <si>
    <t xml:space="preserve">The planned and actual harvest levels shall not in the medium and long term jeopardise the ability to sustain the forest's productive potential. These shall be revised in any update to the Management Plan based on analysis of growth rates from the forest inventory (See 7.1.2) The forest owner/manager shall have a clear methodology to demonstrate that the rate of harvest is sustainable. </t>
  </si>
  <si>
    <t>Management Plan
Forest Inventory (7.1.2)</t>
  </si>
  <si>
    <t xml:space="preserve">Inventory </t>
  </si>
  <si>
    <t>Harvesting and regeneration plans shall not jeopardise the long-term productive potential of the woodland and are consistent with management objectives.</t>
  </si>
  <si>
    <t>• Inventory records
• Management plan
• Growth and yield estimates
• Production records 
• Demonstrated control of thinning intensity
• Discussion with owner’s/manager’s 
• Field inspection</t>
  </si>
  <si>
    <t>Examples of growth and yield estimates include:
• Average growth rates or yield class for major species on different site types
• Forescasted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</si>
  <si>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 xml:space="preserve">Management plans includes forest inventory which stating planting year, yield class, dbh and top height, and the information is used to calculate AAC.  Harvesting volume forecasts are included in inventories. </t>
  </si>
  <si>
    <t>5.6.2</t>
  </si>
  <si>
    <t xml:space="preserve"> The forest owner/manager shall keep clear, accurate and up-to-date records of harvested quantities of all commercial timber species, and of the harvest of any non-timber forest products. The harvesting of Non Timber Forest Products** shall be done on a sustainable basis.</t>
  </si>
  <si>
    <t xml:space="preserve">No recent harvesting on all sites since Group scheme acceptance assessment or during MA audit.  </t>
  </si>
  <si>
    <t>2.2.3</t>
  </si>
  <si>
    <t>Authorised harvesting of non-timber woodland products shall not permanently exceed, or diminish, the long-term productive potential of the woodland.</t>
  </si>
  <si>
    <t>• Discussion with forest owner / manager 
• Field inspection 
• Records of sales of non-timber woodland products
• Management plan</t>
  </si>
  <si>
    <t>Non-timber woodland products include foliage, moss, fungi, berries, seed, venison and other game products. 
The management plan should encompass the sustainable management of the non-timber resource if a significant quantity is being harvested.</t>
  </si>
  <si>
    <t>No harvesting of NTFP known</t>
  </si>
  <si>
    <t>PRINCIPLE #6:  ENVIRONMENTAL IMPACT 
Forest management shall conserve biological diversity and its associated values, water resources, soils, and unique and fragile ecosystems and landscapes, and, by so doing, maintain the ecological functions and the integrity of the forest.</t>
  </si>
  <si>
    <t>6.1</t>
  </si>
  <si>
    <t>Assessment of environmental impacts shall be completed appropriate to the scale, intensity of forest management and the uniqueness of the affected resources and adequately integrated into management systems. Assessments shall include landscape level considerations as well as the impacts of on-site processing facilities. Environmental impacts shall be assessed prior to commencement of site-disturbing operations</t>
  </si>
  <si>
    <t xml:space="preserve">Information from descriptions of forest resources detailed in 7.1b should be used in assessments of impacts 
Assessments of impacts should be used in creating environmental safeguards detailed in 7.1f
</t>
  </si>
  <si>
    <t>6.1.1</t>
  </si>
  <si>
    <t xml:space="preserve"> The forest owner/manager shall produce a habitat map** for the FMU as part of the development of the Management Plan (See 7.1.2). This map shall include biodiversity features*** and actions shall be taken to safeguard these in the Management Plan and marked in operational maps for retention.</t>
  </si>
  <si>
    <t>Habitat survey including map
Management Plan</t>
  </si>
  <si>
    <t>Please identify any regional guidelines or legislation with respect to requirements for environmental impact assessment</t>
  </si>
  <si>
    <t>Habitat maps have been produced for all sites and include biodiversity features.  However, the habitat maps currently don't depict or classify habitat to level 3 or higher of the Fossit Guide to Habitats in Ireland. Observation 2019.3: The Company should depict habitats (including water courses) present in the FMU as classified to at least level 3 of the Fossit Guide to Habitats in Ireland.</t>
  </si>
  <si>
    <t>Obs: 2019.3</t>
  </si>
  <si>
    <r>
      <t>3</t>
    </r>
    <r>
      <rPr>
        <b/>
        <sz val="10"/>
        <color indexed="50"/>
        <rFont val="Cambria"/>
        <family val="1"/>
      </rPr>
      <t>.1.1</t>
    </r>
  </si>
  <si>
    <t>WOODLAND DESIGN: CREATION, FELLING AND REPLANTING</t>
  </si>
  <si>
    <r>
      <t>3.1</t>
    </r>
    <r>
      <rPr>
        <b/>
        <sz val="10"/>
        <color indexed="11"/>
        <rFont val="Cambria"/>
        <family val="1"/>
      </rPr>
      <t>.1</t>
    </r>
  </si>
  <si>
    <t>Assessment of environmental impacts</t>
  </si>
  <si>
    <t>3.1.1</t>
  </si>
  <si>
    <t xml:space="preserve">The potential environmental impacts of new planting and other woodland plans shall be assessed before operations are implemented and shall being full compliance with current Forest Service guidelines and regulations. </t>
  </si>
  <si>
    <t>• Grant and Felling Licence applications and approval documentation provided for and by the Forest Service 
• Environmental assessment documents (where relevant) 
• Discussions with forest owner / manager</t>
  </si>
  <si>
    <t>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</si>
  <si>
    <r>
      <t xml:space="preserve">Brief environmental impact assessment templates in place but not yet used in </t>
    </r>
    <r>
      <rPr>
        <u/>
        <sz val="10"/>
        <rFont val="Cambria"/>
        <family val="1"/>
      </rPr>
      <t>Knocklead</t>
    </r>
    <r>
      <rPr>
        <sz val="10"/>
        <rFont val="Cambria"/>
        <family val="1"/>
      </rPr>
      <t xml:space="preserve"> and </t>
    </r>
    <r>
      <rPr>
        <u/>
        <sz val="10"/>
        <rFont val="Cambria"/>
        <family val="1"/>
      </rPr>
      <t>Knockshanbally</t>
    </r>
    <r>
      <rPr>
        <sz val="10"/>
        <rFont val="Cambria"/>
        <family val="1"/>
      </rPr>
      <t xml:space="preserve"> and are carried out to identify potential impacts on the forest's social, economic and environmental values, and includes mitigation measures.  Contracts state what equipment should be used.  Special measures are planned for forests with freshwater pearl mussels present within the catchments, such as Knocklead  .  No operations on site but features, hazards are marked on management planning maps which are used as a basis for operational maps, and templates seen for pre-commencement meetings for forest operations.</t>
    </r>
  </si>
  <si>
    <t>6.1.2</t>
  </si>
  <si>
    <t xml:space="preserve"> The Management Plan shall include a  sub-catchment map showing the location of the FMU in the catchment, the status of water quality, and other catchment and landscape level environmental information**.</t>
  </si>
  <si>
    <t>Catchment  boundary map
Water quality, other environmental data
Management Plans</t>
  </si>
  <si>
    <r>
      <t xml:space="preserve">Sub-catchment maps are available for </t>
    </r>
    <r>
      <rPr>
        <u/>
        <sz val="10"/>
        <rFont val="Cambria"/>
        <family val="1"/>
      </rPr>
      <t xml:space="preserve">all sites </t>
    </r>
    <r>
      <rPr>
        <sz val="10"/>
        <rFont val="Cambria"/>
        <family val="1"/>
      </rPr>
      <t>and seen during MA.</t>
    </r>
  </si>
  <si>
    <t>5.1.7</t>
  </si>
  <si>
    <t>Areas that fulfil specific and recognized protective functions, either ecologically or for society, shall be mapped and forest management plans shall take full account of these.</t>
  </si>
  <si>
    <t>• Maps 
• Management plan 
• Field inspection</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</si>
  <si>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</si>
  <si>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r>
      <t xml:space="preserve">Special measures are planned for freshwater pearl mussels present within the catchment in </t>
    </r>
    <r>
      <rPr>
        <u/>
        <sz val="10"/>
        <rFont val="Cambria"/>
        <family val="1"/>
      </rPr>
      <t xml:space="preserve">Knocklead </t>
    </r>
    <r>
      <rPr>
        <sz val="10"/>
        <rFont val="Cambria"/>
        <family val="1"/>
      </rPr>
      <t xml:space="preserve">forest  </t>
    </r>
  </si>
  <si>
    <t>6.1.3</t>
  </si>
  <si>
    <t xml:space="preserve">6.1.3 Prior to all site-disturbing forest operations and activities** as set out in the Management Plan  (including on-site processing operations) the forest owner/manager shall:
- identify any potential environmental impacts** resulting from the operation;
- document and implement the specific actions to be taken to avoid, reduce or mitigate negative impacts and enhance positive impacts.
</t>
  </si>
  <si>
    <t>Documented assessment
Management Plan</t>
  </si>
  <si>
    <r>
      <t>Brief environmental impact assessment templates in place but not yet used in</t>
    </r>
    <r>
      <rPr>
        <u/>
        <sz val="10"/>
        <rFont val="Cambria"/>
        <family val="1"/>
      </rPr>
      <t xml:space="preserve"> Knocklead </t>
    </r>
    <r>
      <rPr>
        <sz val="10"/>
        <rFont val="Cambria"/>
        <family val="1"/>
      </rPr>
      <t xml:space="preserve">and </t>
    </r>
    <r>
      <rPr>
        <u/>
        <sz val="10"/>
        <rFont val="Cambria"/>
        <family val="1"/>
      </rPr>
      <t xml:space="preserve">Knockshanbally </t>
    </r>
    <r>
      <rPr>
        <sz val="10"/>
        <rFont val="Cambria"/>
        <family val="1"/>
      </rPr>
      <t>and are carried out to identify potential impacts on the forest's social, economic and environmental values, and includes mitigation measures.  Contracts state what equipment should be used. No operations on site but features, hazards are marked on management planning maps which are used as a basis for operational maps, and templates seen for pre-commencement meetings for forest operations.</t>
    </r>
  </si>
  <si>
    <t>6.1.4L</t>
  </si>
  <si>
    <t xml:space="preserve"> A documented procedure to review and evaluate potential environmental impacts (identified under Indicators 6.1.3  above) shall be implemented.</t>
  </si>
  <si>
    <t>Documented procedure</t>
  </si>
  <si>
    <t>Only applicable in  large forests</t>
  </si>
  <si>
    <t>Safeguards shall exist which protect rare, threatened and endangered species and their habitats (e.g., nesting and feeding areas). Conservation zones and protection areas shall be established, appropriate to the scale and intensity of forest management and the uniqueness of the affected resources. Inappropriate hunting, fishing, trapping and collecting shall be controlled.</t>
  </si>
  <si>
    <t>6.2.1</t>
  </si>
  <si>
    <t xml:space="preserve"> There shall be an up to date list of the rare, threatened or endangered species** and their habitat that are present and likely to interact with or be impacted by management of the FMU. This list shall be drawn up following consultation with statutory and other appropriate bodies** and following the habitat map (as per 6.1.1) and any further survey work advised by statutory agencies. Source(s) of information shall be identified, and where required competent personnel** undertake additional survey work.</t>
  </si>
  <si>
    <t>List of rare, threatened or endangered species
Maps
Survey, including methodology (where relevant)
Correspondence with statutory and appropriate bodies</t>
  </si>
  <si>
    <t xml:space="preserve">Consultation with NPWS, Inland Fisheries FS, Birdwatch Ireland, and National Biodiversity Data Centre website provides lists of species e.g FWPM in Knocklead.  Monitoring and survey by forest managers provides information on additional species found on site through surveys.  The I-auditor Application is used by forest managers to upload and is recorded in Harvest Manager. </t>
  </si>
  <si>
    <t>Where a rare or endangered species is known to be present in the woodland, the relevant statutory authority shall be notified and appropriate management shall be agreed with them.</t>
  </si>
  <si>
    <t>Evidence of consultation and agreement with statutory authority.</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</si>
  <si>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</si>
  <si>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6.1.4</t>
  </si>
  <si>
    <t>Feedback is provided to NPWS when new RTE species are found, but none found to date</t>
  </si>
  <si>
    <t>6.1.5</t>
  </si>
  <si>
    <t>6.1.6</t>
  </si>
  <si>
    <t>6.1.7</t>
  </si>
  <si>
    <t>6.1.8</t>
  </si>
  <si>
    <t xml:space="preserve">6.2.2 </t>
  </si>
  <si>
    <t>The Management Plans and other relevant policies and procedures of the forest owner/manager shall clearly identify actions that are taken to maintain or enhance the presence of rare, threatened or endangered species** and their habitats (including ecological corridors) identified in Indicator 6.2.1 above, within the FMU as a whole.</t>
  </si>
  <si>
    <t xml:space="preserve">The management plans list key species and features as well as and mitigation measures.  An Environmental Assessment Checklist  assesses risk to rare species, designations and features (describes protection and mitigation measures) and work monitoring checklist monitors ongoing compliance during operations.  </t>
  </si>
  <si>
    <t>6.2.3</t>
  </si>
  <si>
    <t xml:space="preserve"> A minimum of 4m3/ha of lying and 4m3/ha standing dead wood shall be retained across the FMU. If there is no standing dead wood the equivalent amount shall be retained for natural decay and death and marked for retention.</t>
  </si>
  <si>
    <t>Field visits/survey
Map(s)</t>
  </si>
  <si>
    <t xml:space="preserve">Management plan features include deadwood retention and mitigation measures to inform harvesting contractors of requirement to maintain deadwood. Little deadwood present on sites audited except some windthrow in both sites. </t>
  </si>
  <si>
    <t>6.2.2</t>
  </si>
  <si>
    <t>Standing and fallen deadwood habitats and some over-mature trees shall be retained throughout the woodland where this does not compromise the safety of the public or forestry workers or the health of the woodland.</t>
  </si>
  <si>
    <t>• Harvesting contracts
• Field inspections
• Management plan.
• Discussions with forest owner/manager, staff and contractors</t>
  </si>
  <si>
    <t>Guidance on the retention of standing and fallen deadwood and over-mature trees is provided in the Forest Service “Forest Biodiversity Guidelines”.</t>
  </si>
  <si>
    <t>6.2.4</t>
  </si>
  <si>
    <t xml:space="preserve"> Areas designated as, or adjacent to, Special Areas for Conservation, Special Protection Areas, Ramsar Sites, Nature Reserves  and/or proposed/Natural Heritage Areas shall be managed in accordance with plans agreed with nature conservation authorities, and these shall be marked on the habitat map (6.1.1) and all operational maps.</t>
  </si>
  <si>
    <t>Documentation of management agreement
Management Plans
EIS</t>
  </si>
  <si>
    <t xml:space="preserve">Management plans for all sites have been consulted on.   No designated sites for all sites audited in MA.  Knocklead lies within the catchment for the River Nore freshwater pearl mussel conservation area. </t>
  </si>
  <si>
    <t>5.1.4</t>
  </si>
  <si>
    <t>Management of damaging wild mammals (other than deer) shall where possible be in co-operation with adjoining landowners.</t>
  </si>
  <si>
    <t>• Awareness of potential problems and description of appropriate action taken 
• Records of liaison with adjoining landowners Records of liaison with local NPWS Conservation Ranger</t>
  </si>
  <si>
    <t>Damaging wild animals are described in the Forest Service “Forest Protection Guidelines” and include: 
• Rabbit 
• Hare 
• Grey squirrel 
• Bank vole</t>
  </si>
  <si>
    <t xml:space="preserve">Discussions with forest managers confirmed that neighbours had been contacted regarding feral goats at Knockshanbally. </t>
  </si>
  <si>
    <t>6.2.5</t>
  </si>
  <si>
    <t xml:space="preserve"> Where the forest owner/manager holds these rights, hunting, fishing and collecting shall be managed in accordance with existing legislation to safeguard the sustainability of the forest, its species and other ecosystems and to protect rare, threatened and endangered species and their habitats.</t>
  </si>
  <si>
    <t>Consultation with staff.
Map
Site visit
Management Plan/ management policies</t>
  </si>
  <si>
    <r>
      <t xml:space="preserve">No  hunting, fishing and collecting rights practised </t>
    </r>
    <r>
      <rPr>
        <u/>
        <sz val="10"/>
        <rFont val="Cambria"/>
        <family val="1"/>
      </rPr>
      <t>on all</t>
    </r>
    <r>
      <rPr>
        <sz val="10"/>
        <rFont val="Cambria"/>
        <family val="1"/>
      </rPr>
      <t xml:space="preserve"> sites at MA.</t>
    </r>
  </si>
  <si>
    <r>
      <t>6.4</t>
    </r>
    <r>
      <rPr>
        <b/>
        <sz val="10"/>
        <color indexed="11"/>
        <rFont val="Cambria"/>
        <family val="1"/>
      </rPr>
      <t>.1</t>
    </r>
  </si>
  <si>
    <t xml:space="preserve">Game management </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</si>
  <si>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</si>
  <si>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</si>
  <si>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Wildlife management is legislated for in the Wildlife Act (1976) and the Wildlife Amendment Act (2000).
Deer hunting licences are issued by the National Parks and Wildlife Service and require written permission from the landowner in question.</t>
  </si>
  <si>
    <r>
      <t xml:space="preserve">No deer hunting at present on </t>
    </r>
    <r>
      <rPr>
        <u/>
        <sz val="10"/>
        <rFont val="Cambria"/>
        <family val="1"/>
      </rPr>
      <t>all sites</t>
    </r>
    <r>
      <rPr>
        <sz val="10"/>
        <rFont val="Cambria"/>
        <family val="1"/>
      </rPr>
      <t xml:space="preserve">. Goat shooting proposed at </t>
    </r>
    <r>
      <rPr>
        <u/>
        <sz val="10"/>
        <rFont val="Cambria"/>
        <family val="1"/>
      </rPr>
      <t>Knocklead</t>
    </r>
    <r>
      <rPr>
        <sz val="10"/>
        <rFont val="Cambria"/>
        <family val="1"/>
      </rPr>
      <t xml:space="preserve"> (to eliminate feral goats recently released illegally) but not enacted yet as they have only very recently been detected on site. </t>
    </r>
  </si>
  <si>
    <t>6.2.6</t>
  </si>
  <si>
    <t xml:space="preserve"> Where a known third party holds and utilises the hunting and/or fishing rights, the forest owner/manager shall have informed this third party of FSC requirements and have sought their co-operation in meeting these. This third party shall be made aware of the context of Indicator 6.4.3 and their co-operation sought where it is of relevance in restoring and maintaining 15% of the FMU as a protected area</t>
  </si>
  <si>
    <t>Documentation
Correspondence</t>
  </si>
  <si>
    <t>5.1.3</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</si>
  <si>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</si>
  <si>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</si>
  <si>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</si>
  <si>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r>
      <t xml:space="preserve">Deer and goat management is in features section of management plan for </t>
    </r>
    <r>
      <rPr>
        <u/>
        <sz val="10"/>
        <rFont val="Cambria"/>
        <family val="1"/>
      </rPr>
      <t>Knocklead</t>
    </r>
    <r>
      <rPr>
        <sz val="10"/>
        <rFont val="Cambria"/>
        <family val="1"/>
      </rPr>
      <t xml:space="preserve">.  No evidence of deer on site, although fallow and sika deer are recorded in the general area.  No need of deer management plan at present. No deer in </t>
    </r>
    <r>
      <rPr>
        <u/>
        <sz val="10"/>
        <rFont val="Cambria"/>
        <family val="1"/>
      </rPr>
      <t>Knockshanbally</t>
    </r>
    <r>
      <rPr>
        <sz val="10"/>
        <rFont val="Cambria"/>
        <family val="1"/>
      </rPr>
      <t>.</t>
    </r>
  </si>
  <si>
    <t>Game management shall not be so intense as to cause long-term or widespread negative impacts on the woodland ecosystem.</t>
  </si>
  <si>
    <t>• Management planning documentation and specific game management plans 
• Field inspections</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</si>
  <si>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</si>
  <si>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t xml:space="preserve">No game management. </t>
  </si>
  <si>
    <t>6.3</t>
  </si>
  <si>
    <t xml:space="preserve">Ecological functions and values shall be maintained intact, enhanced, or restored, including:
a) Forest regeneration and succession. 
b) Genetic, species, and ecosystem diversity. 
c) Natural cycles that affect the productivity of the forest ecosystem. </t>
  </si>
  <si>
    <t xml:space="preserve"> (ref: Criterion 6.3a) At all design stages** the management and silvicultural systems shall aim to reflect natural patterns of regeneration and succession** to enhance, maintain or restore the ecological functions and values of the FMU. (See 8.2.4)</t>
  </si>
  <si>
    <t xml:space="preserve">Site visits
Management Plan
Documentation </t>
  </si>
  <si>
    <t xml:space="preserve">The silvicultural system in all sites which are conifer plantations is planting, tending, thinning and clearfell on most sites, followed by replanting. Broadleaved plantations at present don't have felling dates set within the LTP period. </t>
  </si>
  <si>
    <r>
      <t>3.3</t>
    </r>
    <r>
      <rPr>
        <b/>
        <sz val="10"/>
        <color indexed="11"/>
        <rFont val="Cambria"/>
        <family val="1"/>
      </rPr>
      <t>.1</t>
    </r>
  </si>
  <si>
    <t>Species selection</t>
  </si>
  <si>
    <t>3.3.1</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</si>
  <si>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</si>
  <si>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 Discussions with the owner/manager demonstrate that consideration has been given to a range of species, including native species, in meeting management objectives.
• Provenance certificates 
• Field inspection</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</si>
  <si>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</si>
  <si>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Sitka spruce is the primary species with native broadleaved trees planted in biodiversity areas.</t>
  </si>
  <si>
    <t>6.3.2</t>
  </si>
  <si>
    <t xml:space="preserve"> (ref: Criterion 6.3a) Where natural regeneration and succession is occurring it shall be encouraged and enhanced by the forest management system,  unless this is damaging to the management objectives of the FMU or the integrity  of the habitats identified in Criterion 6.1.1.(See 8.2.4)   (See Criterion 10.3 for species diversity issues in monoculture plantations.)</t>
  </si>
  <si>
    <t xml:space="preserve">Field visits
Management Plan </t>
  </si>
  <si>
    <t>6.3.3</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</si>
  <si>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</si>
  <si>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 Provenance certificates 
• Field inspections</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</si>
  <si>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</si>
  <si>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No planting on sites.  Provenance certificates seen for recent planting on other site Kilmacura</t>
  </si>
  <si>
    <t xml:space="preserve">6.3.3 </t>
  </si>
  <si>
    <t>(ref: Criterion 6.3b) All forest operations shall be designed and managed to maintain, enhance, or restore ecological functions of catchments (both land and water habitats, including wetlands).  In FMUs in catchments that are naturally oligotrophic or ultraoligotrophic** or contain protected aquatic species particular care will be taken to ensure that siltation and  nutrient enrichment do not occur.</t>
  </si>
  <si>
    <t>Management Plan
Site visits
Reference to species identified in 6.2.1 and 6.2.2</t>
  </si>
  <si>
    <t>Mitigation measures stated in the management plans include adherence to FS guidelines. No forest operations in progress during MA audit.</t>
  </si>
  <si>
    <t>6.3.4</t>
  </si>
  <si>
    <t xml:space="preserve"> (ref: Criterion 6.3b) Site-adapted and diverse forest fringes (internal and/or external to the forest) shall be established or maintained using native tree or shrub species characteristic to the region. The latest Forest Service Forestry and the Landscape Guidelines shall be applied. Forest fringes shall be managed to function as an ecological connection between the forest and open areas. </t>
  </si>
  <si>
    <t>Field inspection.
Management Plan</t>
  </si>
  <si>
    <r>
      <t>Corridors and fringes will be installed following clearfells of conifers in latter stages of management plans.  Narrow fringes of planted broadleaves, and native broadleaved plantations seen in</t>
    </r>
    <r>
      <rPr>
        <u/>
        <sz val="10"/>
        <rFont val="Cambria"/>
        <family val="1"/>
      </rPr>
      <t xml:space="preserve"> Knocklead</t>
    </r>
    <r>
      <rPr>
        <sz val="10"/>
        <rFont val="Cambria"/>
        <family val="1"/>
      </rPr>
      <t xml:space="preserve"> and </t>
    </r>
    <r>
      <rPr>
        <u/>
        <sz val="10"/>
        <rFont val="Cambria"/>
        <family val="1"/>
      </rPr>
      <t>Knockshanbally</t>
    </r>
    <r>
      <rPr>
        <sz val="10"/>
        <rFont val="Cambria"/>
        <family val="1"/>
      </rPr>
      <t xml:space="preserve">.   Hedgerows marked on maps in </t>
    </r>
    <r>
      <rPr>
        <u/>
        <sz val="10"/>
        <rFont val="Cambria"/>
        <family val="1"/>
      </rPr>
      <t>all sites</t>
    </r>
    <r>
      <rPr>
        <sz val="10"/>
        <rFont val="Cambria"/>
        <family val="1"/>
      </rPr>
      <t xml:space="preserve"> audited.  </t>
    </r>
  </si>
  <si>
    <t>6.3.5</t>
  </si>
  <si>
    <t xml:space="preserve"> (ref: Criterion 6.3b) Any plant species recognised as invasive** shall be recorded by the forest owner/manager, and action shall be taken to control these through planned management operations (in compliance with Criterion 6.6). </t>
  </si>
  <si>
    <t>Site visit
Management Plan</t>
  </si>
  <si>
    <r>
      <t xml:space="preserve">Invasive Species Ireland and Biodiversity Ireland has information on presence of invasive species.  </t>
    </r>
    <r>
      <rPr>
        <i/>
        <sz val="10"/>
        <rFont val="Cambria"/>
        <family val="1"/>
      </rPr>
      <t xml:space="preserve">Buddleia davidii </t>
    </r>
    <r>
      <rPr>
        <sz val="10"/>
        <rFont val="Cambria"/>
        <family val="1"/>
      </rPr>
      <t xml:space="preserve">seen to be seeding into  roadside </t>
    </r>
    <r>
      <rPr>
        <u/>
        <sz val="10"/>
        <rFont val="Cambria"/>
        <family val="1"/>
      </rPr>
      <t>Knockshanbally</t>
    </r>
    <r>
      <rPr>
        <sz val="10"/>
        <rFont val="Cambria"/>
        <family val="1"/>
      </rPr>
      <t xml:space="preserve">, and is considered to be medium impact and not seen as a threat.  No exotic species seen at Knocklead. </t>
    </r>
  </si>
  <si>
    <t>6.3.6</t>
  </si>
  <si>
    <t xml:space="preserve"> (ref: Criterion 6.3b) Forest cover shall be maintained throughout the forest cycle in at least 5% of the FMU area in order to maintain a refuge of forest flora and fauna.</t>
  </si>
  <si>
    <r>
      <t>There aren't any areas of conifer long-term retention in all sites audited in MA.</t>
    </r>
    <r>
      <rPr>
        <u/>
        <sz val="10"/>
        <rFont val="Cambria"/>
        <family val="1"/>
      </rPr>
      <t xml:space="preserve"> Knocklead</t>
    </r>
    <r>
      <rPr>
        <sz val="10"/>
        <rFont val="Cambria"/>
        <family val="1"/>
      </rPr>
      <t xml:space="preserve"> forest management plan proposes felling of all stands between 2025 and 2028.  However, existing broadleaves, hedges  and scrub areas will be retained, which amount to over 5% of the area of woodland canopy area.  Existing broadleaves, hedges  and scrub areas will be retained, which amount to over 5% of the area of woodland canopy area for </t>
    </r>
    <r>
      <rPr>
        <u/>
        <sz val="10"/>
        <rFont val="Cambria"/>
        <family val="1"/>
      </rPr>
      <t>Knockshanbally</t>
    </r>
    <r>
      <rPr>
        <sz val="10"/>
        <rFont val="Cambria"/>
        <family val="1"/>
      </rPr>
      <t xml:space="preserve">.  </t>
    </r>
  </si>
  <si>
    <t xml:space="preserve">6.3.7 </t>
  </si>
  <si>
    <t xml:space="preserve"> (ref. Criterion 6.3b) Biodiversity features**  as identified in 6.1.1 shall be systematically retained and protected (e.g. through appropriate buffer zones) throughout the production area of the FMU. </t>
  </si>
  <si>
    <t xml:space="preserve">Site visits
Management Plan
Maps
</t>
  </si>
  <si>
    <r>
      <t xml:space="preserve">Management plans and maps identify areas of habitat retained for biodiversity for </t>
    </r>
    <r>
      <rPr>
        <u/>
        <sz val="10"/>
        <rFont val="Cambria"/>
        <family val="1"/>
      </rPr>
      <t>all sites</t>
    </r>
    <r>
      <rPr>
        <sz val="10"/>
        <rFont val="Cambria"/>
        <family val="1"/>
      </rPr>
      <t xml:space="preserve"> audited in MA.  No evidence of damage from previous operations during MA audit.</t>
    </r>
  </si>
  <si>
    <t>6.3.8</t>
  </si>
  <si>
    <t xml:space="preserve">  (ref: Criterion 6.3b) Attempts shall be made to restore valuable habitats** (as identified in 6.1.1) which have been colonised, planted or incorporated into plantations, but which have retained their characteristics (or have a high potential to be restored),  in a manner that does not lead to further loss of biodiversity or cultural value.  
This may require approval from the Forest Service for a derogation from the current obligation to replant areas after final harvesting, as per Principle 1. 
This indicator does not apply in cases where the derogation involves repayment of any grant aid and/or farm premium, and substantial restoration or replacement costs, by the forest owner. 
</t>
  </si>
  <si>
    <t>Site visits
Management Plan
Documentation
Survey in Criterion  6.1.1</t>
  </si>
  <si>
    <r>
      <t xml:space="preserve">According to forest managers, no such habitats exist within forest areas for MA </t>
    </r>
    <r>
      <rPr>
        <u/>
        <sz val="10"/>
        <rFont val="Cambria"/>
        <family val="1"/>
      </rPr>
      <t>sites</t>
    </r>
    <r>
      <rPr>
        <sz val="10"/>
        <rFont val="Cambria"/>
        <family val="1"/>
      </rPr>
      <t>.  None seen during MA audit.</t>
    </r>
  </si>
  <si>
    <t xml:space="preserve">6.3.9 </t>
  </si>
  <si>
    <t xml:space="preserve">(ref: Criterion 6.3b) Where established native tree species exist within the FMU they shall not be replaced with exotic tree species  
(See Criterion 10.4 for genetic, species and ecosystem diversity within plantations).
</t>
  </si>
  <si>
    <t>Management Plan/management policies.
Reforestation plans
Field inspection.</t>
  </si>
  <si>
    <t xml:space="preserve">Pre-existing hedgerows with native tree species are identified on maps and no evidence of damage seen during MA audit. </t>
  </si>
  <si>
    <t>6.3.10</t>
  </si>
  <si>
    <t xml:space="preserve"> (ref: Criterion 6.3b) Where native species are used in an FMU, indigenous genetic stock shall be used where available** and retained throughout the rotation. Plans and implementation of this shall be outlined in the Management Plan.
</t>
  </si>
  <si>
    <t>Records of provenance
Management Plan</t>
  </si>
  <si>
    <t>Native species and native stock will be used in the future, where available.  Native species and indigenous genetic stock is defined as 'Irish'.</t>
  </si>
  <si>
    <t>6.3.11</t>
  </si>
  <si>
    <t xml:space="preserve"> (ref: Criterion 6.3c) Site preparation and harvesting methods shall be designed to minimise compaction and other damage to soil, so as not to compromise the overall long-term ecological functions (including timber productivity) of the forest ecosystem. (See Criteria 5.3 and 6.5 )
</t>
  </si>
  <si>
    <t>Management Plan
Site visits
Reference to water monitoring data from Principle 8</t>
  </si>
  <si>
    <r>
      <t xml:space="preserve">Monitored through contract compliance and site supervision during operations. Pre-assessment noted rutting on </t>
    </r>
    <r>
      <rPr>
        <u/>
        <sz val="10"/>
        <rFont val="Cambria"/>
        <family val="1"/>
      </rPr>
      <t>Knocklead</t>
    </r>
    <r>
      <rPr>
        <sz val="10"/>
        <rFont val="Cambria"/>
        <family val="1"/>
      </rPr>
      <t xml:space="preserve"> and </t>
    </r>
    <r>
      <rPr>
        <u/>
        <sz val="10"/>
        <rFont val="Cambria"/>
        <family val="1"/>
      </rPr>
      <t>Knockshanbally</t>
    </r>
    <r>
      <rPr>
        <sz val="10"/>
        <rFont val="Cambria"/>
        <family val="1"/>
      </rPr>
      <t xml:space="preserve"> from previous operations - resolved by avoiding adverse weather and by management of brash.  Adequate brash seen in most felled racks on </t>
    </r>
    <r>
      <rPr>
        <u/>
        <sz val="10"/>
        <rFont val="Cambria"/>
        <family val="1"/>
      </rPr>
      <t>all sites</t>
    </r>
    <r>
      <rPr>
        <sz val="10"/>
        <rFont val="Cambria"/>
        <family val="1"/>
      </rPr>
      <t>.  No site preparations seen during audit.</t>
    </r>
  </si>
  <si>
    <t>6.3.12</t>
  </si>
  <si>
    <t xml:space="preserve"> (ref: Criterion 6.3c) Current best practice for on-site brash management** shall be implemented. Brash shall not be removed off site unless it has been clearly established that the relevant forest ecosystem will not be adversely affected. 
</t>
  </si>
  <si>
    <t>Harvest plan
Management Plan
Documentation
Site visits
Current best practice documentation</t>
  </si>
  <si>
    <t xml:space="preserve">Monitored through contract compliance and site supervision during operations. Pre-assessment noted rutting on Knocklead and Knockshanbally from previous operations - resolved by avoiding adverse weather and by management of brash.  Adequate brash seen in most felled racks on all sites.  </t>
  </si>
  <si>
    <t>6.3.13</t>
  </si>
  <si>
    <t xml:space="preserve"> (ref. Criterion 6.3c) There shall be no use of fertilisers within the forest or plantation area, other than as a measure to achieve canopy closure. (See Criterion 5.1.1 on use of tree species appropriate to the site and indicators 6.3.3 re: maintaining, protecting and enhancing ecological functions of catchments and 10.6.1 re: water quality)</t>
  </si>
  <si>
    <t>Records of fertiliser applications
Site visits
Foliar analysis results</t>
  </si>
  <si>
    <t>No recent use, and no plans for use.</t>
  </si>
  <si>
    <t>6.3.14</t>
  </si>
  <si>
    <t>ref. Criterion 6.3a, b &amp; c) Where deer are present within the FMU the forest owner/manager shall actively seek to co-operate with statutory authorities, neighbouring landowners and stakeholders in drawing up and effecting local and regional deer management plans**.</t>
  </si>
  <si>
    <t>Documentation
Management Plan
Interviews with forest owner/ manager &amp; stakeholders</t>
  </si>
  <si>
    <r>
      <rPr>
        <u/>
        <sz val="10"/>
        <rFont val="Cambria"/>
        <family val="1"/>
      </rPr>
      <t xml:space="preserve">All sites </t>
    </r>
    <r>
      <rPr>
        <sz val="10"/>
        <rFont val="Cambria"/>
        <family val="1"/>
      </rPr>
      <t xml:space="preserve">have no deer, although sika and fallow deer are known to be present in the vicinity of </t>
    </r>
    <r>
      <rPr>
        <u/>
        <sz val="10"/>
        <rFont val="Cambria"/>
        <family val="1"/>
      </rPr>
      <t>Knocklead</t>
    </r>
    <r>
      <rPr>
        <sz val="10"/>
        <rFont val="Cambria"/>
        <family val="1"/>
      </rPr>
      <t xml:space="preserve">.   No evidence of deer on </t>
    </r>
    <r>
      <rPr>
        <u/>
        <sz val="10"/>
        <rFont val="Cambria"/>
        <family val="1"/>
      </rPr>
      <t xml:space="preserve">all sites </t>
    </r>
    <r>
      <rPr>
        <sz val="10"/>
        <rFont val="Cambria"/>
        <family val="1"/>
      </rPr>
      <t xml:space="preserve">in MA audit.  </t>
    </r>
  </si>
  <si>
    <r>
      <t>5.3</t>
    </r>
    <r>
      <rPr>
        <b/>
        <sz val="10"/>
        <color indexed="11"/>
        <rFont val="Cambria"/>
        <family val="1"/>
      </rPr>
      <t>.1</t>
    </r>
  </si>
  <si>
    <t>Fencing</t>
  </si>
  <si>
    <t>Where appropriate, wildlife management and control shall be used in preference to fencing. Where fences are used, opportunities shall be taken to minimise negative impacts on access, landscape, wildlife and sites of public interest.</t>
  </si>
  <si>
    <t>• Discussion with forest owner / manager demonstrates and awareness of impacts of fence alignments and the alternatives 
• Field inspections</t>
  </si>
  <si>
    <t>Decisions to erect fences, their alignment and specification should take account of: 
• Landscape 
• Public rights of way 
• Existing users of the woodland 
• Wildlife 
• Archaeology</t>
  </si>
  <si>
    <t xml:space="preserve">No deer fencing, and generally no fences adjacent to forest neighbours seen during MA audit. Stock fencing adjacent to agricultural land. </t>
  </si>
  <si>
    <t>6.4</t>
  </si>
  <si>
    <t>Representative samples of existing ecosystems within the landscape shall be protected in their natural state and recorded on maps, appropriate to the scale and intensity of operations and the uniqueness of the affected resources.</t>
  </si>
  <si>
    <t xml:space="preserve">6.4.1 </t>
  </si>
  <si>
    <t xml:space="preserve">The forest owner/manager shall conserve within the FMU representative samples of existing ecosystems** that occur within the
wider landscape (identified in Indicator 6.1.1). These shall be managed for conservation, but they need not be non-intervention areas (e.g. hazel coppice, hedgerow, etc.), where intervention is to ensure their protection or conservation for long-term retention.
</t>
  </si>
  <si>
    <t>Designation and maps in Management Plan</t>
  </si>
  <si>
    <r>
      <rPr>
        <u/>
        <sz val="10"/>
        <rFont val="Cambria"/>
        <family val="1"/>
      </rPr>
      <t>All sites</t>
    </r>
    <r>
      <rPr>
        <sz val="10"/>
        <rFont val="Cambria"/>
        <family val="1"/>
      </rPr>
      <t xml:space="preserve"> have mapped areas of open ground and/or hedgerows which are representative of existing adjacent ecosystems, and which are managed as non-intervention.  Biodiversity areas are represented on maps and are generally linear features such as hedgerows, or point features, and mapped areas of open ground or broadleaves.  </t>
    </r>
  </si>
  <si>
    <t>Features and small areas of high biodiversity value shall be identified, mapped and managed to maintain or enhance biodiversity as the primary management objective.</t>
  </si>
  <si>
    <t>• Maps indicating presence of features / areas of high biodiversity value 
• Evidence of a pro active approach to the identification of these features and areas 
• Field Inspection 
• Management Plans</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</si>
  <si>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</si>
  <si>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 xml:space="preserve"> Management prescriptions associated with Criteria 6.2, 6.3 and 6.4 shall be implemented and adapted as necessary, based on monitoring under Principle 8 below.
</t>
  </si>
  <si>
    <t>Site visits
Documentation of actions taken</t>
  </si>
  <si>
    <t xml:space="preserve">A comprehensive monitoring plan summary is in management plans for all sites, and will be reviewed in the future based on monitoring results. </t>
  </si>
  <si>
    <t xml:space="preserve">6.4.3 </t>
  </si>
  <si>
    <t xml:space="preserve">Where the total area protected as per Criteria 6.2, 6.3 and 6.4 is less than 15% of the FMU, the forest owner/manager shall restore areas of land to reach this percentage.
</t>
  </si>
  <si>
    <r>
      <t>6.2</t>
    </r>
    <r>
      <rPr>
        <b/>
        <sz val="10"/>
        <color indexed="11"/>
        <rFont val="Cambria"/>
        <family val="1"/>
      </rPr>
      <t>.1</t>
    </r>
  </si>
  <si>
    <t xml:space="preserve">Maintenance of biodiversity and ecological functions </t>
  </si>
  <si>
    <t>A minimum of 15% of the WMU area shall be managed with conservation and biodiversity as the primary objective. This shall include a minimum of 10% retained woodland and/or scrub habitat.</t>
  </si>
  <si>
    <t>• Maps showing areas where biodiversity is a primary objective 
• Field inspections 
• Management plan</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</si>
  <si>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</si>
  <si>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r>
      <rPr>
        <u/>
        <sz val="10"/>
        <rFont val="Cambria"/>
        <family val="1"/>
      </rPr>
      <t>Knocklead</t>
    </r>
    <r>
      <rPr>
        <sz val="10"/>
        <rFont val="Cambria"/>
        <family val="1"/>
      </rPr>
      <t xml:space="preserve"> currently has 13.5% retained for biodiversity comprised of open ground, broadleaves, hedgerows, scrub and buffer areas.  This will be increased to 20.5% by 2039, mainly by increasing broadleaved areas. </t>
    </r>
    <r>
      <rPr>
        <u/>
        <sz val="10"/>
        <rFont val="Cambria"/>
        <family val="1"/>
      </rPr>
      <t>Knockshanbally</t>
    </r>
    <r>
      <rPr>
        <sz val="10"/>
        <rFont val="Cambria"/>
        <family val="1"/>
      </rPr>
      <t xml:space="preserve"> currently has 15% biodiversity area which will increase to 23% in 2039. </t>
    </r>
  </si>
  <si>
    <t>Written guidelines shall be prepared and implemented to: control erosion; minimise damage during road construction, and all other mechanical disturbances; and protect water resources.</t>
  </si>
  <si>
    <t>6.5.1</t>
  </si>
  <si>
    <t xml:space="preserve">  The latest Forest Service suite of guidelines and COFORD Forest Roads Manual shall be adhered to at all times.</t>
  </si>
  <si>
    <t>Reflection of guidelines in Management Plan
Site visits</t>
  </si>
  <si>
    <t>Where there are national guidelines for road building, these are adopted.</t>
  </si>
  <si>
    <r>
      <t>880 metres of road constructed in</t>
    </r>
    <r>
      <rPr>
        <u/>
        <sz val="10"/>
        <rFont val="Cambria"/>
        <family val="1"/>
      </rPr>
      <t xml:space="preserve"> Knocklead </t>
    </r>
    <r>
      <rPr>
        <sz val="10"/>
        <rFont val="Cambria"/>
        <family val="1"/>
      </rPr>
      <t>in 2011, funded by FS.  Planning permission required for road access where no previous existing entrance. Road file for</t>
    </r>
    <r>
      <rPr>
        <u/>
        <sz val="10"/>
        <rFont val="Cambria"/>
        <family val="1"/>
      </rPr>
      <t xml:space="preserve"> Knocklead</t>
    </r>
    <r>
      <rPr>
        <sz val="10"/>
        <rFont val="Cambria"/>
        <family val="1"/>
      </rPr>
      <t xml:space="preserve"> examined in detail and no non-compliances found.  1370 metres of road in</t>
    </r>
    <r>
      <rPr>
        <u/>
        <sz val="10"/>
        <rFont val="Cambria"/>
        <family val="1"/>
      </rPr>
      <t xml:space="preserve"> Crohane (not audited in MA)</t>
    </r>
    <r>
      <rPr>
        <sz val="10"/>
        <rFont val="Cambria"/>
        <family val="1"/>
      </rPr>
      <t xml:space="preserve"> constructed in 2001 in Cpt1 and 2011 in Cpt 2, fully grant aided.  A response was received by FSL from Inland Fisheries Ireland (IFI)  in December 2018 following forest management and certification consultation concerning the condition of watercourses, riparian buffer zones, potential impacts on water and on migratory fish from constructed culverts, tracks and roads, and requests for remediation and mitigation  in Crohane forest (not audited in 2019).  Evidence was seen on ongoing communication between FSL and IFI with FSL awaiting a response from ILI regarding appropriate proposed actions.  Check in S1. </t>
    </r>
  </si>
  <si>
    <r>
      <t>4.2</t>
    </r>
    <r>
      <rPr>
        <b/>
        <sz val="10"/>
        <color indexed="11"/>
        <rFont val="Cambria"/>
        <family val="1"/>
      </rPr>
      <t>.1</t>
    </r>
  </si>
  <si>
    <t>Harvesting Operations</t>
  </si>
  <si>
    <t>Harvesting operations shall conform to best practice as detailed in the relevant sections of the Forest Service “Forest Harvesting and the Environment Guidelines” and “Forestry and Water Quality Guidelines”.</t>
  </si>
  <si>
    <t>• Field Inspections 
• Discussions with forest owner / manager / employees / contractors 
• Completed harvesting site monitoring forms 
• Contract documents and instructions provided to contractors</t>
  </si>
  <si>
    <t>The relevant part of the Forest Service “Forest Harvesting and the Environment Guidelines” is in the section titled Harvesting Operation Guidelines.
The relevant part of the Forest Service “Forestry and Water Quality Guidelines” is in the section titled Harvesting.</t>
  </si>
  <si>
    <t xml:space="preserve">No recent harvesting on all sites since Group scheme acceptance assessment or during MA audit.  Harvesting contract conditions covers all of above.   No evidence of tree damage on site. Adequate brash seen in most felled racks on all sites.  Pre-assessment noted rutting on Knocklead and Knockshanbally - resolved by avoiding adverse weather and by management of brash.   </t>
  </si>
  <si>
    <t xml:space="preserve">6.5.2  </t>
  </si>
  <si>
    <t>The operational plans shall include specific provisions to prevent erosion by identifying and marking on operational maps areas which are susceptible to erosion/slippage, and in which practices must ensure no increased erosion or reduction in soil stability (which could impact adjacent ecosystems). These maps shall be disseminated to appropriate personnel including contractors.</t>
  </si>
  <si>
    <t>Operational plans</t>
  </si>
  <si>
    <t>Roading operations shall conform to best practice as detailed in the COFORD Forest Road Manual and the relevant sections of the Forest Service “Forest Harvesting and the Environment Guidelines” and the “Forestry and Water Quality Guidelines”.</t>
  </si>
  <si>
    <t>• Field Inspections 
• Discussions with the forest owner / manager 
• Completed forest road monitoring forms</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</si>
  <si>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</si>
  <si>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r>
      <t xml:space="preserve"> 880 metres of road constructed in </t>
    </r>
    <r>
      <rPr>
        <u/>
        <sz val="10"/>
        <rFont val="Cambria"/>
        <family val="1"/>
      </rPr>
      <t xml:space="preserve">Knocklead </t>
    </r>
    <r>
      <rPr>
        <sz val="10"/>
        <rFont val="Cambria"/>
        <family val="1"/>
      </rPr>
      <t xml:space="preserve">in 2011, funded by FS.  Planning permission required for road access where no previous existing entrance. Knocklead road examined on site, and road file for </t>
    </r>
    <r>
      <rPr>
        <u/>
        <sz val="10"/>
        <rFont val="Cambria"/>
        <family val="1"/>
      </rPr>
      <t xml:space="preserve">Knocklead </t>
    </r>
    <r>
      <rPr>
        <sz val="10"/>
        <rFont val="Cambria"/>
        <family val="1"/>
      </rPr>
      <t xml:space="preserve">examined in detail and no non-compliances found, and road signed off by FS.  </t>
    </r>
    <r>
      <rPr>
        <u/>
        <sz val="10"/>
        <rFont val="Cambria"/>
        <family val="1"/>
      </rPr>
      <t>Knockshanbally</t>
    </r>
    <r>
      <rPr>
        <sz val="10"/>
        <rFont val="Cambria"/>
        <family val="1"/>
      </rPr>
      <t xml:space="preserve"> road examined on site and no non-compliances found.   1370 metres of road in </t>
    </r>
    <r>
      <rPr>
        <u/>
        <sz val="10"/>
        <rFont val="Cambria"/>
        <family val="1"/>
      </rPr>
      <t xml:space="preserve">Crohane </t>
    </r>
    <r>
      <rPr>
        <sz val="10"/>
        <rFont val="Cambria"/>
        <family val="1"/>
      </rPr>
      <t xml:space="preserve">(not audited in MA) constructed in 2001 in Cpt1 and 2011 in Cpt 2, fully grant aided.  A response was received by FSL from Inland Fisheries Ireland (IFI)  in December 2018 following forest management and certification consultation concerning the condition of watercourses, riparian buffer zones, potential impacts on water and on migratory fish from constructed culverts, tracks and roads, and requests for remediation and mitigation  in </t>
    </r>
    <r>
      <rPr>
        <u/>
        <sz val="10"/>
        <rFont val="Cambria"/>
        <family val="1"/>
      </rPr>
      <t>Crohane</t>
    </r>
    <r>
      <rPr>
        <sz val="10"/>
        <rFont val="Cambria"/>
        <family val="1"/>
      </rPr>
      <t xml:space="preserve"> forest (not audited in 2019).  Evidence was seen on ongoing communication between FSL and IFI with FSL awaiting a response from ILI regarding appropriate proposed actions.  Record of COFORD signing off on road construction to a satisfactory standard at </t>
    </r>
    <r>
      <rPr>
        <u/>
        <sz val="10"/>
        <rFont val="Cambria"/>
        <family val="1"/>
      </rPr>
      <t>Crohan</t>
    </r>
    <r>
      <rPr>
        <sz val="10"/>
        <rFont val="Cambria"/>
        <family val="1"/>
      </rPr>
      <t xml:space="preserve">e seen. Check in S1. </t>
    </r>
  </si>
  <si>
    <t>6.5.3</t>
  </si>
  <si>
    <t xml:space="preserve">  All phases in the design, construction and maintenance of forest roads or tracks, bridges and other infrastructure within the FMU shall be carried out in a manner that will minimise any negative impacts on the environment. This includes any ongoing measures needed to minimise soil erosion and disturbance to drainage patterns. Environmentally appropriate materials that minimise damage to the surrounding environment, including aquatic habitats, shall be used. The rationale of road design and management shall be presented in the Management Plan.</t>
  </si>
  <si>
    <t>Records of consents
Environmental Impact Assessment (where required)
Management Plan, policies
Documentation of decision making procedure for selection of materials used for construction
Record of materials used for construction</t>
  </si>
  <si>
    <r>
      <t>4.3</t>
    </r>
    <r>
      <rPr>
        <b/>
        <sz val="10"/>
        <color indexed="11"/>
        <rFont val="Cambria"/>
        <family val="1"/>
      </rPr>
      <t>.1</t>
    </r>
  </si>
  <si>
    <t>Forest roads</t>
  </si>
  <si>
    <t>4.3.1</t>
  </si>
  <si>
    <t>For new roads, all legal consents shall be obtained.</t>
  </si>
  <si>
    <t>• Records of consents
• Field inspection</t>
  </si>
  <si>
    <t>New roads that are greater than 2 km in length require the completion of an Environmental Impact Assessment.
Where new entrances are being made onto public roads planning permission from the local authority may be required.</t>
  </si>
  <si>
    <r>
      <t>880 metres of road constructed in</t>
    </r>
    <r>
      <rPr>
        <u/>
        <sz val="10"/>
        <rFont val="Cambria"/>
        <family val="1"/>
      </rPr>
      <t xml:space="preserve"> Knocklead</t>
    </r>
    <r>
      <rPr>
        <sz val="10"/>
        <rFont val="Cambria"/>
        <family val="1"/>
      </rPr>
      <t xml:space="preserve"> in 2011, funded by FS.  Planning permission required for road access where no previous existing entrance. </t>
    </r>
    <r>
      <rPr>
        <u/>
        <sz val="10"/>
        <rFont val="Cambria"/>
        <family val="1"/>
      </rPr>
      <t>Knocklead</t>
    </r>
    <r>
      <rPr>
        <sz val="10"/>
        <rFont val="Cambria"/>
        <family val="1"/>
      </rPr>
      <t xml:space="preserve"> road examined on site, and road file for </t>
    </r>
    <r>
      <rPr>
        <u/>
        <sz val="10"/>
        <rFont val="Cambria"/>
        <family val="1"/>
      </rPr>
      <t>Knocklead</t>
    </r>
    <r>
      <rPr>
        <sz val="10"/>
        <rFont val="Cambria"/>
        <family val="1"/>
      </rPr>
      <t xml:space="preserve"> examined in detail and no non-compliances found, and road signed off by FS.  </t>
    </r>
    <r>
      <rPr>
        <u/>
        <sz val="10"/>
        <rFont val="Cambria"/>
        <family val="1"/>
      </rPr>
      <t>Knockshanbally</t>
    </r>
    <r>
      <rPr>
        <sz val="10"/>
        <rFont val="Cambria"/>
        <family val="1"/>
      </rPr>
      <t xml:space="preserve"> road examined on site and no non-compliances found.  Planning reference number referenced in funding application from FS if relevant.    1370 metres of road in </t>
    </r>
    <r>
      <rPr>
        <u/>
        <sz val="10"/>
        <rFont val="Cambria"/>
        <family val="1"/>
      </rPr>
      <t>Crohane</t>
    </r>
    <r>
      <rPr>
        <sz val="10"/>
        <rFont val="Cambria"/>
        <family val="1"/>
      </rPr>
      <t xml:space="preserve"> (not audited in MA) constructed in 2001 in Cpt1 and 2011 in Cpt 2, fully grant aided and legal consents obtained. </t>
    </r>
  </si>
  <si>
    <t>Management systems shall promote the development and adoption of environmentally friendly non-chemical methods of pest management and strive to avoid the use of chemical pesticides. World Health Organization Type 1A and 1B and chlorinated hydrocarbon pesticides; pesticides that are persistent, toxic or whose derivatives remain biologically active and accumulate in the food chain beyond their intended use; as well as any pesticides** banned by international agreement, shall be prohibited. If chemicals are used, proper equipment and training shall be provided to minimize health and environmental risks.</t>
  </si>
  <si>
    <t>6.6.1</t>
  </si>
  <si>
    <t xml:space="preserve"> The forest shall be monitored for forest invertebrate pests, tree diseases and invasive species, in order to enable early detection of these before they become established. The forest owner/manager shall co-operate in any national programme monitoring invasive and emergent pests and diseases as well as mammal damage. (Refer to Criterion 7.3, link to Principle 8)
</t>
  </si>
  <si>
    <t>Discussion with forest owner/manager
Documentation
Record of correspondence</t>
  </si>
  <si>
    <r>
      <t xml:space="preserve">Tree health, pest control, invasive species and introduced plant &amp; animal species are monitoring targets in management plans for </t>
    </r>
    <r>
      <rPr>
        <u/>
        <sz val="10"/>
        <rFont val="Cambria"/>
        <family val="1"/>
      </rPr>
      <t>Knocklead</t>
    </r>
    <r>
      <rPr>
        <sz val="10"/>
        <rFont val="Cambria"/>
        <family val="1"/>
      </rPr>
      <t xml:space="preserve"> and </t>
    </r>
    <r>
      <rPr>
        <u/>
        <sz val="10"/>
        <rFont val="Cambria"/>
        <family val="1"/>
      </rPr>
      <t xml:space="preserve">Knockshanbally </t>
    </r>
    <r>
      <rPr>
        <sz val="10"/>
        <rFont val="Cambria"/>
        <family val="1"/>
      </rPr>
      <t xml:space="preserve">and other sites.   Goat damage in Knocklead monitored by forest managers.  Forest Service (FS) require reporting of diseases - e.g Chalara reported in Galway (letter to FS seen) in 19 year old ash stand. </t>
    </r>
  </si>
  <si>
    <r>
      <t>5</t>
    </r>
    <r>
      <rPr>
        <b/>
        <sz val="10"/>
        <color indexed="50"/>
        <rFont val="Cambria"/>
        <family val="1"/>
      </rPr>
      <t>.1.1</t>
    </r>
  </si>
  <si>
    <t>PROTECTION AND MAINTENANCE</t>
  </si>
  <si>
    <r>
      <t>5.1</t>
    </r>
    <r>
      <rPr>
        <b/>
        <sz val="10"/>
        <color indexed="11"/>
        <rFont val="Cambria"/>
        <family val="1"/>
      </rPr>
      <t>.1</t>
    </r>
  </si>
  <si>
    <t xml:space="preserve">Planning </t>
  </si>
  <si>
    <t>Risks to the forest from wind, fire, pests and diseases shall be assessed and measures to minimize these risks shall be incorporated in planting, design and management plans.</t>
  </si>
  <si>
    <t>• Management planning documents
• Discussions with the forest owner/manager.
• Field Inspection</t>
  </si>
  <si>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</si>
  <si>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r>
      <t>5.2</t>
    </r>
    <r>
      <rPr>
        <b/>
        <sz val="10"/>
        <color indexed="11"/>
        <rFont val="Cambria"/>
        <family val="1"/>
      </rPr>
      <t>.1</t>
    </r>
  </si>
  <si>
    <t xml:space="preserve">Pesticides, biological control agents &amp; fertilisers: </t>
  </si>
  <si>
    <t>Where an assessment (see 5.1.1) identifies a significant risk from pests or diseases, an integrated pest management strategy shall be prepared and implemented.</t>
  </si>
  <si>
    <t>• Integrated pest management strategy 
• Discussion with forest owner / manager 
• Management plan 
• Field inspection</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</si>
  <si>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</si>
  <si>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 xml:space="preserve">Integrated pest management strategy includes intended  prevention measures, planned measures fro reduction in use, details of controlled chemical use and methods of monitoring and recording. </t>
  </si>
  <si>
    <t>6.6.2</t>
  </si>
  <si>
    <t xml:space="preserve"> Any forest pests and diseases, including those recognised as invasive,  shall be recorded by the forest owner/manager, reported to the relevant authorities, and action shall be taken to control these  according to best national or international practice. (Precautions to avoid accidental introduction of forest pests and diseases should be taken by acquiring biological material from trusted/certified sources.).</t>
  </si>
  <si>
    <t>Documentation
Management Plans</t>
  </si>
  <si>
    <r>
      <t xml:space="preserve">Tree health, pest control, invasive species and introduced plant &amp; animal species are monitoring targets in management plans for </t>
    </r>
    <r>
      <rPr>
        <u/>
        <sz val="10"/>
        <rFont val="Cambria"/>
        <family val="1"/>
      </rPr>
      <t xml:space="preserve">Knocklead </t>
    </r>
    <r>
      <rPr>
        <sz val="10"/>
        <rFont val="Cambria"/>
        <family val="1"/>
      </rPr>
      <t xml:space="preserve">and </t>
    </r>
    <r>
      <rPr>
        <u/>
        <sz val="10"/>
        <rFont val="Cambria"/>
        <family val="1"/>
      </rPr>
      <t>Knockshanbally</t>
    </r>
    <r>
      <rPr>
        <sz val="10"/>
        <rFont val="Cambria"/>
        <family val="1"/>
      </rPr>
      <t xml:space="preserve"> and other sites.  The FSL Integrated pest management strategy  states that "records shall be kept of monitoring observations, any forest pests and diseases, including those recognised as invasive, shall be reported to the relevant authorities, and action shall be taken to control these according to best national or international practice" . Forest Service (FS) require reporting of diseases - e.g Chalara reported in Galway forest (Not audited site ) in 19 year old ash stand and copy of letter to FS seen during audit.</t>
    </r>
  </si>
  <si>
    <t>5.2.2</t>
  </si>
  <si>
    <t>It shall be a forest management objective to minimise the use of chemical pesticides in the forest.</t>
  </si>
  <si>
    <t>• Written forest management objective in management plan 
• Discussion with forest owner / manager 
• Field inspections</t>
  </si>
  <si>
    <t>This requirement is associated with requirement 5.2.1 whereby pesticide use, where necessary, is only used as part of an integrated pest management plan and not as the only solution to a pest problem.</t>
  </si>
  <si>
    <t>The FSL Integrated pest management strategy  states that "The strategy will put primary importance on prevention and encourage the use of alternative control methods where practicable.  This management strategy is designed to reduce the use of chemical pesticides in line with the forest certification requirements." No chemicals used on sites audited in recent past.</t>
  </si>
  <si>
    <t>6.6.3</t>
  </si>
  <si>
    <t xml:space="preserve"> Management systems shall promote the adoption of environmentally friendly non-chemical methods of pest management and strive to avoid the use of chemical pesticides. Forest owners/ managers shall prepare and implement an effective plan for the minimisation of chemical pesticide use as part of an integrated pest management approach.</t>
  </si>
  <si>
    <t>Documentation
Management Plan</t>
  </si>
  <si>
    <t>5.2.3</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</si>
  <si>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</si>
  <si>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 Pesticide use records 
• Evidence that personal protective equipment is used 
• Discussion with forest owner / manager 
Field inspections</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</si>
  <si>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</si>
  <si>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No chemicals used on sites audited in recent past.</t>
  </si>
  <si>
    <t>6.6.4</t>
  </si>
  <si>
    <t xml:space="preserve"> Silvicultural practices that minimise the incidence and impact of forest pests shall be adopted as part of an integrated pest management approach.</t>
  </si>
  <si>
    <t>Documentation
Interviews with forest owner/manager
Site visit</t>
  </si>
  <si>
    <t>The FSL IPMS includes measures to reduce the incidence and impacts of forests pests including fallow periods before replanting, tree species choice and using mechanical methods of weed control.</t>
  </si>
  <si>
    <t xml:space="preserve">Y </t>
  </si>
  <si>
    <t>Tree health and grazing impacts shall be monitored and results shall be incorporated into management planning together with guidance arising from national monitoring on plant health.</t>
  </si>
  <si>
    <t>• Discussions with forest owner / manager shows awareness of potential risks 
• Evidence of unhealthy trees is noted and appropriate action taken
Woodlands over 100 ha. in size 
• Documented systems for assessing tree health 
• Notes or records of monitoring and responses to problems</t>
  </si>
  <si>
    <t>The Forest Service, through their Forest Protection Division, oversee a national tree / forest health monitoring programme.</t>
  </si>
  <si>
    <t>Tree health, pest control, invasive species and introduced plant &amp; animal species are monitoring targets in management plans for Knocklead and Knockshanbally and other sites.  The FSL Integrated pest management strategy  states that "records shall be kept of monitoring observations, any forest pests and diseases, including those recognised as invasive, shall be reported to the relevant authorities, and action shall be taken to control these according to best national or international practice" . Forest Service (FS) require reporting of diseases - e.g Chalara reported in Galway forest (Not audited site ) in 19 year old ash stand and copy of letter to FS seen during audit.</t>
  </si>
  <si>
    <t>5.2.4</t>
  </si>
  <si>
    <t>Storage, handling, use and disposal of chemicals shall be in compliance with the Forest Service “Forest Protection Guidelines” and any other up to date published advice.</t>
  </si>
  <si>
    <t>• Visit to chemical store 
• Discussion with forest owner / manager 
• Disposal records 
• Field inspections</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</si>
  <si>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</si>
  <si>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Regulated by contracts with chemical use contractors, and are required to adhere to FSL Waste Disposal Policy. No chemical use to date.  Integrated Pest Management Strategy outlines policy regarding chemicals including pesticide choice, waste disposal and use of Chemical Decision Record and Pesticide Use Record, and refers to DAFM guidelines and other guidelines.</t>
  </si>
  <si>
    <t>6.6.5</t>
  </si>
  <si>
    <t xml:space="preserve"> If the forest owner/manager intends to use chemical pesticides then they shall comply with the following indicators for their use.</t>
  </si>
  <si>
    <t>5.2.5</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</si>
  <si>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</si>
  <si>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 Discussion with forest owner / manager 
• Records of fertiliser use 
• Field inspections 
• Documented environmental appraisal</t>
  </si>
  <si>
    <t>Unnecessary use of fertiliser may be avoided through the use of appropriate species.
Appropriate fertiliser use is described in the Forest Service “Code of Best Forest Practice – Ireland” and in the Forest Service “Forestry and Water Quality Guidelines”.</t>
  </si>
  <si>
    <t xml:space="preserve">No fertilisers are used in sites audited. </t>
  </si>
  <si>
    <t>6.6.5.1</t>
  </si>
  <si>
    <t xml:space="preserve"> Chemical pesticides shall only be used when there is no effective and financially viable alternative action.</t>
  </si>
  <si>
    <t xml:space="preserve">6.6.5.2 </t>
  </si>
  <si>
    <t>The forest owner/manager shall have an up-to-date copy of FSC's list of  'highly hazardous'  chemical pesticides, and of any derogations that have been approved and are applicable in Ireland.</t>
  </si>
  <si>
    <t>FSC’s list of “highly hazardous” pesticides
Material Safety Data Sheets (MSDS) 
List of nationally approved pesticides’</t>
  </si>
  <si>
    <t>Confirmed as seen on mobile phone app</t>
  </si>
  <si>
    <t>6.6.5.3</t>
  </si>
  <si>
    <t xml:space="preserve"> The forest owner/manager shall document how any proposed chemical pesticide use may affect the achievement of the environmental, social and other objectives of the Management Plan. Actions shall be taken to minimise and negative effects in this regard.  Where potential impact(s) on protected species are identified this shall prohibit the use of chemical pesticides. (see Principle 1)</t>
  </si>
  <si>
    <t>The FSL Integrated pest management strategy  states that "The strategy will put primary importance on prevention and encourage the use of alternative control methods where practicable.  This management strategy is designed to reduce the use of chemical pesticides in line with the forest certification requirements.", and "Aquatic zones, relevant watercourses, hot spots and drinking water abstraction points should be identified on site and appropriate setbacks marked on site, " "Documented contingency plans should be in place in case of a spillage", and "Careful consideration must be given to the potential environmental impacts when chemical controls may affect old woodland sites, semi-natural features, Rare or protected habitats and species, watercourses and wetlands, veteran trees, deadwood habitat and any other diverse or valuable feature." Appropriate width buffer zones or setbacks near watercourses.  No chemicals used on sites audited in recent past.</t>
  </si>
  <si>
    <t>6.6.5.4</t>
  </si>
  <si>
    <t xml:space="preserve"> There shall be no storage or use of any chemical pesticide included on FSC's list of 'highly hazardous' chemical pesticides within the FMU, unless the forest owner/manager/enterprise  is subject to a current FSC chemical pesticide derogation for the pesticide concerned.</t>
  </si>
  <si>
    <t>Derogation
Documentation</t>
  </si>
  <si>
    <t>As stated in FSL Integrated Pest Management Strategy.  No chemical use to date and no evidence of non-compliance.</t>
  </si>
  <si>
    <t xml:space="preserve">6.6.5.5 </t>
  </si>
  <si>
    <t>The forest owner/manager shall maintain complete and up to date records of all chemical pesticide usage, including trade name, active ingredient(s), quantity of active ingredient used, date of use, location of use, reason for use, and the names of persons involved in the use.</t>
  </si>
  <si>
    <t>None used within certified sites to date.  Pesticide Use Record template seen Tem-6.6b V1-0, 17 January 2019</t>
  </si>
  <si>
    <t>6.6.5.6</t>
  </si>
  <si>
    <t xml:space="preserve"> Chemical pesticides shall be used in minimum effective quantities, and with strict observation of controls and regulations relating to use.</t>
  </si>
  <si>
    <t>Documentation
Interviews with staff and contractors</t>
  </si>
  <si>
    <t>6.6.5.7</t>
  </si>
  <si>
    <t xml:space="preserve"> All staff and contractors involved in chemical pesticide use shall have received accredited training  in handling, application and storage procedures.</t>
  </si>
  <si>
    <t>Documentation
Training records
Interviews with staff and contractors</t>
  </si>
  <si>
    <t xml:space="preserve">Trained contractors will be used. </t>
  </si>
  <si>
    <t>6.6.5.8</t>
  </si>
  <si>
    <t xml:space="preserve"> All staff and contractors involved in chemical pesticide use shall use proper safety equipment (e.g., spray suits, gloves, eye protection, dust masks, etc.).</t>
  </si>
  <si>
    <t>Interviews with staff and contractors
Availability of proper safety equipment</t>
  </si>
  <si>
    <t>Use of PPI, relevant certificates monitored and recorded for all operations</t>
  </si>
  <si>
    <t>6.6.5.9</t>
  </si>
  <si>
    <t xml:space="preserve"> Where access to the forest is provided to the public, dated notices shall be posted to inform the public of chemical pesticide use.</t>
  </si>
  <si>
    <t>Site visits
Documentation
Interviews with forest owner/manager and staff</t>
  </si>
  <si>
    <t>No chemical use to date and no evidence of non-compliance.</t>
  </si>
  <si>
    <t>6.7</t>
  </si>
  <si>
    <t>Chemicals, containers, liquid and solid non-organic wastes including fuel and oil shall be disposed of in an environmentally appropriate manner at off-site locations.</t>
  </si>
  <si>
    <t>6.7.1</t>
  </si>
  <si>
    <t xml:space="preserve"> The forest owner/manager shall ensure that a record is kept** of the disposal of chemicals, containers, liquid and solid non-organic waste products including fuel and oil waste, that shall include the following:
- the name/ type of the materials
- how they are safely stored
- the quantity/volume of materials
- how they are safely transported to legal disposal sites
- the name and location of the legal disposal sites
- the date of delivery  to such sites
This record shall include disposal of waste from the FMU by contractors or other third parties.
</t>
  </si>
  <si>
    <t>Waste management record</t>
  </si>
  <si>
    <t>Contractors are responsible and monitored by Forestry Service Ltd.  No chemical use to date and no evidence of non-compliance.</t>
  </si>
  <si>
    <r>
      <t>5.4</t>
    </r>
    <r>
      <rPr>
        <b/>
        <sz val="10"/>
        <color indexed="11"/>
        <rFont val="Cambria"/>
        <family val="1"/>
      </rPr>
      <t>.1</t>
    </r>
  </si>
  <si>
    <t>Waste Management</t>
  </si>
  <si>
    <t>Waste disposal shall be in accordance with current waste management legislation and regulations.</t>
  </si>
  <si>
    <r>
      <rPr>
        <sz val="11"/>
        <rFont val="Cambria"/>
        <family val="1"/>
      </rPr>
      <t xml:space="preserve">• No evidence of significant impacts from waste disposal.
</t>
    </r>
    <r>
      <rPr>
        <b/>
        <sz val="11"/>
        <rFont val="Cambria"/>
        <family val="1"/>
      </rPr>
      <t xml:space="preserve">
</t>
    </r>
    <r>
      <rPr>
        <sz val="11"/>
        <rFont val="Cambria"/>
        <family val="1"/>
      </rPr>
      <t>• Documented policy on waste disposal including segregation, storage, recycling, return to manufacturer.</t>
    </r>
  </si>
  <si>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</si>
  <si>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t>In contractors contracts that waste is disposed of according to Dept Of Agric.  FSL have Waste Disposals Policy and IPMS</t>
  </si>
  <si>
    <t>6.7.2</t>
  </si>
  <si>
    <t xml:space="preserve"> There shall be a documented procedure, supported by training and materials, for controlling and cleaning up chemicals, fuel and oil, in the case of accidental spillage.</t>
  </si>
  <si>
    <t>Documentation
Material Safety Data Sheets (MSDS)
Site visits
Inspection of machines
Spillage kits</t>
  </si>
  <si>
    <t>Records of Accidents, Spillage Kit required on site in contracts and checked in pre-comm meetings.  Hazards &amp; Constraints maps and Fire Plan maps have EPA contact details.  See Tem.6.7 V1-0 Jan 19 Chemicals, containers, liquid</t>
  </si>
  <si>
    <t>Plans and equipment shall be in place to deal with accidental spillages.</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</si>
  <si>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</si>
  <si>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Detailed guidance on this requirement is provided in the Forest Service: 
• “Forest Harvesting and the Environment Guidelines” 
• “Forests and Water Quality Guidelines” 
• “Code of Best Forest Practice – Ireland”</t>
  </si>
  <si>
    <t>6.7.3</t>
  </si>
  <si>
    <t xml:space="preserve"> A record shall be kept by the forest owner/manager or contractor of all spillages of chemicals, fuel and oil, the actions taken listed, and the outcomes evaluated. The evaluation shall result in the inclusion in the procedure (Indicator 6.7.2) of any recommendations for the revision of the procedure or its implementation. </t>
  </si>
  <si>
    <t>Documentation
Site visits</t>
  </si>
  <si>
    <t>6.8</t>
  </si>
  <si>
    <t>Use of biological control agents** shall be documented, minimised, monitored and strictly controlled in accordance with national laws and internationally accepted scientific protocols.  Use of genetically modified organisms shall be prohibited.</t>
  </si>
  <si>
    <t>6.8.1</t>
  </si>
  <si>
    <t xml:space="preserve"> Genetically modified organisms (GMOs) shall not be used.</t>
  </si>
  <si>
    <t>Documentation (including provenance certificates)</t>
  </si>
  <si>
    <t>Note laws and guidelines  on use of biological control agents</t>
  </si>
  <si>
    <t>Not used at present but research in place in Ireland on other sites and referred to in IPMS</t>
  </si>
  <si>
    <t>6.8.2</t>
  </si>
  <si>
    <t xml:space="preserve"> If biological control agents are used, the forest owner/manager shall demonstrate that such use is in strict compliance with national laws and internationally accepted scientific protocols.</t>
  </si>
  <si>
    <t>Documentation
Interviews with forest owner/manager</t>
  </si>
  <si>
    <t>6.8.3</t>
  </si>
  <si>
    <t xml:space="preserve"> The forest owner/manager shall maintain comprehensive records of the use of biological control agents and make these available for the purpose of the evaluation and monitoring of their effects on both target and non-target species and habitats.</t>
  </si>
  <si>
    <t>6.9</t>
  </si>
  <si>
    <t>The use of exotic species shall be carefully controlled and actively monitored to avoid adverse ecological impacts.</t>
  </si>
  <si>
    <t xml:space="preserve">6.9.1 </t>
  </si>
  <si>
    <t xml:space="preserve"> Exotic species** shall not be newly introduced into the FMU or onto new sites within the FMU unless there is convincing evidence available that species will not become invasive or have adverse ecological impacts at the local level.</t>
  </si>
  <si>
    <t>Management Plan 
Research publications
Site visits
Records of consultation</t>
  </si>
  <si>
    <t>No evidence of use of new exotic species.</t>
  </si>
  <si>
    <t>3.3.3</t>
  </si>
  <si>
    <t>a) Non-native plant (non-tree) and animal species shall only be introduced if they are non-invasive and bring environmental benefits. 
b) All introductions shall be carefully monitored by owner/ manager</t>
  </si>
  <si>
    <t xml:space="preserve">• Documented impact assessment of any introductions made after the first certification
• Discussions with the forest owner/manager
• Field inspections
</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</si>
  <si>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</si>
  <si>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 xml:space="preserve">6.9.2 </t>
  </si>
  <si>
    <t>The use of exotic species** shall be carefully controlled and actively monitored to avoid adverse ecological impacts. (See Criteria 8.1 &amp; 8.2 ). If exotic species are found to be invasive, these should be managed as set out in Indicator 6.3.5.</t>
  </si>
  <si>
    <t>Interview with forest owner/manager
Site visit
Monitoring</t>
  </si>
  <si>
    <t>Forest conversion to plantations or non-forest land uses shall not occur, except in circumstances where conversion:
a) entails a very limited portion of the forest management unit; and
b) does not occur on high conservation value forest areas; and
c) will enable clear, substantial, additional, secure, long term conservation benefits across the forest management unit.</t>
  </si>
  <si>
    <t xml:space="preserve">6.10.1 </t>
  </si>
  <si>
    <t>Conversion of natural, semi-natural or designated forests to plantations shall not occur.</t>
  </si>
  <si>
    <t>Site visit</t>
  </si>
  <si>
    <t xml:space="preserve">No evidence of conversion seen on all sites. </t>
  </si>
  <si>
    <t>6.10.2</t>
  </si>
  <si>
    <t xml:space="preserve"> Conversion of natural or semi-natural forests to non-forest land uses shall not occur, except in circumstances where conversion:
a) entails a very limited portion of the forest management unit ; and
b) does not occur on high conservation value forest areas; and
c) will enable clear, substantial, additional, secure, long term conservation benefits across the forest management unit.
Any conversion shall be in line with FSC International Excision policy (FSC-POL-20-003) and in line with Criterion 1.6.</t>
  </si>
  <si>
    <t>Site visit
Maps
Documentation / demonstration of c)
Interviews with forest owner/manager</t>
  </si>
  <si>
    <r>
      <t>3.5</t>
    </r>
    <r>
      <rPr>
        <b/>
        <sz val="10"/>
        <color indexed="11"/>
        <rFont val="Cambria"/>
        <family val="1"/>
      </rPr>
      <t>.1</t>
    </r>
  </si>
  <si>
    <t>Conversion to non-forested land</t>
  </si>
  <si>
    <t>3.5.1</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</si>
  <si>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</si>
  <si>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 Management Plan 
• Records of consultations, felling licence and associated conditions 
• Consultation with interested parties 
• Ecological assessments 
• Field inspection</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</si>
  <si>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</si>
  <si>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 xml:space="preserve">FSC PRINCIPLE #7: MANAGEMENT PLAN 
A management plan -- appropriate to the scale and intensity of the operations -- shall be written, implemented, and kept up to date. The long term objectives of management, and the means of achieving them, shall be clearly stated.  </t>
  </si>
  <si>
    <t>The Management Plan and supporting documents shall provide :
a) Management objectives.
b) Description of the forest resources to be managed, environmental limitations, land use and ownership status, socio-economic conditions, and a profile of adjacent lands.
c) Description of silvicultural and/or other management system, based on the ecology of the forest in question and information gathered through resource inventories.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t>
  </si>
  <si>
    <t xml:space="preserve"> (ref: Criterion 7.1a) The Management Plan shall clearly state the short, medium and long term** management objectives for the FMU.</t>
  </si>
  <si>
    <t xml:space="preserve">Management plan
Documentation
</t>
  </si>
  <si>
    <t>Note requirements of regional authorities and  forest grant schemes</t>
  </si>
  <si>
    <r>
      <t>In</t>
    </r>
    <r>
      <rPr>
        <u/>
        <sz val="10"/>
        <rFont val="Cambria"/>
        <family val="1"/>
      </rPr>
      <t xml:space="preserve"> Knocklead</t>
    </r>
    <r>
      <rPr>
        <sz val="10"/>
        <rFont val="Cambria"/>
        <family val="1"/>
      </rPr>
      <t xml:space="preserve">: To produce high quality timber, to maintain and enhance water quality, to maintain the landscape appearance, and to maintain and enhance the biodiversity, and </t>
    </r>
    <r>
      <rPr>
        <u/>
        <sz val="10"/>
        <rFont val="Cambria"/>
        <family val="1"/>
      </rPr>
      <t>Knockshanbally</t>
    </r>
    <r>
      <rPr>
        <sz val="10"/>
        <rFont val="Cambria"/>
        <family val="1"/>
      </rPr>
      <t>: To produce high quality timber, to manage to certification standards, maintain and enhance water quality, to maintain the landscape appearance, and to maintain and enhance the biodiversity.</t>
    </r>
  </si>
  <si>
    <t>2.1.2</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</si>
  <si>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</si>
  <si>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 xml:space="preserve">• Management plan
</t>
  </si>
  <si>
    <t>The management objectives and priorities, in tandem with the multi-resource inventory will form the basis of decision making in the management plan.</t>
  </si>
  <si>
    <r>
      <t xml:space="preserve">Species and silvicultural systems have been chosen on the basis of the owners objectives for </t>
    </r>
    <r>
      <rPr>
        <u/>
        <sz val="10"/>
        <rFont val="Cambria"/>
        <family val="1"/>
      </rPr>
      <t>all sites</t>
    </r>
    <r>
      <rPr>
        <sz val="10"/>
        <rFont val="Cambria"/>
        <family val="1"/>
      </rPr>
      <t>.</t>
    </r>
  </si>
  <si>
    <t xml:space="preserve"> (ref: Criterion 7.1b&amp;h) The Management Plan shall contain a forest inventory and map(s) for the FMU, including:
- a timber inventory
- a non-timber forest products** and services** inventory
- a statement identifying the key ecosystem services provided by the FMU.  
In addition the forest inventory shall include the following information, gathered and mapped under other indicators (as referenced): 
-  Sites of special cultural, economic and religious significance (2.2.2)
- Habitat map (6.1.1)
- Catchment and boundary map (6.1.2)
- Designated areas (6.2.6)
- Areas protected under 6.4.1 and 6.4.2
- Features of particular significance for conservation (6.2.3).
</t>
  </si>
  <si>
    <t xml:space="preserve">Management plan
Forest inventory
Documentation
map (s)
</t>
  </si>
  <si>
    <r>
      <t xml:space="preserve">An Inventory, compartment database &amp; map, production forecast and work proposals exists for </t>
    </r>
    <r>
      <rPr>
        <u/>
        <sz val="10"/>
        <rFont val="Cambria"/>
        <family val="1"/>
      </rPr>
      <t>all sites</t>
    </r>
    <r>
      <rPr>
        <sz val="10"/>
        <rFont val="Cambria"/>
        <family val="1"/>
      </rPr>
      <t xml:space="preserve">.  The management plan for all sites includes details of archaeological sites, water resources &amp; catchments, designated and protected areas, features.    A series of maps are produced by the forest manager on behalf of the owner as part of the development of the management plan.  Of these maps, biodiversity maps, species maps and/or hazard maps show biodiversity features and water courses, and different habitat types are classified according to tree species.  Open ground habitat is mapped as open ground and is not generally classified to Fossit Level 3 (see Indicator 6.1.1)  </t>
    </r>
  </si>
  <si>
    <t>3.1.2</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</si>
  <si>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</si>
  <si>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 Management planning documentation 
• Field inspections 
• Discussions with forest owner / manager 
• Review of contract documents and instructions provided to contractors</t>
  </si>
  <si>
    <t>It is essential that the results of environmental assessments are fully integrated into management planning and decisions.</t>
  </si>
  <si>
    <t xml:space="preserve">7.1.3 </t>
  </si>
  <si>
    <t>(ref: Criterion 7.1b) The Management Plan shall include a description of land use and ownership and use rights status and a description of adjacent lands.</t>
  </si>
  <si>
    <t>In management plan Landscape Design Statement</t>
  </si>
  <si>
    <t>7.1.4</t>
  </si>
  <si>
    <t xml:space="preserve"> (ref: Criterion 7.1c) The Management Plan shall describe the silvicultural system(s)  (including planned felling and regeneration) to be employed to achieve the management objectives. The choice of silvicultural system shall be based on an identification of potential environmental impacts, to ensure that this will not adversely impact on the environment. A justification for the selected system(s) based on the ecology of the forest, the forest  inventory (7.1.2) and the management objectives shall be included in the Management Plan.</t>
  </si>
  <si>
    <t>Planned felling and regeneration is in table in management plan</t>
  </si>
  <si>
    <t>7.1.5</t>
  </si>
  <si>
    <t xml:space="preserve"> (ref: Criterion 7.1d &amp; i) The Management Plan shall incorporate a Harvesting Map and forecast (see 4.4.2 and Forest Service Guidelines) where harvesting operations are planned. The Harvesting Map and forecast shall state the planned harvest volumes per annum for the management period and per species selected, and a rationale for these with reference to Indicators 7.1.1 &amp; 7.1.2. It shall provide description and justification of the proposed harvesting techniques and associated equipment to be used. The planned harvest volumes shall be in keeping with requirements under Criterion 5.6.</t>
  </si>
  <si>
    <t xml:space="preserve">Management plan
</t>
  </si>
  <si>
    <t xml:space="preserve">Management Plans refer to Harvesting Guidelines with regard to description of proposed harvesting techniques </t>
  </si>
  <si>
    <t>7.1.6</t>
  </si>
  <si>
    <t xml:space="preserve"> (ref: Criterion 7.1e) The Management Plan shall include provision for the monitoring of forest regeneration, growth and dynamics and record these as described under Criterion 8.2.</t>
  </si>
  <si>
    <r>
      <t xml:space="preserve">In management plan monitoring summary for </t>
    </r>
    <r>
      <rPr>
        <u/>
        <sz val="10"/>
        <rFont val="Cambria"/>
        <family val="1"/>
      </rPr>
      <t>all sites</t>
    </r>
    <r>
      <rPr>
        <sz val="10"/>
        <rFont val="Cambria"/>
        <family val="1"/>
      </rPr>
      <t xml:space="preserve">. </t>
    </r>
  </si>
  <si>
    <t>7.1.7</t>
  </si>
  <si>
    <t xml:space="preserve"> (ref Criterion 7.1f) Management prescriptions and monitoring shall be specified in the forest Management Plan and other documents in order to protect the representative examples of ecosystems within conservation zones in their natural state and in the long term.</t>
  </si>
  <si>
    <r>
      <t xml:space="preserve">Monitoring plan in management plans includes areas identified as biodiversity areas, biodiversity features and HCV attributes where applicable in </t>
    </r>
    <r>
      <rPr>
        <u/>
        <sz val="10"/>
        <rFont val="Cambria"/>
        <family val="1"/>
      </rPr>
      <t>all sites</t>
    </r>
    <r>
      <rPr>
        <sz val="10"/>
        <rFont val="Cambria"/>
        <family val="1"/>
      </rPr>
      <t>..  Generic management prescriptions are included in the monitoring plan.</t>
    </r>
  </si>
  <si>
    <t>7.1.8</t>
  </si>
  <si>
    <t xml:space="preserve"> (ref: Criterion 7.1f) The Management Plan shall specify environmental safeguards (including fire plans in fire prone areas -Indicator 10.7.2, deer management plans, erosion and siltation control, etc.).</t>
  </si>
  <si>
    <r>
      <t>Deer are not present, or are in very low numbers or transient in all sites audited in MA. No evidence of deer in all sites during MA audit. Fire plans exist for all</t>
    </r>
    <r>
      <rPr>
        <u/>
        <sz val="10"/>
        <rFont val="Cambria"/>
        <family val="1"/>
      </rPr>
      <t xml:space="preserve"> sites</t>
    </r>
    <r>
      <rPr>
        <sz val="10"/>
        <rFont val="Cambria"/>
        <family val="1"/>
      </rPr>
      <t>.</t>
    </r>
  </si>
  <si>
    <t xml:space="preserve">7.1.9 </t>
  </si>
  <si>
    <t>(ref: Criterion 7.1g) The Management Plan shall state how protection measures for any rare, threatened or endangered species and their habitats, identified in Criterion 6.2, are incorporated into the Plan.</t>
  </si>
  <si>
    <r>
      <t xml:space="preserve">Described in Features section of plans and includes management Constraints, Planned Activity and Mitigation Measures for </t>
    </r>
    <r>
      <rPr>
        <u/>
        <sz val="10"/>
        <rFont val="Cambria"/>
        <family val="1"/>
      </rPr>
      <t xml:space="preserve">all sites. </t>
    </r>
  </si>
  <si>
    <t>7.1.10</t>
  </si>
  <si>
    <t xml:space="preserve"> (ref: Criterion 7.1h) Management Plans shall include a landscape design plan in accordance with Forest Service Guidelines (see 6.3.2, 6.5.1 and 10.2). </t>
  </si>
  <si>
    <t xml:space="preserve">Management plan
Landscape design plan
Maps
</t>
  </si>
  <si>
    <t xml:space="preserve">Maps show proposed felling and also planned species composition at the end of the FM plan period.   Statements exist in management plans  regarding landscape and describes the broader landscape in general terms and in relation to local designations </t>
  </si>
  <si>
    <t>7.2</t>
  </si>
  <si>
    <t>The management plan shall be periodically revised to incorporate the results of monitoring or new scientific and technical information, as well as to respond to changing environmental, social and economic circumstances.</t>
  </si>
  <si>
    <t>Regional Guidance: note organisations involved in research  in the area</t>
  </si>
  <si>
    <t xml:space="preserve"> The Management Plan shall be reviewed at least every 5 years and updated as necessary.</t>
  </si>
  <si>
    <t xml:space="preserve">Management plan
</t>
  </si>
  <si>
    <t>Plans will be reviewed in 5 years.</t>
  </si>
  <si>
    <t>2.1.3</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</si>
  <si>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</si>
  <si>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 Management plan
• Field inspection</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</si>
  <si>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</si>
  <si>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r>
      <t xml:space="preserve">Operational plans exist as maps and tables for 5 years for </t>
    </r>
    <r>
      <rPr>
        <u/>
        <sz val="10"/>
        <rFont val="Cambria"/>
        <family val="1"/>
      </rPr>
      <t>all sites</t>
    </r>
    <r>
      <rPr>
        <sz val="10"/>
        <rFont val="Cambria"/>
        <family val="1"/>
      </rPr>
      <t xml:space="preserve">. </t>
    </r>
  </si>
  <si>
    <t xml:space="preserve"> Where the Forest Inventory (Indicator 7.1.2) in the Management Plan provides estimates of productivity that are different from previous estimates in previous Management Plans, these shall be highlighted and explained.</t>
  </si>
  <si>
    <t xml:space="preserve">Forest inventory/ies
Management plan
</t>
  </si>
  <si>
    <t xml:space="preserve">Will be reviewed in 5 years for all plans.  No evidence of non-compliance. </t>
  </si>
  <si>
    <r>
      <t>2.3</t>
    </r>
    <r>
      <rPr>
        <b/>
        <sz val="10"/>
        <color indexed="11"/>
        <rFont val="Cambria"/>
        <family val="1"/>
      </rPr>
      <t>.1</t>
    </r>
  </si>
  <si>
    <t>Implementation and revision of the plan</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</si>
  <si>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</si>
  <si>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 Cross-correlation between the management planning documentation and operations on the ground
• Discussion with Forest owner/ manager
• Field inspections</t>
  </si>
  <si>
    <t>Changes in planned timing of operations may be justified on ecological, social or economic grounds if overall management practices continue to comply with the other requirements of this standard.</t>
  </si>
  <si>
    <t>Operations in current plans not carried out at time of MA for all sites.</t>
  </si>
  <si>
    <t>7.2.3</t>
  </si>
  <si>
    <t xml:space="preserve"> The Management Plan shall at each review, incorporate the results of any monitoring within or relevant to the FMU (Criterion 8.4).  This shall include experience gained or observations made by the forest owner/manager.</t>
  </si>
  <si>
    <t>Management Plan
Record of monitoring</t>
  </si>
  <si>
    <t>Harvest manager app and I-auditor has ability to create graphs, bar charts and to analyse data in order to incorporate monitoring results into new plans</t>
  </si>
  <si>
    <t>2.3.3</t>
  </si>
  <si>
    <t>The implications of the results of monitoring (2.3.2) shall be taken into account by the forest owner / manager, particularly during revision of the management planning documentation.</t>
  </si>
  <si>
    <t>• Monitoring records 
• Management planning documentation 
• Discussion with forest owner / manager 
• Field inspections</t>
  </si>
  <si>
    <t>The monitoring results, similar to the multi-resource inventory, are important in informing management decisions. The management plan will be reviewed every 5 years and at this stage monitoring results should be formally incorporated into the revised plan.</t>
  </si>
  <si>
    <t xml:space="preserve">Will be reviewed in 5 years for all plans and results of monitoring incorporated into revised plans.  No evidence of non-compliance. </t>
  </si>
  <si>
    <t>7.2.4</t>
  </si>
  <si>
    <t xml:space="preserve"> The Management Plan shall at each review, incorporate any new scientific or technical knowledge that has been adopted as good practice by relevant authorities since the previous review.</t>
  </si>
  <si>
    <t xml:space="preserve">Management Plan
Record of monitoring showing sources of new scientific  or  technical knowledge 
Evidence of review of new scientific and technical  information
Subscription to owner organisations (e.g. ITGA or IFA  Forestry section) or being on COFORD mailing list
Participation in continuing professional development  programmes
</t>
  </si>
  <si>
    <t>7.2.5</t>
  </si>
  <si>
    <t xml:space="preserve"> The Management Plan shall at each review, identify any relevant change in social, environmental or economic circumstances, and adjust the Management Plan accordingly.</t>
  </si>
  <si>
    <t xml:space="preserve">Management Plan
Documentation
</t>
  </si>
  <si>
    <t>7.2.6</t>
  </si>
  <si>
    <t xml:space="preserve"> Operational procedures and training shall be kept up to date to incorporate any changes as identified in Indicators 7.2.3, 7.2.4 and 7.2.5.</t>
  </si>
  <si>
    <t xml:space="preserve">Documentation
Interviews with Staff
</t>
  </si>
  <si>
    <t xml:space="preserve">Not possible to assess in MA audit.  A system exists to maintain  training records  and to update procedures </t>
  </si>
  <si>
    <t>7.2.7L</t>
  </si>
  <si>
    <t xml:space="preserve"> The forest owner/manager shall have a formal system to identify and review new scientific and technical information that is relevant to its forest management. Where such information exists this shall have been taken into account in the most recent revision of its Management Plan and supporting documents.</t>
  </si>
  <si>
    <t xml:space="preserve">Documentation
Management Plan
Interviews with Staff
Subscription to owner organisations (e.g. ITGA or IFA  Forestry section) or being on COFORD mailing list 
Participation in continuing professional development  programmes
</t>
  </si>
  <si>
    <t>Large forests only</t>
  </si>
  <si>
    <t>7.3</t>
  </si>
  <si>
    <t>Forest workers shall receive adequate training and supervision to ensure proper implementation of the management plan.</t>
  </si>
  <si>
    <t>Forest owner/managers shall have qualifications, training and/or experience to ensure that they are able to plan, organise and supervise their forestry operations and associated environmental management including recognition of biodiversity areas and features identified in P6.</t>
  </si>
  <si>
    <t xml:space="preserve">Documentation 
Evidence of continuous professional development of  managers
Interviews with forest owner/managers
</t>
  </si>
  <si>
    <t>FSL forest managers are qualified and receive ongoing training.</t>
  </si>
  <si>
    <r>
      <t>8.2</t>
    </r>
    <r>
      <rPr>
        <b/>
        <sz val="10"/>
        <color indexed="11"/>
        <rFont val="Cambria"/>
        <family val="1"/>
      </rPr>
      <t>.1</t>
    </r>
  </si>
  <si>
    <t>Training and continuing development</t>
  </si>
  <si>
    <t>8.2.1</t>
  </si>
  <si>
    <t xml:space="preserve">Only those with relevant qualifications, training and/or experience shall be engaged to carry out any work unless working under proper supervision if they are currently undergoing training.  </t>
  </si>
  <si>
    <t>All woodlands: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
• Documented training programme for staff
• Documented system to ensure that only contractors who are appropriately trained or supervised work in the woodland
• Training records for all staff.</t>
  </si>
  <si>
    <t>There are a number of different training providers in Irish forestry and training courses are co-ordinated by Forest Training and Education Ireland (FTEI) who are funded by the Forest Service.</t>
  </si>
  <si>
    <t xml:space="preserve">Training records applicable to assigned tasks are checked during pre-commencement meetings.  Certificates of competence are checked and details recorded. </t>
  </si>
  <si>
    <t>7.3.2</t>
  </si>
  <si>
    <t xml:space="preserve"> All personnel (including contractors and their employees) shall have up-to-date training and competence, to implement the tasks they are assigned properly, effectively and safely, and with due care to environmental and social issues, including recognition of biodiversity areas and features identified in Principle 6.</t>
  </si>
  <si>
    <t>Dcumentation (including Certificates of Competence)
Site visit
Interviews with staff</t>
  </si>
  <si>
    <t>Implementation of operational plans shall be monitored by the forest owner/ manager.</t>
  </si>
  <si>
    <t xml:space="preserve">• Discussions with forest owner/manager
• Monitoring records
</t>
  </si>
  <si>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</si>
  <si>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r>
      <t xml:space="preserve">Monitoring plans in management plans for </t>
    </r>
    <r>
      <rPr>
        <u/>
        <sz val="10"/>
        <rFont val="Cambria"/>
        <family val="1"/>
      </rPr>
      <t>all sites.</t>
    </r>
    <r>
      <rPr>
        <sz val="10"/>
        <rFont val="Cambria"/>
        <family val="1"/>
      </rPr>
      <t xml:space="preserve"> </t>
    </r>
  </si>
  <si>
    <t>7.3.3L</t>
  </si>
  <si>
    <t xml:space="preserve"> For each forest operation a designated works manager** shall be responsible for ensuring proper implementation of that operation. 
The quality of this work shall be effectively monitored by the forest owner/manager. 
</t>
  </si>
  <si>
    <t>Documentation
Visits to working sites
Discussions with staff/contractors</t>
  </si>
  <si>
    <t>7.3.4L</t>
  </si>
  <si>
    <t xml:space="preserve"> The forest owner/manager shall implement a documented system to identify the skills and training needs of its staff, and provide or support an ongoing training programme for its staff to meet these needs. The forest owner/manager shall ensure that contractors and their staff are sufficiently trained (with up to date records available) for the tasks for which they are contracted.</t>
  </si>
  <si>
    <t>Documentation
Discussions with staff / contractors</t>
  </si>
  <si>
    <t>7.4</t>
  </si>
  <si>
    <t>While respecting the confidentiality of information, forest managers shall make publicly available a summary of the primary elements of the management plan, including those listed in Criterion 7.1 above</t>
  </si>
  <si>
    <t xml:space="preserve">  A summary of the Management Plan shall be prepared which includes the primary elements of the Management Plan as listed in Criterion 7.1, within the accepted norms of commercial confidentiality. The Summary Plan shall include a date for review of the Management Plan.</t>
  </si>
  <si>
    <t>Management Plan summary</t>
  </si>
  <si>
    <t>Summary management plan seen and includes objectives , operations plans for 5 years and location maps and other elements.  Date of review not included and not all primary elements as listed in Criterion 7.1 (within the accepted norms of commercial confidentiality) are included. Full management plans are available on request.  The Company shall ensure that the summaries of the management plan  includes the date of review not included and all primary elements as listed in Criterion 7.1 (within the accepted norms of commercial confidentiality)</t>
  </si>
  <si>
    <t>Obs 2019.5</t>
  </si>
  <si>
    <t>2.1.4</t>
  </si>
  <si>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</si>
  <si>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 Evidence that the forest owner / manager has recorded and responded to any reasonable requests for copies of this documentation 
• Discussion with owner / manager</t>
  </si>
  <si>
    <t>The public provision of management planning documentation is an important element in the fulfilment of sustainable forest management, particularly in relation to social responsibility.
There is no requirement to make available financial information.</t>
  </si>
  <si>
    <t xml:space="preserve">Summary management plan seen and includes objectives , operations plans for 5 years and location maps and other elements.  Full management plans are available on request.   </t>
  </si>
  <si>
    <t xml:space="preserve"> Consultees (including those identified in Indicator 4.4.1) on the development of the Management Plan will have been notified that a Summary Management Plan will be  available on request..</t>
  </si>
  <si>
    <t>Documentation
Interview with consultees</t>
  </si>
  <si>
    <t>Included in stakeholder consultation letter</t>
  </si>
  <si>
    <t xml:space="preserve">7.4.3L </t>
  </si>
  <si>
    <t>A summary of the Management Plan shall be made publicly available.**</t>
  </si>
  <si>
    <t>Availability of summary plan (as stated on the  Summary  Plan)
Website or blog
Newspaper/radio announcement
Interviews with stakeholders
Correspondence</t>
  </si>
  <si>
    <t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t>
  </si>
  <si>
    <t>8.1</t>
  </si>
  <si>
    <t>The frequency and intensity of monitoring should be determined by the scale and intensity of forest management operations as well as the relative complexity and fragility of the affected environment.  Monitoring procedures should be consistent and replicable over time to allow comparison of results and assessment of change.</t>
  </si>
  <si>
    <t xml:space="preserve">8.1.1 </t>
  </si>
  <si>
    <t>Monitoring shall be based on best practice and determined by the scale and intensity of forest management and the relative complexity as well as the fragility of the affected environment. Monitoring shall be documented  in a consistent and replicable way over time to allow comparison of results and assessment of change. **</t>
  </si>
  <si>
    <t>Documented monitoring protocol and results</t>
  </si>
  <si>
    <r>
      <t xml:space="preserve">Monitoring plans are included in the management plans for all </t>
    </r>
    <r>
      <rPr>
        <u/>
        <sz val="10"/>
        <rFont val="Cambria"/>
        <family val="1"/>
      </rPr>
      <t>sites.</t>
    </r>
  </si>
  <si>
    <t xml:space="preserve">8.1.2 </t>
  </si>
  <si>
    <t>The described methodologies shall be consistent and replicable over time to allow comparison of results and assessment of change. (ref. Criterion 8.4).</t>
  </si>
  <si>
    <t>Monitoring targets have method of assessment, monitoring period, who is responsible and how info will  be used.</t>
  </si>
  <si>
    <t xml:space="preserve">Forest management should include the research  and data collection needed to monitor, at a minimum, the following indicators:
a) Yield of all forest products harvested.
b) Growth rates, regeneration and condition of the forest.
c) Composition and observed changes in the flora and fauna.
d) Environmental and social impacts of harvesting and other operations.
e) Costs, productivity, and efficiency of forest management
</t>
  </si>
  <si>
    <t xml:space="preserve"> The forest owner/manager shall monitor the performance of the Management Plan objectives in terms of: 
a. the effects of forest operations on biological diversity, water resources, soils and unique and fragile ecosystems and landscapes as identified under Principle 6
b. timber and non-timber forest product yields**
c. water quality in the FMU and water that leaves the forest property**
d. impacts on neighbours and/or local communities relevant to forest activities
e. annual budget estimates
f. natural regeneration.
</t>
  </si>
  <si>
    <t>Monitoring data
Management Plan
Documentation</t>
  </si>
  <si>
    <r>
      <t xml:space="preserve">All aspects in monitoring targets of management plans for </t>
    </r>
    <r>
      <rPr>
        <u/>
        <sz val="10"/>
        <rFont val="Cambria"/>
        <family val="1"/>
      </rPr>
      <t>all sites</t>
    </r>
    <r>
      <rPr>
        <sz val="10"/>
        <rFont val="Cambria"/>
        <family val="1"/>
      </rPr>
      <t>, with exception of NTFP (non produced).  All forests have annual budget estimates.  No monitoring results available at time of MA audit as it's anew group scheme.</t>
    </r>
  </si>
  <si>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</si>
  <si>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All Woodlands 
• Monitoring records and / or field notes
Woodlands larger than 100 ha. 
• A documented monitoring plan 
• Baseline information from studies in similar woods 
• An analysis of data collected 
• Summary of results</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</si>
  <si>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</si>
  <si>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r>
      <t xml:space="preserve">All aspects in monitoring targets of management plans for </t>
    </r>
    <r>
      <rPr>
        <u/>
        <sz val="10"/>
        <rFont val="Cambria"/>
        <family val="1"/>
      </rPr>
      <t>all sites</t>
    </r>
    <r>
      <rPr>
        <sz val="10"/>
        <rFont val="Cambria"/>
        <family val="1"/>
      </rPr>
      <t>, with exception of NTFP (non produced).  All forests have annual budget estimates.  No monitoring results available at time of MA audit as it's a new group scheme.</t>
    </r>
  </si>
  <si>
    <r>
      <t>7.5</t>
    </r>
    <r>
      <rPr>
        <b/>
        <sz val="10"/>
        <color indexed="11"/>
        <rFont val="Cambria"/>
        <family val="1"/>
      </rPr>
      <t>.1</t>
    </r>
  </si>
  <si>
    <t>Minimising adverse impacts</t>
  </si>
  <si>
    <t>7.5.1</t>
  </si>
  <si>
    <t>The forest owner / manager shall mitigate the risks to public health and safety and the wider impacts of woodland operations on local people.</t>
  </si>
  <si>
    <t>• Evidence that complaints have been recorded and dealt with constructively 
• Discussions with interested parties 
• Risk assessment records 
• Tree safety inspection records 
• Evidence of actions taken in response to identified risks</t>
  </si>
  <si>
    <t>Examples of impacts include: 
• Smoke 
• Timber haulage on minor roads close to the woodland 
• Natural hazards to operators and public e.g. unsafe trees</t>
  </si>
  <si>
    <t>7.5.2</t>
  </si>
  <si>
    <t xml:space="preserve">Minimum appropriate warning signs  used to alert visitors to woodlands of forest operations.  Consultation site notice used and local people, NGOs and County Councils are on stakeholder lists for all sites.  Stakeholder consultation during plan development and prior to certification included the County Council and neighbours.  Ongoing contact with neighbours maintains good relations and informs them of operations. Posters at forest entrances inform local people of planned operations.  Contingency plans/emergency procedure templates will be used to plan for potential issues. seen.  Group scheme rules and contracts require adherence to H&amp;S legislation, codes of practice and guidance.  All contractors are required to have received H&amp;S training.  Records maintained. No operations seen during the audit.  </t>
  </si>
  <si>
    <t>7.5.3</t>
  </si>
  <si>
    <t>7.5.4</t>
  </si>
  <si>
    <t>7.5.5</t>
  </si>
  <si>
    <t>7.5.6</t>
  </si>
  <si>
    <t>8.3</t>
  </si>
  <si>
    <t>Documentation shall be provided by the forest manager to enable monitoring and certifying organisations to trace each forest product from its origin, a process known as the "chain of custody."</t>
  </si>
  <si>
    <t xml:space="preserve"> There shall be a system in place which allows all products (timber and non-timber) harvested within the FMU to be readily identified, from the time of harvesting through to the point of sale.</t>
  </si>
  <si>
    <t>Documentation
Product inspection</t>
  </si>
  <si>
    <t xml:space="preserve">In the case of joint forest management and chain of custody evaluations the point of sale MUST be explicitly identified and recorded by the inspector:
</t>
  </si>
  <si>
    <t>Described in Sales Agreements and Timber Procurement Procedure of standing timber buyers.</t>
  </si>
  <si>
    <t>2.2.4</t>
  </si>
  <si>
    <t xml:space="preserve">Harvesting and timber sales documentation shall enable all timber sold to be traced back to the woodland of origin. </t>
  </si>
  <si>
    <t>Evidence from:
• Harvesting records (contracts/ output records/ contractor invoices)
• Timber invoices
• Despatch dockets
• Hauliers’ invoices
• Chain-of-custody codes on all invoices and delivery documents.</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</si>
  <si>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</si>
  <si>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8.3.2</t>
  </si>
  <si>
    <t xml:space="preserve">  Harvesting and sales documentation for timber and non-timber products shall show: product, quantity, date of production, production site, forest (FMU) of origin, FSC certification code, destination, and persons/companies involved in processing, sale, and transport of the product.</t>
  </si>
  <si>
    <t>Documentation 
File with harvesting and timber sales record.
Invoices.
Field inspection</t>
  </si>
  <si>
    <t xml:space="preserve">The inspector MUST describe and evaluate the system for controlling the chain of custody of products to the point of sale identified above.
</t>
  </si>
  <si>
    <t>8.4</t>
  </si>
  <si>
    <t>The results of monitoring shall be incorporated into the implementation and revision of the management plan.</t>
  </si>
  <si>
    <t xml:space="preserve">8.4.1 </t>
  </si>
  <si>
    <t>The data collected as a result of the monitoring procedures specified under Criteria 8.1 and 8.2 shall be readily accessible to forest owners/ managers, and in a format which permits the analysis of trends over time.</t>
  </si>
  <si>
    <t xml:space="preserve">Monitoring results (qualitative)
Monitoring results (quatitative)
Trend analysis
Discussion with forest owners/ managers (to assess accessibility of the data)
</t>
  </si>
  <si>
    <t xml:space="preserve">Monitoring targets have method of assessment, monitoring period, who is responsible and how info will  be used. No monitoring results to date at MA audit. </t>
  </si>
  <si>
    <t xml:space="preserve">8.4.2 </t>
  </si>
  <si>
    <t>Forest owners/ managers shall have examined, interpreted and collated the main results of monitoring in a form which allows them to review relevant aspects of the Management Plan and associated documents  (see Criterion 8.2). They shall be able to demonstrate how these results have influenced subsequent changes to the Management Plan and associated documents. This shall have particular reference to Indicators under Principles 4, 5, 6 and 9.</t>
  </si>
  <si>
    <t xml:space="preserve">Documentation such as records of changes made to the Management Plan, integrated pest management plan, and associated documents, 
Copies of sequential versions of the Management Plan, (see also Criterion 4.4.3)
Interviews with forest owner/manager/owner
</t>
  </si>
  <si>
    <t xml:space="preserve">Monitoring targets have method of assessment, monitoring period, who is responsible and how info will  be used. No monitoring results to date at MA audit. Will be reviewed in 5 years for all plans and results of monitoring incorporated into revised plans.  No evidence of non-compliance. </t>
  </si>
  <si>
    <t>8.5</t>
  </si>
  <si>
    <t>While respecting the confidentiality of information, forest managers shall make publicly available a summary of the results of monitoring indicators, including those listed in Criterion 8.2.</t>
  </si>
  <si>
    <t xml:space="preserve">8.5.1 </t>
  </si>
  <si>
    <t>The forest owner/manager shall produce a summary of the Monitoring Programme results (or full results) of the Monitoring Programme as listed in Criterion 8.2. Unconfirmed or subjective observations need not be included in the summary; where they are included they shall be clearly identified as such. Data considered to be sensitive** according to the accepted norms of confidentiality shall not be included or made publicly available.</t>
  </si>
  <si>
    <t xml:space="preserve">Summary of Monitoring Programme results
Digital version of Summary of Monitoring Programme  results
</t>
  </si>
  <si>
    <t>Provision for monitoring plan in Group Management Rules - Annual monitoring report</t>
  </si>
  <si>
    <t xml:space="preserve">8.5.2 </t>
  </si>
  <si>
    <t xml:space="preserve">When requested, the forest owner/manager shall provide a copy of the Summary of the Monitoring Programme results (or full results).  Consultees (including those identified in Indicator 4.4.1) on the development of the Management Plan or monitoring**, shall have  been notified that a Summary of the Monitoring Programme results will be made available.  </t>
  </si>
  <si>
    <t>Documentation
Interviews with consultees</t>
  </si>
  <si>
    <t xml:space="preserve">No monitoring results to date at MA audit. Will be reviewed in 5 years for all plans and results of monitoring incorporated into revised plans., and will be available to stakeholders if requested. No evidence of non-compliance. </t>
  </si>
  <si>
    <t>8.5.3L</t>
  </si>
  <si>
    <t xml:space="preserve"> A summary of the Monitoring Programme results shall be made publicly available**</t>
  </si>
  <si>
    <t>Availability of summary of Monitoring Programme  results                                                                                                                                                                                                                                                                Website, blog                      
Correspondence                                                                                                                                                                                                                                                               Newspaper/ radio announcement                                                                                                                                                                                                                                                                Interviews with stakeholders</t>
  </si>
  <si>
    <t>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t>
  </si>
  <si>
    <t>FSC Ireland has agreed to use the current Coillte draft definition for HCVF in Ireland, with a number of amendments (see below). At present this includes only two of six categories of HCVF listed by FSC International, HCVF 2, 4, 5 &amp; 6 are not currently recognised as present in Ireland and are therefore not addressed under Principle 9.
HCVF1 
Forest areas containing globally, regionally or nationally significant concentrations of biodiversity values (e.g. endemism, endangered species, refugia).
In the Irish context, areas with significant concentrations of biodiversity values include EU and national designations such as Special Areas for Conservation (SACs), Species Protection Areas (SPAs) for birds, National Heritage Areas (NHAs) and proposed NHAs.  Areas known to hold significant concentrations of threatened, endangered or protected species  that are not currently identified in one of the above designations shall also be considered as HCVF1,for example, areas known to contain significant populations of red squirrel. Additional consideration will be given to concentrations of other red-listed species as data becomes available. It is suggested that  the PRESENCE OF species listed by IUCN as VULNERABLE Endangered or Critically Endangered shall always be considered potential HCVs.
www.iucnredlist.org/search/details.php/40658/all
( when the NHA designation process is completed for woodlands, only woodland NHAs will be considered HCV1) 
HCVF3 
Forest areas that are in or contain rare, threatened or endangered ecosystems.  
This HCVF will be denoted by habitats recognised under the EU Habitats Directive (Annex 1) as being critically rare. (see Annex 7).  Many of these HCVFs are protected as SACs and some as NHAs, but the latter process has yet to be completed for woodlands in Ireland. Proposed NHA (pNHA) sites and Annex 1 habitats (Habitats Directive) occurring outside of designated areas shall also be considered HCVF  .
Therefore, in addition, some sites not identified under the EU Habitats directive will be considered HCVF. This may include some other examples of old woodland sites, for example semi-natural oak ash woodlands (some of which are included in alluvial woodlands). (www.heritagecouncil.ie/publications/habitats/8.html) 
( Once the NHA process has been completed for woodland areas, the completed list of NHA woodland sites will be included as HCV3.)
In addition, broadleaf and Scots pine woodlands identified as continually present since the First or Second Edition OS maps should also be assessed for High Conservation Value. 
HCV “Forests” is taken to include non-forested areas WITHIN THE FMU with high conservation values , such as upland and raised bogs.
Note: High Conservation Value forest is not necessarily precluded from application for grant aid and participation in government forestry schemes. (Any proposed activity that may impact on the interests of an SAC or SPA is subject to Appropriate Assessment as required under Article 6 of EU Habitats Directive as applies to SPA and SAC interests, as per Principle 1)</t>
  </si>
  <si>
    <t>9.1</t>
  </si>
  <si>
    <t>Assessment to determine the presence of the attributes consistent with High Conservation Value Forests will be completed, appropriate to scale and intensity of forest management.</t>
  </si>
  <si>
    <t>9.1.1</t>
  </si>
  <si>
    <t xml:space="preserve"> The forest owner/ manager shall have carried out an assessment of the FMU to identify and map all parts of the FMU that have any of the attributes listed in Annex 6.  (see 6.1.1. and 6.2.1)</t>
  </si>
  <si>
    <t>Interviews with staff
Reports
Maps
Management Plan</t>
  </si>
  <si>
    <t>Please note whether you know of any forests or areas of forest in the area which you would consider as being High Conservation Value Forests, according to the definition above</t>
  </si>
  <si>
    <r>
      <t xml:space="preserve">Assessment carried out and no HCVF in Knockshanbally nor Knocklead.  Knocklead lies within the catchment of the Owenbeg river which is in the catchment of the </t>
    </r>
    <r>
      <rPr>
        <i/>
        <sz val="10"/>
        <rFont val="Cambria"/>
        <family val="1"/>
      </rPr>
      <t>River Barrow and River Nore Special Area of Conservation</t>
    </r>
    <r>
      <rPr>
        <sz val="10"/>
        <rFont val="Cambria"/>
        <family val="1"/>
      </rPr>
      <t xml:space="preserve"> (SAC) selected for a number of priority habitats and species. Of importance in relation to forest management is the population of freshwater pearl mussels  (</t>
    </r>
    <r>
      <rPr>
        <i/>
        <sz val="10"/>
        <rFont val="Cambria"/>
        <family val="1"/>
      </rPr>
      <t>Margaritifera margaritifera</t>
    </r>
    <r>
      <rPr>
        <sz val="10"/>
        <rFont val="Cambria"/>
        <family val="1"/>
      </rPr>
      <t xml:space="preserve">) in the river Nore over six miles downstream.  </t>
    </r>
  </si>
  <si>
    <t>9.1.2</t>
  </si>
  <si>
    <t>The forest owner/ manager shall have consulted with local and/or national stakeholders with relevant expertise or knowledge** relating to the identification of areas with HCV values within the FMU. Consultees shall have been notified that the results of the assessment will be made available. When requested the forest owner/manager shall provide a copy of the assessment to these third parties.</t>
  </si>
  <si>
    <t xml:space="preserve">Interviews with stakeholders
Correspondence
</t>
  </si>
  <si>
    <t>FSL has consulted with NPWS.</t>
  </si>
  <si>
    <r>
      <t>6</t>
    </r>
    <r>
      <rPr>
        <b/>
        <sz val="10"/>
        <color indexed="50"/>
        <rFont val="Cambria"/>
        <family val="1"/>
      </rPr>
      <t>.1.1</t>
    </r>
  </si>
  <si>
    <t>CONSERVATION AND ENHANCEMENT OF BIODIVERSITY</t>
  </si>
  <si>
    <r>
      <t>6.1</t>
    </r>
    <r>
      <rPr>
        <b/>
        <sz val="10"/>
        <color indexed="11"/>
        <rFont val="Cambria"/>
        <family val="1"/>
      </rPr>
      <t>.1</t>
    </r>
  </si>
  <si>
    <t>Protection of rare species and habitats</t>
  </si>
  <si>
    <t>National Parks and statutorily designated areas shall be identified and mapped. Management in the form of notifiable actions shall be agreed in consultation with the relevant statutory agency.</t>
  </si>
  <si>
    <t>• Maps showing designated areas 
• Management Plans 
• Field Inspection 
• Documented evidence of consultation with statutory agencies</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</si>
  <si>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</si>
  <si>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No HCVF present.  Water catchment map shows tributary of Owenbeg river and extent of river Nore catchment, which includes part of Knocklead forest..</t>
  </si>
  <si>
    <t>9.1.3</t>
  </si>
  <si>
    <t xml:space="preserve"> The assessment procedure and its results including the comments and suggestions of stakeholders in response to consultation shall be fully documented.</t>
  </si>
  <si>
    <t xml:space="preserve">Reports
Maps
Correspondence
</t>
  </si>
  <si>
    <t>Not applicable but responses from stakeholders documented.</t>
  </si>
  <si>
    <t>9.2</t>
  </si>
  <si>
    <t>The consultative portion of the certification process must place emphasis on the identified conservation attributes, and options for the maintenance thereof.</t>
  </si>
  <si>
    <t xml:space="preserve">9.2.1 </t>
  </si>
  <si>
    <t xml:space="preserve">The forest owner/manager shall consult with NPWS and local and national stakeholders with relevant expertise or knowledge** about the management options to maintain or enhance the identified High Conservation Values within each FMU. Consultees (including those under 9.1.2L) shall have been notified that a Management Plan Summary referring to management of High Conservation Values will be made available. </t>
  </si>
  <si>
    <t>Interviews with stakeholders                                                                                                                                                                                                                                                             Interviews with forest owner/manager
Documentation (including correspondence) CT
Management Plan consultation</t>
  </si>
  <si>
    <t xml:space="preserve">[The certification inspectors will place emphasis on the identified conservation attributes, and the options for their maintenance]
Regional Guidance: Please note the main options that you would consider appropriate to the High Conservation Value Forests that you mentioned in 9.1 above.
</t>
  </si>
  <si>
    <t>Consultation with NPWS and management plan summary provided.</t>
  </si>
  <si>
    <t>9.2.2</t>
  </si>
  <si>
    <t xml:space="preserve"> The forest owner/ manager shall maintain a file of all stakeholder comments submitted in relation to its management of high conservation values.</t>
  </si>
  <si>
    <t xml:space="preserve">Interviews with stakeholders
Interviews with forest owner/manager
Documentation (including correspondence
</t>
  </si>
  <si>
    <t xml:space="preserve">Stakeholder comment records maintained. </t>
  </si>
  <si>
    <t>9.3</t>
  </si>
  <si>
    <t>The management plan shall include and implement specific measures that ensure the maintenance and/or enhancement of the applicable conservation attributes consistent with the precautionary approach.  These measures shall be specifically included in the publicly available management plan summary.</t>
  </si>
  <si>
    <t xml:space="preserve">9.3.1 </t>
  </si>
  <si>
    <t>The Management Plan shall include specific measures for the management of identified high conservation value forest consistent with the precautionary approach to ensure the conservation values are maintained and/or enhanced.  These measures shall be included in the publicly available Management Plan Summary. (See also Criteria 6.2, 6.3 and 6.4.)</t>
  </si>
  <si>
    <t>Management Plan
Maps and records
Field inspection</t>
  </si>
  <si>
    <r>
      <rPr>
        <u/>
        <sz val="10"/>
        <rFont val="Cambria"/>
        <family val="1"/>
      </rPr>
      <t xml:space="preserve">Knocklead </t>
    </r>
    <r>
      <rPr>
        <sz val="10"/>
        <rFont val="Cambria"/>
        <family val="1"/>
      </rPr>
      <t>management plan includes proposals fro maintaining and monitoring water quality to avoid diffuse pollution and commitments to promote management actions to enhance HCVs.</t>
    </r>
  </si>
  <si>
    <t>3.4.2</t>
  </si>
  <si>
    <t>Traditional management systems that have created valuable ecosystems, such as coppice, shall be maintained and where appropriate, developed.</t>
  </si>
  <si>
    <t>• Management Plan 
• Map showing any areas of traditional systems
• Discussions with the forest owner / manager 
• Field inspection</t>
  </si>
  <si>
    <t>Traditional management systems may, in addition to being associated with valuable ecosystems, be play an important social or cultural function worthy of being supported and maintained.</t>
  </si>
  <si>
    <t>No traditional management systems exist on the sites audited in MA.</t>
  </si>
  <si>
    <t>9.3.2</t>
  </si>
  <si>
    <t xml:space="preserve"> In sites of high conservation value, if planting is required to maintain or enhance the conservation value, native tree/shrub  seed/planting stock shall be used, preferably of certified local provenance. </t>
  </si>
  <si>
    <t>Certificates of provenance/origin</t>
  </si>
  <si>
    <r>
      <t>Planting of broadleaved trees in riparian buffers and elsewhere on</t>
    </r>
    <r>
      <rPr>
        <u/>
        <sz val="10"/>
        <rFont val="Cambria"/>
        <family val="1"/>
      </rPr>
      <t xml:space="preserve"> all sites</t>
    </r>
    <r>
      <rPr>
        <sz val="10"/>
        <rFont val="Cambria"/>
        <family val="1"/>
      </rPr>
      <t xml:space="preserve"> will be of native Irish stock. </t>
    </r>
  </si>
  <si>
    <t>9.4</t>
  </si>
  <si>
    <t>Annual monitoring shall be conducted to assess the effectiveness of the measures employed to maintain or enhance the applicable conservation attributes.</t>
  </si>
  <si>
    <t xml:space="preserve"> The forest owner/manager shall have an annual monitoring plan for all identified HCVF areas to assess the effectiveness of the measures employed to maintain or enhance their conservation attributes(identified in Indicator 9.1.1) </t>
  </si>
  <si>
    <t xml:space="preserve">Monitoring plan
Management Plan
</t>
  </si>
  <si>
    <r>
      <rPr>
        <u/>
        <sz val="10"/>
        <rFont val="Cambria"/>
        <family val="1"/>
      </rPr>
      <t xml:space="preserve">Knocklead </t>
    </r>
    <r>
      <rPr>
        <sz val="10"/>
        <rFont val="Cambria"/>
        <family val="1"/>
      </rPr>
      <t xml:space="preserve">management plan  states that monitoring will be carried out periodically and throughout the year. No monitoring results seen in MA. </t>
    </r>
  </si>
  <si>
    <t xml:space="preserve"> The forest owner/manager shall report** on the annual monitoring of the identified HCV attributes as determined in the monitoring plan (Indicator 9.4.1) in each Management Plan. If necessary, the forest owner/manager shall alter the management according to the precautionary principle, to ensure the maintenance and enhancement of these conservation attributes. This monitoring may be carried out by, or in co-operation with, other agencies and third parties.</t>
  </si>
  <si>
    <t>Monitoring reports
Consultation with the forest owner/manager.
Consultation with relevant authorities
Field inspection</t>
  </si>
  <si>
    <t xml:space="preserve">9.4.3 </t>
  </si>
  <si>
    <t>The forest owner/manager shall consider any impacts  forest operations and recreation activities have on HCVF values and shall include these considerations in the Management Plan and monitoring (see 6.1.3).</t>
  </si>
  <si>
    <t>Monitoring reports
Consultation with the forest owner/manager.
Field inspection</t>
  </si>
  <si>
    <r>
      <t>Knocklead</t>
    </r>
    <r>
      <rPr>
        <u/>
        <sz val="10"/>
        <rFont val="Cambria"/>
        <family val="1"/>
      </rPr>
      <t xml:space="preserve"> </t>
    </r>
    <r>
      <rPr>
        <sz val="10"/>
        <rFont val="Cambria"/>
        <family val="1"/>
      </rPr>
      <t xml:space="preserve">management plan  states that monitoring will be carried out periodically and throughout the year. No monitoring results seen in MA.  Brief environmental impact assessment templates in place but not yet used in </t>
    </r>
    <r>
      <rPr>
        <u/>
        <sz val="10"/>
        <rFont val="Cambria"/>
        <family val="1"/>
      </rPr>
      <t>Knocklead</t>
    </r>
    <r>
      <rPr>
        <sz val="10"/>
        <rFont val="Cambria"/>
        <family val="1"/>
      </rPr>
      <t xml:space="preserve"> and</t>
    </r>
    <r>
      <rPr>
        <u/>
        <sz val="10"/>
        <rFont val="Cambria"/>
        <family val="1"/>
      </rPr>
      <t xml:space="preserve"> Knockshanbally</t>
    </r>
    <r>
      <rPr>
        <sz val="10"/>
        <rFont val="Cambria"/>
        <family val="1"/>
      </rPr>
      <t xml:space="preserve"> and are carried out to identify potential impacts on the forest's social, economic and environmental values, and includes mitigation measures.  Contracts state what equipment should be used.  Special measures are planned for forests with freshwater pearl mussels present within the catchments, such as</t>
    </r>
    <r>
      <rPr>
        <u/>
        <sz val="10"/>
        <rFont val="Cambria"/>
        <family val="1"/>
      </rPr>
      <t xml:space="preserve"> Knocklead</t>
    </r>
    <r>
      <rPr>
        <sz val="10"/>
        <rFont val="Cambria"/>
        <family val="1"/>
      </rPr>
      <t xml:space="preserve">  .  No operations on site but features, hazards are marked on management planning maps which are used as a basis for operational maps, and templates seen for pre-commencement meetings for forest operations.</t>
    </r>
  </si>
  <si>
    <t>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t>
  </si>
  <si>
    <t>In Ireland the majority of forests come under the category of “plantation” (see FSC International definition). In this context all Indicators under Principles 1-9 have been written to apply to both plantation and other forests. Principle 10 includes specific measures for plantations additional to those already detailed under Principle 1 – 9. In many cases no additional requirements are involved, but indicators are written in order to satisfy FSC International’s Principles and Criteria requirements.</t>
  </si>
  <si>
    <t>10.1</t>
  </si>
  <si>
    <t>The management objectives of the plantation, including natural forest conservation and restoration objectives, shall be explicitly stated in the management plan, and clearly demonstrated in the implementation of the plan.</t>
  </si>
  <si>
    <t>10.1.1</t>
  </si>
  <si>
    <t xml:space="preserve"> The management objectives of the plantation, including natural forest conservation and restoration objectives, shall be explicitly stated in the Management Plan, and clearly demonstrated in the implementation of the plan. This criterion is addressed under other Principles, including in the following criteria:
Criterion 5.1
Criterion 5.5
Criterion 6.2
Criterion 6.3
Criterion 6.4 
Criterion 6.9
Criterion 7.1
Criterion 7.2
If all the cross-referenced Indicators and/or Criteria listed are fulfilled then this Indicator is satisfied.
</t>
  </si>
  <si>
    <t>Management plan</t>
  </si>
  <si>
    <t xml:space="preserve">All Criteria have been covered in Principles 1 to 9. </t>
  </si>
  <si>
    <t>The design and layout of plantations should promote the protection, restoration and conservation of natural forests, and not increase pressures on natural forests.. Wildlife corridors, streamside zones and a mosaic of stands of different ages and rotation periods, shall be used in the layout of the plantation, consistent with the scale of the operation. The scale and layout of plantation blocks shall be consistent with the patterns of forest stands found within the natural landscape</t>
  </si>
  <si>
    <t xml:space="preserve">10.2.1 </t>
  </si>
  <si>
    <t>The design, composition, and layout of plantations shall promote the protection, restoration and conservation of natural forests**, and not increase pressures on these (see Criteria 10.5, and 6.1-6.4).</t>
  </si>
  <si>
    <t xml:space="preserve">Documentation
Field visit
Management Plan
</t>
  </si>
  <si>
    <t xml:space="preserve">Note requirements of local authorities and forest grant schemes
See indicators of Principle 6, especially 6.3, 6.9 and see 10.9 below.
</t>
  </si>
  <si>
    <r>
      <rPr>
        <u/>
        <sz val="10"/>
        <rFont val="Cambria"/>
        <family val="1"/>
      </rPr>
      <t>All site</t>
    </r>
    <r>
      <rPr>
        <sz val="10"/>
        <rFont val="Cambria"/>
        <family val="1"/>
      </rPr>
      <t>s are comprised of plantation matrix of mainly Sitka spruce with small areas of larch in a protected network of pre-existing hedgerows, hedgebanks, unimproved rides, open ground of characteristic vegetation and plantations of native broadleaved trees, some or all of which is designated as managed for biodiversity as the main objective.</t>
    </r>
  </si>
  <si>
    <t>10.2.2</t>
  </si>
  <si>
    <t xml:space="preserve"> In both afforestation and reforestation, the forest owner/manager shall design plantations (and subsequent operations) in line with Forest Service Guidelines and up to date ecological best practice and/or professional ecological advice, following the habitat map (Indicator 6.1.1) with regard to wildlife corridors, riparian areas (streamside zones), and delivery of a mosaic of stands of different ages and rotation periods. </t>
  </si>
  <si>
    <t xml:space="preserve">Record of consultations
Maps/GIS databases including ecological 
  recommendations 
Baseline habitat survey &amp; map
Management Plan
Interview with forest owner/manager
</t>
  </si>
  <si>
    <r>
      <t xml:space="preserve">Original plantations for </t>
    </r>
    <r>
      <rPr>
        <u/>
        <sz val="10"/>
        <rFont val="Cambria"/>
        <family val="1"/>
      </rPr>
      <t>all sites</t>
    </r>
    <r>
      <rPr>
        <sz val="10"/>
        <rFont val="Cambria"/>
        <family val="1"/>
      </rPr>
      <t xml:space="preserve"> were created according to FS Guidelines and subsequent management and proposals have been and will continue to be subject to consultation with statutory consultees and FS Guidelines. Pre-existing hedgerows, hedgebanks, unimproved rides, open ground of characteristic vegetation and new plantations of native broadleaved trees are protected and/or are managed for biodiversity as the main objective.  Ifor FS website used to check for designated areas.  Reforestation plans comply with above by maintaining and/or enhancing existing biodiversity areas and cultural areas and planting additional broadleaves in </t>
    </r>
    <r>
      <rPr>
        <u/>
        <sz val="10"/>
        <rFont val="Cambria"/>
        <family val="1"/>
      </rPr>
      <t>Knocklead</t>
    </r>
    <r>
      <rPr>
        <sz val="10"/>
        <rFont val="Cambria"/>
        <family val="1"/>
      </rPr>
      <t xml:space="preserve"> and </t>
    </r>
    <r>
      <rPr>
        <u/>
        <sz val="10"/>
        <rFont val="Cambria"/>
        <family val="1"/>
      </rPr>
      <t>Knockshanbally</t>
    </r>
    <r>
      <rPr>
        <sz val="10"/>
        <rFont val="Cambria"/>
        <family val="1"/>
      </rPr>
      <t>.</t>
    </r>
  </si>
  <si>
    <r>
      <t>3.2</t>
    </r>
    <r>
      <rPr>
        <b/>
        <sz val="10"/>
        <color indexed="11"/>
        <rFont val="Cambria"/>
        <family val="1"/>
      </rPr>
      <t>.1</t>
    </r>
  </si>
  <si>
    <t xml:space="preserve">Location and design </t>
  </si>
  <si>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</si>
  <si>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t xml:space="preserve">
• Management planning documentation
• Design plan
• Maps
• Field inspections
</t>
  </si>
  <si>
    <t>Full guidance is given in the Forest Service “Forestry and the Landscape Guidelines” and this includes consideration of: 
• Size 
• Arrangement 
• Location 
• Shape 
• Pattern 
• Proportion 
• Edge 
• Margin, texture &amp; colour 
• Roadsides 
• Waterbodies</t>
  </si>
  <si>
    <t>No new woodlands seen</t>
  </si>
  <si>
    <t>3.2.3</t>
  </si>
  <si>
    <t>Even aged woodlands shall be gradually restructured to diversify ages and habitats using a design plan (See Requirement 3.2.4) which is reflected in the management plan.
This requirement does not apply to woodlands of &lt; 5 hectares.</t>
  </si>
  <si>
    <t xml:space="preserve">• Design plan.
• Management planning documentation
• Maps
• Discussions with the owner/manager
• Field inspections
</t>
  </si>
  <si>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</si>
  <si>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r>
      <t xml:space="preserve">FMU plans for </t>
    </r>
    <r>
      <rPr>
        <u/>
        <sz val="10"/>
        <rFont val="Cambria"/>
        <family val="1"/>
      </rPr>
      <t>Knocklead</t>
    </r>
    <r>
      <rPr>
        <sz val="10"/>
        <rFont val="Cambria"/>
        <family val="1"/>
      </rPr>
      <t xml:space="preserve"> and </t>
    </r>
    <r>
      <rPr>
        <u/>
        <sz val="10"/>
        <rFont val="Cambria"/>
        <family val="1"/>
      </rPr>
      <t>Knockshanbally</t>
    </r>
    <r>
      <rPr>
        <sz val="10"/>
        <rFont val="Cambria"/>
        <family val="1"/>
      </rPr>
      <t xml:space="preserve"> are comprised of a series of maps which includes maps showing features, harvesting proposals and reforestation proposals. </t>
    </r>
  </si>
  <si>
    <t>3.2.4</t>
  </si>
  <si>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</si>
  <si>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Management plan 
• Design plan 
• Discussions with the forest owner / manager 
• Field inspection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</si>
  <si>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</si>
  <si>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r>
      <t xml:space="preserve">The management plan for </t>
    </r>
    <r>
      <rPr>
        <u/>
        <sz val="10"/>
        <rFont val="Cambria"/>
        <family val="1"/>
      </rPr>
      <t>Knocklead</t>
    </r>
    <r>
      <rPr>
        <sz val="10"/>
        <rFont val="Cambria"/>
        <family val="1"/>
      </rPr>
      <t xml:space="preserve"> includes planned felling proposals for felling all 57.11 hectares in 4 felling coupes between 2025 and 2028. A similar situation is planned in Knockshanbally. </t>
    </r>
    <r>
      <rPr>
        <b/>
        <sz val="10"/>
        <rFont val="Cambria"/>
        <family val="1"/>
      </rPr>
      <t>Minor CAR: 2019.1:</t>
    </r>
    <r>
      <rPr>
        <sz val="10"/>
        <rFont val="Cambria"/>
        <family val="1"/>
      </rPr>
      <t xml:space="preserve">  The felling plan shall not exceed 25% of the woodland within a five year period except in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r>
  </si>
  <si>
    <t>Minor: 2019.1</t>
  </si>
  <si>
    <t>10.2.3</t>
  </si>
  <si>
    <t xml:space="preserve"> The layout of plantations shall comply with Forest Service Forestry and Landscape Guidelines and be consistent with the Local Authority’s landscape objectives. Enhancement of existing plantations’ layout shall take place at times of major change (such as reforestation, felling).</t>
  </si>
  <si>
    <t>Field visits
Documentation
Management Plan
Maps
Local Authority Landscape Character Assessment and objectives where available</t>
  </si>
  <si>
    <t xml:space="preserve">See comments in 10.2.1.  In addition, restructuring and restocking will increase and enhance areas managed for biodiversity up to approximately 15% of the total area and correct original planting patterns to conform with revised Guidelines. </t>
  </si>
  <si>
    <t>3.2.2</t>
  </si>
  <si>
    <t>New planting shall be designed in such a way as to ensure the creation over time of a diverse woodland.</t>
  </si>
  <si>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</si>
  <si>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t xml:space="preserve">No new planting seen in MA. </t>
  </si>
  <si>
    <t>10.3</t>
  </si>
  <si>
    <t xml:space="preserve">Diversity in the composition of plantations is preferred, so as to enhance economic, ecological and social stability. Such diversity may include the size and spatial distribution of management units within the landscape, number and genetic composition of species, age classes and structures. </t>
  </si>
  <si>
    <t>10.3.1</t>
  </si>
  <si>
    <t xml:space="preserve"> The schedule of felling and regeneration in the Management Plan shall provide for a variety of age classes, species and rotation periods, (See Indicator 7.1.4), thereby achieving diversity in the size and spatial distribution of management units within the landscape (where possible). </t>
  </si>
  <si>
    <t xml:space="preserve">Management Plan/management policies.
Reforestation plans.
Field inspection
</t>
  </si>
  <si>
    <r>
      <t xml:space="preserve">The management plan for </t>
    </r>
    <r>
      <rPr>
        <u/>
        <sz val="10"/>
        <rFont val="Cambria"/>
        <family val="1"/>
      </rPr>
      <t>Knocklead</t>
    </r>
    <r>
      <rPr>
        <sz val="10"/>
        <rFont val="Cambria"/>
        <family val="1"/>
      </rPr>
      <t xml:space="preserve"> includes planned felling proposals for felling all 57.11 hectares in 4 felling coupes between 2025 and 2028, therefore not ensuring a variety of age classes and rotation periods. </t>
    </r>
    <r>
      <rPr>
        <b/>
        <sz val="10"/>
        <rFont val="Cambria"/>
        <family val="1"/>
      </rPr>
      <t>Minor CAR 2019.4:</t>
    </r>
    <r>
      <rPr>
        <sz val="10"/>
        <rFont val="Cambria"/>
        <family val="1"/>
      </rPr>
      <t xml:space="preserve"> The company shall ensure that management plans felling proposals shall provide for a variety of age classes, species and rotation periods, (See Indicator 7.1.4), thereby achieving diversity in the size and spatial distribution of management units within the landscape (where possible). </t>
    </r>
  </si>
  <si>
    <t>Minor: 2019.4</t>
  </si>
  <si>
    <t>3.3.2</t>
  </si>
  <si>
    <t xml:space="preserve">The proportions of different  species in new planting, or planned for the next rotation of an existing woodland, shall be as follows:
• Where at least two species are suited  to the site and matched to the objectives:
&lt;65% primary species
&gt;20% secondary species
&gt;10% open space
&gt;5% native broadleaf.
The requirement in relation to open space does not apply to woodlands less than 10 hectares in size. </t>
  </si>
  <si>
    <t>• Management planning documentation
• Field inspections</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</si>
  <si>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</si>
  <si>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r>
      <t xml:space="preserve">In </t>
    </r>
    <r>
      <rPr>
        <u/>
        <sz val="10"/>
        <rFont val="Cambria"/>
        <family val="1"/>
      </rPr>
      <t>Knocklead</t>
    </r>
    <r>
      <rPr>
        <sz val="10"/>
        <rFont val="Cambria"/>
        <family val="1"/>
      </rPr>
      <t xml:space="preserve"> the next rotation of Sitka spruce (SS) in 2039 will be 45Ha (78.9% of 56.2 ha) and </t>
    </r>
    <r>
      <rPr>
        <u/>
        <sz val="10"/>
        <rFont val="Cambria"/>
        <family val="1"/>
      </rPr>
      <t>Knockshanbally</t>
    </r>
    <r>
      <rPr>
        <sz val="10"/>
        <rFont val="Cambria"/>
        <family val="1"/>
      </rPr>
      <t xml:space="preserve"> it will be 18.14 Ha or 77% of 23.5 Ha.  However, in both cases only one species is suited to the site and matched to the objectives and there are no suitable secondary species available and therefore the threshold for combined primary and secondary species is not exceeded.  </t>
    </r>
  </si>
  <si>
    <t>10.3.2</t>
  </si>
  <si>
    <t xml:space="preserve"> Transformation to continuous cover forest management  systems** shall be considered in Indicator 7.1.4 as a means of achieving management objectives.
Diversity in number and genetic composition of species are considered in Criterion 10.4.
This criterion (10.3) is also addressed under:
Criterion 5.1 Economic viability
Criterion 5.2 Optimal local use
Criterion 5.4 Diversify local economy
Criterion 6.3 Ecological functions
Criterion 6.5 Erosion control.
</t>
  </si>
  <si>
    <t>Management Plan
Interview with forest owner/manager
Field visit</t>
  </si>
  <si>
    <r>
      <t xml:space="preserve">Forest managers state that the potential for CCF exists in the broadleaves in the next rotation in </t>
    </r>
    <r>
      <rPr>
        <u/>
        <sz val="10"/>
        <rFont val="Cambria"/>
        <family val="1"/>
      </rPr>
      <t>all sites</t>
    </r>
    <r>
      <rPr>
        <sz val="10"/>
        <rFont val="Cambria"/>
        <family val="1"/>
      </rPr>
      <t xml:space="preserve">. </t>
    </r>
  </si>
  <si>
    <r>
      <t>3.4</t>
    </r>
    <r>
      <rPr>
        <b/>
        <sz val="10"/>
        <color indexed="11"/>
        <rFont val="Cambria"/>
        <family val="1"/>
      </rPr>
      <t>.1</t>
    </r>
  </si>
  <si>
    <t xml:space="preserve"> Silvicultural systems</t>
  </si>
  <si>
    <t>3.4.1</t>
  </si>
  <si>
    <t>a) A silvicultural system(s) best suited to achieve the forest management policy and objectives as set out in 2.1.2 shall be selected and a rationale provided for this.
b) For WMUs greater than 100 hectares in size,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</si>
  <si>
    <t xml:space="preserve">• Management plan
• Rationale for selected silvicultural system(s)
• Discussions with the forest owner/manager
</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</si>
  <si>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</si>
  <si>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r>
      <t xml:space="preserve">The silvicultural system in </t>
    </r>
    <r>
      <rPr>
        <u/>
        <sz val="10"/>
        <rFont val="Cambria"/>
        <family val="1"/>
      </rPr>
      <t>all sites</t>
    </r>
    <r>
      <rPr>
        <sz val="10"/>
        <rFont val="Cambria"/>
        <family val="1"/>
      </rPr>
      <t xml:space="preserve"> which are conifer plantations is planting, tending, thinning and clearfell on most sites, followed by replanting.  Forest managers state that the potential for CCF exists in the broadleaves in the next rotation in all sites. </t>
    </r>
  </si>
  <si>
    <t>10.4</t>
  </si>
  <si>
    <t xml:space="preserve">The selection of species for planting shall be based on their overall suitability for the site and their appropriateness to the management objectives. In order to enhance the conservation of biological diversity,  native species are preferred over exotic species in the establishment of plantations and the restoration of degraded ecosystems.  Exotic species, which shall be used only when their performance is greater than that of native species, shall be carefully monitored to detect unusual mortality, disease, or insect outbreaks and adverse ecological impacts.  </t>
  </si>
  <si>
    <t>10.4.1</t>
  </si>
  <si>
    <t xml:space="preserve"> Species selected and subsequently planted shall be suited to the site and to the social, environmental and economic objectives of management.</t>
  </si>
  <si>
    <t>Management Plan
Documented procedure</t>
  </si>
  <si>
    <r>
      <t>The primary species at</t>
    </r>
    <r>
      <rPr>
        <u/>
        <sz val="10"/>
        <rFont val="Cambria"/>
        <family val="1"/>
      </rPr>
      <t xml:space="preserve"> Knocklead</t>
    </r>
    <r>
      <rPr>
        <sz val="10"/>
        <rFont val="Cambria"/>
        <family val="1"/>
      </rPr>
      <t xml:space="preserve"> and </t>
    </r>
    <r>
      <rPr>
        <u/>
        <sz val="10"/>
        <rFont val="Cambria"/>
        <family val="1"/>
      </rPr>
      <t>Knockshanbally</t>
    </r>
    <r>
      <rPr>
        <sz val="10"/>
        <rFont val="Cambria"/>
        <family val="1"/>
      </rPr>
      <t xml:space="preserve"> is Sitka spruce with smaller areas of larch and native broadleaves and meets social, environmental and economic objectives of the management plans.  Sitka spruce clearly outperforms other species in Ireland on most site types, particularly upland sites with acid soils.   The species seen during the MA audit were growing within expected growth parameters for the particular species in Ireland and for individual site characteristics.   Planned restocking is generally with commercially productive species (Sitka spruce in </t>
    </r>
    <r>
      <rPr>
        <u/>
        <sz val="10"/>
        <rFont val="Cambria"/>
        <family val="1"/>
      </rPr>
      <t xml:space="preserve">Knocklead </t>
    </r>
    <r>
      <rPr>
        <sz val="10"/>
        <rFont val="Cambria"/>
        <family val="1"/>
      </rPr>
      <t xml:space="preserve">and </t>
    </r>
    <r>
      <rPr>
        <u/>
        <sz val="10"/>
        <rFont val="Cambria"/>
        <family val="1"/>
      </rPr>
      <t>Knockshanbally</t>
    </r>
    <r>
      <rPr>
        <sz val="10"/>
        <rFont val="Cambria"/>
        <family val="1"/>
      </rPr>
      <t xml:space="preserve">)  and other species including increased areas of  native broadleaves where necessary to achieve minimum thresholds required for biodiversity and/or species diversity.   Input from statutory consultees is used to inform the content of management plans.  Inventories and work plans seen for all sites in MA audit, with species suited to site, and with planned restocking of primary commercial species and native broadleaved trees, as well as protection and conservation of native trees in hedge banks. </t>
    </r>
  </si>
  <si>
    <t>10.4.2</t>
  </si>
  <si>
    <t>10.4.2 If there are native species that meet the social, environmental and economic management objectives to the same level as exotic species, the native species shall be selected. Where exotic species have been selected for the site, the choice shall be justified. The most suitable native species shall have been identified and reasons given for its/their rejection.</t>
  </si>
  <si>
    <t>Interviews with staff
Management Plan
Site visits</t>
  </si>
  <si>
    <t>10.4.3</t>
  </si>
  <si>
    <t xml:space="preserve"> Exotic species shall be monitored as part of the Monitoring Plan (see Criterion 8.2) to detect unusual mortality, disease, or insect outbreaks and adverse ecological impacts, and shall be addressed as detailed in Criterion 8.4.</t>
  </si>
  <si>
    <t>Monitoring plan</t>
  </si>
  <si>
    <t>List well known invasive species of area</t>
  </si>
  <si>
    <r>
      <t>Monitoring plans in management plans for all</t>
    </r>
    <r>
      <rPr>
        <u/>
        <sz val="10"/>
        <rFont val="Cambria"/>
        <family val="1"/>
      </rPr>
      <t xml:space="preserve"> sites.  </t>
    </r>
    <r>
      <rPr>
        <sz val="10"/>
        <rFont val="Cambria"/>
        <family val="1"/>
      </rPr>
      <t>Monitoring targets have method of assessment, monitoring period, who is responsible and how information will  be used. No monitoring results to date at MA audit. Will be reviewed in 5 years for all plans and results of monitoring incorporated into revised plans.  No evidence of non-compliance.</t>
    </r>
    <r>
      <rPr>
        <u/>
        <sz val="10"/>
        <rFont val="Cambria"/>
        <family val="1"/>
      </rPr>
      <t xml:space="preserve">  </t>
    </r>
    <r>
      <rPr>
        <sz val="10"/>
        <rFont val="Cambria"/>
        <family val="1"/>
      </rPr>
      <t xml:space="preserve">Invasive Species Ireland and Biodiversity Ireland has information on presence of invasive species.  </t>
    </r>
    <r>
      <rPr>
        <i/>
        <sz val="10"/>
        <rFont val="Cambria"/>
        <family val="1"/>
      </rPr>
      <t>Buddleia davidii</t>
    </r>
    <r>
      <rPr>
        <sz val="10"/>
        <rFont val="Cambria"/>
        <family val="1"/>
      </rPr>
      <t xml:space="preserve"> seen to be seeding into  roadside </t>
    </r>
    <r>
      <rPr>
        <u/>
        <sz val="10"/>
        <rFont val="Cambria"/>
        <family val="1"/>
      </rPr>
      <t>Knockshanbally</t>
    </r>
    <r>
      <rPr>
        <sz val="10"/>
        <rFont val="Cambria"/>
        <family val="1"/>
      </rPr>
      <t xml:space="preserve">, and is considered to be medium impact and not seen as a threat.  No exotic species seen at </t>
    </r>
    <r>
      <rPr>
        <u/>
        <sz val="10"/>
        <rFont val="Cambria"/>
        <family val="1"/>
      </rPr>
      <t>Knocklead.</t>
    </r>
    <r>
      <rPr>
        <sz val="10"/>
        <rFont val="Cambria"/>
        <family val="1"/>
      </rPr>
      <t xml:space="preserve"> Tree health, pest control, invasive species and introduced plant &amp; animal species are monitoring targets in management plans for </t>
    </r>
    <r>
      <rPr>
        <u/>
        <sz val="10"/>
        <rFont val="Cambria"/>
        <family val="1"/>
      </rPr>
      <t>Knocklead</t>
    </r>
    <r>
      <rPr>
        <sz val="10"/>
        <rFont val="Cambria"/>
        <family val="1"/>
      </rPr>
      <t xml:space="preserve"> and </t>
    </r>
    <r>
      <rPr>
        <u/>
        <sz val="10"/>
        <rFont val="Cambria"/>
        <family val="1"/>
      </rPr>
      <t>Knockshanbally</t>
    </r>
    <r>
      <rPr>
        <sz val="10"/>
        <rFont val="Cambria"/>
        <family val="1"/>
      </rPr>
      <t xml:space="preserve"> and other sites.   Goat damage in </t>
    </r>
    <r>
      <rPr>
        <u/>
        <sz val="10"/>
        <rFont val="Cambria"/>
        <family val="1"/>
      </rPr>
      <t xml:space="preserve">Knocklead </t>
    </r>
    <r>
      <rPr>
        <sz val="10"/>
        <rFont val="Cambria"/>
        <family val="1"/>
      </rPr>
      <t xml:space="preserve">monitored by forest managers.  Forest Service (FS) require reporting of diseases - e.g </t>
    </r>
    <r>
      <rPr>
        <i/>
        <sz val="10"/>
        <rFont val="Cambria"/>
        <family val="1"/>
      </rPr>
      <t xml:space="preserve">Chalara </t>
    </r>
    <r>
      <rPr>
        <sz val="10"/>
        <rFont val="Cambria"/>
        <family val="1"/>
      </rPr>
      <t xml:space="preserve">reported in Galway (letter to FS seen) in 19 year old ash stand (not audited in MA). </t>
    </r>
  </si>
  <si>
    <t xml:space="preserve">A proportion of the overall forest management area, appropriate to the scale of the plantation and to be determined in regional standards, shall be managed so as to restore the site to a natural forest cover. </t>
  </si>
  <si>
    <t>10.5.1</t>
  </si>
  <si>
    <t xml:space="preserve"> Plantations on woodland sites, which were historically recorded as wooded on any of the First Series Ordnance Survey Maps**, shall be identified, mapped and managed in a manner that retains and/or enhances their semi-natural and old woodland characteristics where such characteristics exist on site**.</t>
  </si>
  <si>
    <t xml:space="preserve">Maps
Management Plan
</t>
  </si>
  <si>
    <t>Note relevant laws/guidelines and forest grant scheme requirements</t>
  </si>
  <si>
    <t>Not seen in MA</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</si>
  <si>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</si>
  <si>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 Maps showing any POWS and highlighting remnant features 
• Assessment of current state of biodiversity and heritage value of POWS and associated features 
• Written management strategy for any POWS 
• Field inspections 
• Monitoring plan and completed records</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</si>
  <si>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</si>
  <si>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NO POWS seen</t>
  </si>
  <si>
    <t>10.5.2</t>
  </si>
  <si>
    <t xml:space="preserve"> At least 10% of the area of the FMU under assessment shall be managed with the objective of transforming to native semi-natural woodland where this is appropriate to the locale of the FMU. This 10% area shall be included in the identified conservation zones (see Indicator 6.4.2). Where non-woodland habitats are more ecologically desirable, such that this 10% is inappropriate, this shall be documented in accordance with Indicator 6.4.1. </t>
  </si>
  <si>
    <t>Any deviation from this requirement will need to be supported by a full justification and rationale. Consultation may be carried out specifically in relation to this requirement.</t>
  </si>
  <si>
    <r>
      <rPr>
        <u/>
        <sz val="10"/>
        <rFont val="Cambria"/>
        <family val="1"/>
      </rPr>
      <t>Knocklead</t>
    </r>
    <r>
      <rPr>
        <sz val="10"/>
        <rFont val="Cambria"/>
        <family val="1"/>
      </rPr>
      <t xml:space="preserve"> currently has 13.5% retained for biodiversity comprised of open ground, broadleaves, hedgerows, scrub and buffer areas.  This will be increased to 20.5% by 2039, mainly by increasing broadleaved areas.  </t>
    </r>
    <r>
      <rPr>
        <u/>
        <sz val="10"/>
        <rFont val="Cambria"/>
        <family val="1"/>
      </rPr>
      <t>Knockshanbally</t>
    </r>
    <r>
      <rPr>
        <sz val="10"/>
        <rFont val="Cambria"/>
        <family val="1"/>
      </rPr>
      <t xml:space="preserve"> currently has 15% biodiversity area which will increase to 23% in 2039. A combination of planted broadleaves, existing scrub areas and hedgerow broadleaves will exceed 10% of the total area in 2039 on</t>
    </r>
    <r>
      <rPr>
        <u/>
        <sz val="10"/>
        <rFont val="Cambria"/>
        <family val="1"/>
      </rPr>
      <t xml:space="preserve"> both sites</t>
    </r>
    <r>
      <rPr>
        <sz val="10"/>
        <rFont val="Cambria"/>
        <family val="1"/>
      </rPr>
      <t xml:space="preserve">. </t>
    </r>
  </si>
  <si>
    <t>10.6</t>
  </si>
  <si>
    <t>Measures shall be taken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t>
  </si>
  <si>
    <t>All provisions in 6.5 apply</t>
  </si>
  <si>
    <t>10.6.1</t>
  </si>
  <si>
    <t xml:space="preserve"> There shall be no long-term soil degradation, adverse impacts on water quality, adverse impacts on drainage or deviation from stream course drainage patterns as a result of forest design or operations.</t>
  </si>
  <si>
    <t xml:space="preserve">Site visits
Management Plan
</t>
  </si>
  <si>
    <r>
      <rPr>
        <u/>
        <sz val="10"/>
        <rFont val="Cambria"/>
        <family val="1"/>
      </rPr>
      <t>All sites</t>
    </r>
    <r>
      <rPr>
        <sz val="10"/>
        <rFont val="Cambria"/>
        <family val="1"/>
      </rPr>
      <t xml:space="preserve">: No evidence of site or soil degradation during MA audit.  Monitored through contract compliance and site supervision during operations. FSL pre-assessment noted rutting on </t>
    </r>
    <r>
      <rPr>
        <u/>
        <sz val="10"/>
        <rFont val="Cambria"/>
        <family val="1"/>
      </rPr>
      <t>Knocklead</t>
    </r>
    <r>
      <rPr>
        <sz val="10"/>
        <rFont val="Cambria"/>
        <family val="1"/>
      </rPr>
      <t xml:space="preserve"> and </t>
    </r>
    <r>
      <rPr>
        <u/>
        <sz val="10"/>
        <rFont val="Cambria"/>
        <family val="1"/>
      </rPr>
      <t>Knockshanbally</t>
    </r>
    <r>
      <rPr>
        <sz val="10"/>
        <rFont val="Cambria"/>
        <family val="1"/>
      </rPr>
      <t xml:space="preserve"> from previous operations - resolved by avoiding adverse weather and by management of brash.  Adequate brash seen in most felled racks on all sites.  </t>
    </r>
  </si>
  <si>
    <t xml:space="preserve">10.6.2 </t>
  </si>
  <si>
    <t xml:space="preserve">Measures shall be taken on an ongoing basis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 This criterion is addressed under other Principles and specifically in the following criteria:
Criterion 5.5 – maintaining and enhancing forest services and catchments
Criterion 5.6 – rate of harvest
Criterion 6.3 – species selection, ecological functions, harvesting techniques
Criterion 6.5 – harvesting techniques, road and trail construction and maintenance, erosion control 
Criterion 7.1 – rate of harvest, harvesting techniques, protection for endangered species and habitats
Criterion 8.4 – incorporating results of monitoring into Management Plan and practices
Criterion 10.8 – monitoring of potential ecological impacts.
If all the cross-referenced Indicators and/or Criteria listed are fulfilled then this Indicator is satisfied.
</t>
  </si>
  <si>
    <t xml:space="preserve">Management Plan
Interviews with forest owner/manager
</t>
  </si>
  <si>
    <t>All Criteria have been covered in Principles 5, 6, 7, 8 &amp; 10. Observations raised on , 5.1.5 , 6.1.1 and 7.4.1</t>
  </si>
  <si>
    <t>10.7</t>
  </si>
  <si>
    <t>Measures shall be taken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should make every effort to move away from chemical pesticides and fertilisers, including their use in nurseries.  The use of chemicals is also covered in Criteria 6.6 and 6.7.</t>
  </si>
  <si>
    <t>10.7.1</t>
  </si>
  <si>
    <t xml:space="preserve"> Measures shall be taken on an ongoing basis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shall make every effort to move away from chemical pesticides and fertilisers, including their use in nurseries. This criterion is addressed under other Principles and specifically in the following Criteria and Indicators:
Criterion 6.6 – Management systems for development of environmentally friendly pest management 
Indicator 6.3.13 – control of fertiliser use.
If all the cross-referenced Indicators and/or Criteria listed are fulfilled then this Indicator is satisfied.
</t>
  </si>
  <si>
    <t>Note laws and guidelines referring to pest control</t>
  </si>
  <si>
    <t>IPM Strategy seen and compliant with requirements.  All Criteria have been covered in Principles  6</t>
  </si>
  <si>
    <t>10.7.2</t>
  </si>
  <si>
    <t xml:space="preserve"> There shall be a current fire plan that includes both preventative measures and emergency response procedures. An up-to-date copy of the fire plan shall be provided to the local fire service. (See Indicator 7.1.8).</t>
  </si>
  <si>
    <t>Fire plan</t>
  </si>
  <si>
    <r>
      <t>Fire Plans seen for</t>
    </r>
    <r>
      <rPr>
        <u/>
        <sz val="10"/>
        <rFont val="Cambria"/>
        <family val="1"/>
      </rPr>
      <t xml:space="preserve"> both sites</t>
    </r>
  </si>
  <si>
    <t>5.1.6</t>
  </si>
  <si>
    <t>When, following an assessment (see 5.1.1), a significant risk of fire is identified, a fire plan shall be prepared.</t>
  </si>
  <si>
    <t>• Fire plan
• Discussions with the forest owner/manager</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</si>
  <si>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</si>
  <si>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10.7.3</t>
  </si>
  <si>
    <t xml:space="preserve"> Plant and animal species shall only be introduced to the FMU if they are not invasive, and all introductions shall be monitored for signs of their becoming invasive. (See 6.9.1 &amp; 6.9.2).</t>
  </si>
  <si>
    <t xml:space="preserve">Results of monitoring programme 
Discussions with the owner/manager
Habitat map
</t>
  </si>
  <si>
    <r>
      <t xml:space="preserve">No evidence of use or introduction of new exotic species.  Feral goats recently arrived at </t>
    </r>
    <r>
      <rPr>
        <u/>
        <sz val="10"/>
        <rFont val="Cambria"/>
        <family val="1"/>
      </rPr>
      <t>Knocklead</t>
    </r>
    <r>
      <rPr>
        <sz val="10"/>
        <rFont val="Cambria"/>
        <family val="1"/>
      </rPr>
      <t xml:space="preserve">. Forest Office Manager has contacted neighbours regarding culling </t>
    </r>
  </si>
  <si>
    <t>5.1.5</t>
  </si>
  <si>
    <t>On becoming aware of the presence or new arrival of invasive mammals in the WMU, the owner / manager shall report this to the National Parks and Wildlife Service.</t>
  </si>
  <si>
    <t>• Records of liaison with NPWS</t>
  </si>
  <si>
    <t>The owner / manager should also consider reporting such incidences to the Forest Service and other authorities as appropriate.</t>
  </si>
  <si>
    <r>
      <t>Contact with FS and RSPCA re goats. The intention is to report the goats to NPWS. Goats recently recorded and not yet reported.</t>
    </r>
    <r>
      <rPr>
        <b/>
        <sz val="10"/>
        <rFont val="Cambria"/>
        <family val="1"/>
      </rPr>
      <t xml:space="preserve"> Obs 2019.2: </t>
    </r>
    <r>
      <rPr>
        <sz val="10"/>
        <rFont val="Cambria"/>
        <family val="1"/>
      </rPr>
      <t>The company should ensure that the presence of a new invasive mammal is reported to NPWS.</t>
    </r>
  </si>
  <si>
    <t>Obs 2019.2</t>
  </si>
  <si>
    <t>10.8</t>
  </si>
  <si>
    <t>Appropriate to the scale and diversity of the operation, monitoring of plantations shall include regular assessment of potential on-site and off-site ecological and social impacts, (e.g. natural regeneration, effects on water resources and soil fertility, and impacts on local welfare and social well-being), in addition to those elements addressed in principles 8, 6 and 4.  No species should be planted on a large scale until local trials and/or experience have shown that they are ecologically well-adapted to the site, are not invasive, and do not have significant negative ecological impacts on other ecosystems. Special attention will be paid to social issues of land acquisition for plantations, especially the protection of local rights of ownership, use or access.</t>
  </si>
  <si>
    <t>10.8.1</t>
  </si>
  <si>
    <t xml:space="preserve"> The monitoring programme (specified in Criterion 8.1) shall be sufficient to identify potential on-site and off-site ecological impacts related to plantations within the FMU. This is addressed under the requirements of:
Criterion 6.1 – assessment of environmental impacts
Criterion 6.2 – safeguards for habitats and species
Criterion 6.3 – maintenance of ecological functions and values
Criterion 6.7 – storage and disposal of wastes
Criterion 6.8 – use of biological control agents
Criterion 6.9 – use of exotic species
Indicator 7.2.3 - inclusion of monitoring results in Management Plan 
Indicator 7.2.4 – incorporation of new scientific or technical knowledge
Indicator 7.2.5 - adjustment of Management Plan to social, environmental and economic changes
Criterion 8.1 – frequency &amp; intensity of monitoring programme
Criterion 8.2 – research and data collection
Criterion 8.4 – incorporation of monitoring into Management Plan.
If all the cross-referenced Indicators and/or Criteria listed are fulfilled then this Indicator is satisfied.
</t>
  </si>
  <si>
    <t xml:space="preserve">Monitoring programme
Management Plan
</t>
  </si>
  <si>
    <t>All Criteria have been covered in Principle 6  to 8.  Obs raised on 6.1.1</t>
  </si>
  <si>
    <t>10.8.2</t>
  </si>
  <si>
    <t xml:space="preserve"> The monitoring programme (specified in Principle 8) shall be sufficient to identify potential on-site and off-site social impacts related to plantations within the FMU. This is also delivered under the requirements of:
Criterion 4.4 - incorporation of social impacts into Management Plan 
Indicator 7.2.3 - inclusion of monitoring results in Management Plan 
Indicator 7.2.4 – incorporation of new scientific or technical knowledge into the Management Plan 
Indicator 7.2.5 - adjustment of Management Plan to social, environmental and economic changes  
Indicator 8.2.8 - identification of social impacts 
Criterion 8.5- availability of information.
If all the cross-referenced Indicators and/or Criteria listed are fulfilled then this Indicator is satisfied.</t>
  </si>
  <si>
    <t>Monitoring Programme
Management Plan
Records of consultation</t>
  </si>
  <si>
    <t>All Criteria have been covered in Principle 4  to 8</t>
  </si>
  <si>
    <t>10.8.3</t>
  </si>
  <si>
    <t xml:space="preserve"> No non-native species shall be planted on a large scale until experience has shown that they are ecologically well-adapted, are not invasive, and do not have significant negative ecological impacts on other ecosystems.** </t>
  </si>
  <si>
    <t xml:space="preserve">Management Plan
Research publications
Site visits
Records of consultation
</t>
  </si>
  <si>
    <t>There are no plans to introduce non-native species which do not already have proven performance in Irish forestry</t>
  </si>
  <si>
    <t>10.8.4</t>
  </si>
  <si>
    <t xml:space="preserve"> Where land is acquired for plantation establishment, local rights of ownership, use or access shall be demonstrably recognised and protected. This is also addressed in the requirements of: 
Indicator 2.1.1 – demonstration of use rights by forest owner/manager
Indicator 2.1.2 – documented rights
Criterion 2.2 – established tenure or use rights.
If all the cross-referenced Indicators and/or Criteria listed are fulfilled then this Indicator is satisfied.</t>
  </si>
  <si>
    <t xml:space="preserve">Records of consultation
Folios
Title deeds
Other legal documents
</t>
  </si>
  <si>
    <t>10.9</t>
  </si>
  <si>
    <t>Plantations established in areas converted from natural forests after November 1994 normally shall not qualify for certification.  Certification may be allowed in circumstances where sufficient evidence is submitted to the certification body that the manager/owner is not responsible directly or indirectly for such conversion.</t>
  </si>
  <si>
    <t xml:space="preserve">10.9.1 </t>
  </si>
  <si>
    <t>Plantations established in areas converted from semi-natural forests after November 1994, shall not qualify for certification, except where a new owner wishes to restore to a semi-natural woodland site.</t>
  </si>
  <si>
    <t xml:space="preserve">Planting records
Consultation with local stakeholders
Historical aerial photographs
Documentation
</t>
  </si>
  <si>
    <t xml:space="preserve">For further guidance refer to:
FSC-ADV-30-602
Conversion of plantation to non forest land
FSC-ADV-31-001
Interpretation of criterion 10.9
FSC-ADV-20-007
Certification of forest remnants (inc agricultural use)
</t>
  </si>
  <si>
    <t>No evidence of  conversion from semi-natural forest in all sites.</t>
  </si>
  <si>
    <r>
      <t>6.3</t>
    </r>
    <r>
      <rPr>
        <b/>
        <sz val="10"/>
        <color indexed="11"/>
        <rFont val="Cambria"/>
        <family val="1"/>
      </rPr>
      <t>.1</t>
    </r>
  </si>
  <si>
    <t>Conservation of semi-natural woodlands and plantations on old woodland sites</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</si>
  <si>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</si>
  <si>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Maps showing any semi-natural woodlands 
• Field inspections 
• Management planning documentation agreed with the National parks and Wildlife Service 
• Monitoring records</t>
  </si>
  <si>
    <t>A National Survey of Native Woodlands was completed in 2009 on behalf of the National Parks and Wildlife Service.
Areas of semi-natural woodland not identified in the above survey will also exist and this survey should not be regarded as an exhaustive record.</t>
  </si>
  <si>
    <t>ST-FM-001-07 (Oct 2012) © Produced by EcoSylva Ltd on behalf of Soil Association Certification Ltd</t>
  </si>
  <si>
    <t>All</t>
  </si>
  <si>
    <t xml:space="preserve">Positive / 
</t>
  </si>
  <si>
    <t>I have always found FSL to be a well-run, very professional forest management company, and more recently their commitment to PEFC principles is apparent.</t>
  </si>
  <si>
    <t>Yes</t>
  </si>
  <si>
    <t>Forestry Service Ltd is limited company, originally established in 1985 and limited company for 7  years</t>
  </si>
  <si>
    <t>Tax Clearance Application result issued and seen in MA</t>
  </si>
  <si>
    <t xml:space="preserve">Resource management scheme with formal structure shown on company structure  which shows responsibilities of group manager and all staff and group members </t>
  </si>
  <si>
    <t>Owners sign Doc 02 V1-0 Forestry Services Ltd Consent Form, January 2019 which refers to Group Rules including 5 year membership (in Group Rules)</t>
  </si>
  <si>
    <t>Defined in Company Structure  Doc.15 V1-0 Jan 19</t>
  </si>
  <si>
    <r>
      <t xml:space="preserve">Incorporated in Group Rules Section 2 .  Group Members have received training, and have received copies of Group Rules and relevant documentation. Training Records show FSC training for </t>
    </r>
    <r>
      <rPr>
        <u/>
        <sz val="11"/>
        <rFont val="Cambria"/>
        <family val="1"/>
      </rPr>
      <t>Knocklead</t>
    </r>
    <r>
      <rPr>
        <sz val="11"/>
        <rFont val="Cambria"/>
        <family val="1"/>
      </rPr>
      <t xml:space="preserve"> and </t>
    </r>
    <r>
      <rPr>
        <u/>
        <sz val="11"/>
        <rFont val="Cambria"/>
        <family val="1"/>
      </rPr>
      <t>Knockshanbally</t>
    </r>
    <r>
      <rPr>
        <sz val="11"/>
        <rFont val="Cambria"/>
        <family val="1"/>
      </rPr>
      <t xml:space="preserve"> members on 05/06/19 including record of handouts/presentations </t>
    </r>
  </si>
  <si>
    <t>Management representative is Nicola Whelan</t>
  </si>
  <si>
    <t>Internal staff training in December 2018. Presentation seen and records seen</t>
  </si>
  <si>
    <t>Maximiser programme records training requirements and records by FSL clients, contractors and workers.  Individual records viewed om 01/07/19</t>
  </si>
  <si>
    <t xml:space="preserve">Training requirements are contractors responsibilities.  Minimum training qualification requirements incorporated into contract requirements and monitored by FSL staff </t>
  </si>
  <si>
    <t xml:space="preserve">Group Scheme Management Documents list and FM Doc List seen and includes date of last revision column of who and when the document should be completed by.  The annual review is carried out prior to external audit and/or as needed over the year </t>
  </si>
  <si>
    <t>Group Member Register includes a to l above, unless recorded in other documents &gt;Point g is in FM Folder.  Two checklist keep for internal auditing based on FSC and PEFC.  Templates seen and Pre-Assessments carried out by Commercial FS Ltd in January 2019 and CARs and Obs raised.  CARS are closed out but not recorded in audit inspection records. Clients records maintained</t>
  </si>
  <si>
    <t>Complaints procedures in 3.1 of Group Rules. Monitoring procedures in Monitoring Plan Summary in Management Plan and includes monitoring target, method of assessment, monitoring period, who is responsible and how infor will be used.  Annual Monitoring Report Doc.16 V1-0 January 2019 - none completed as yet</t>
  </si>
  <si>
    <t>Individual certificates issued to group members, but not yet.  Template seen, including owners name, forest name and reference number</t>
  </si>
  <si>
    <t xml:space="preserve">Monitoring of group members will be conducted by use of Doc.08a FSC Checklist and/or Doc.08b PEFC Checklist supported by the  Doc.15 Annual Monitoring Report. As a minimum, monitoring will follow the requirements of FSC STD-30-005.  The Group is defined as a Resource Managed  Group.  Surveillance will focus on annual monitoring of group members. Monitoring may be conducted either by forest level site visits or by desk audit. If there are no outstanding corrective actions to be evaluated and no unresolved complaints requiring evaluation the remaining surveillance evaluations may be based on review of documentation and records specified in clause 4.1v above, and may not require forest level site visits.  Monitoring will be demonstrated through use of Doc.08a FSC Checklist and/or Doc.08b PEFC Checklist.  All indicators will be assessed during the 4 surveillance years after the main evaluation, across the sample of selected members.   Monitoring will be focused where there has been; high impact operations, timber sales, greater activity levels, CARs remaining open, stakeholder issues, and complaints.  FSL aims to arrange to visit all group members annually.    Where minimal or no forestry activity has occurred during the previous 12 month period a site inspection may be waived but remote monitoring will still be conducted.   Waiving an annual audit is not permitted in cases where valid stakeholder issues or complaints are brought to the attention of the Group Manager by the CB or a third party concerning a group member or where there are outstanding NCs. </t>
  </si>
  <si>
    <t>Suspension and resignation covered in Section 3 of Group Rules</t>
  </si>
  <si>
    <t>As 2.6 plus clause in Application Procedure regarding and need to return FSL certificates</t>
  </si>
  <si>
    <t>In Group Rules 3.1 vi   "On receipt of a Membership enquiry, according to Doc.17 Certification Process Flow steps will be followed, a provisional indication of fee structure will be communicated to the applicant and confirmed in Doc.02 Consent Form, which upon completion by the applicant, FSL will commence the evaluation, arrange for completion of applicable documents listed in clause 5.1 and arrange for a site inspection to determine compliance with endorsed Irish certification Standard and forest management principles and forest certification criteria  Principles and Criteria by completing Doc.08a FSC Checklist and/or Doc.08b PEFC Checklist according to Doc.17 Certification Process Flow.  On satisfactory conclusion of the evaluation, Doc. 09b Audit Report is completed to communicate any findings and settlement of applicable NCs in line with criteria determined by the CB and certification standard, and Doc. 10a Membership Decision Record and Doc.10b Confirmation of Membership will be completed to confirm entry into the group.  Admission will be confirmed in writing supported by the Doc.10b Confirmation of Membership indicating details of FM/COC certificate code, unique group Member ‘suffix’ and date of entry.  The CB will be informed of the new group member within 30 days through submission of Doc.03 Group Member Register.</t>
  </si>
  <si>
    <t xml:space="preserve">All members will be visited within 5 years using FSC Irish Standard sampling.  In addition, forest managers will routinely monitor  during site visits and operations. </t>
  </si>
  <si>
    <t xml:space="preserve">In Group Rules 3.1.iv Rules regarding CARs:  Non-conformities [NCs] may be identified during auditing, by the Group Manager, the CB, and additional investigations or from matters brought to the attention of the Group Manager.  Corrective action requests [CARs] may be issued by The Group Manager or the CB at any time.  CARs shall commence from the date the non-conformity was recorded.  CARs shall be notified in writing to the group member within 14 days of being identified using the Doc.09b Audit Report and CAR Record.  Non-conformities are graded Minor or Major.  Minor’s shall be settled within 3-12 months [as directed], Major’s settled within 3 months.  In the event of five or more Major NCs remaining outstanding at any time, the group member shall be suspended immediately and remain suspended until all major NCs have been settled.  Any minor NC not settled within the defined timescale shall be upgraded to major, whereupon a further 3 months will be allowed for NC closure. A master CAR record Doc.04 Group CAR Record will be maintained.  </t>
  </si>
  <si>
    <t>All documents have date of issue</t>
  </si>
  <si>
    <t>Stated in Doc.00.V1.1 January 2019 and in Section 10 of Group Rules: Group Management Templates</t>
  </si>
  <si>
    <t>Stated in Doc.00.V1.1 January 2019 and in Section 10 of Group Rules: Group Management Templates. Copes are kept digitally by Group Manager</t>
  </si>
  <si>
    <t xml:space="preserve">Described in Sales Agreements and Timber Procurement Procedure of standing timber buyers. </t>
  </si>
  <si>
    <t>Described in Sales Agreements and Timber Procurement Procedure of standing timber buyers. Recorded for each member in Doc.16.v1.0 Annual Monitoring Report</t>
  </si>
  <si>
    <t>2019-KK001</t>
  </si>
  <si>
    <t>Dier Joan</t>
  </si>
  <si>
    <t>05.06.19</t>
  </si>
  <si>
    <t>c/o Forestry Services Ltd, Unit 3, Cillin Hill Business Centre, Dublin Road</t>
  </si>
  <si>
    <t>Kilkenny</t>
  </si>
  <si>
    <t>Co. Kilkenny</t>
  </si>
  <si>
    <t>R95 A4VP</t>
  </si>
  <si>
    <t>2019-LS001</t>
  </si>
  <si>
    <t>2019-GY001</t>
  </si>
  <si>
    <t xml:space="preserve">Brisco Oliver </t>
  </si>
  <si>
    <t>11.06.19</t>
  </si>
  <si>
    <t>2019-TY001</t>
  </si>
  <si>
    <t>Horan Nancy</t>
  </si>
  <si>
    <t>29.05.19</t>
  </si>
  <si>
    <t>2020 DN001</t>
  </si>
  <si>
    <t>Church Commissioners of England</t>
  </si>
  <si>
    <t>09.06.20</t>
  </si>
  <si>
    <t>2020 KK002</t>
  </si>
  <si>
    <t>2020 KK003</t>
  </si>
  <si>
    <t>2020 WW001</t>
  </si>
  <si>
    <t>Knockshanbally</t>
  </si>
  <si>
    <t xml:space="preserve">52.732760, -7.161432    </t>
  </si>
  <si>
    <t>FSL Group Certification Scheme</t>
  </si>
  <si>
    <t>no</t>
  </si>
  <si>
    <t>Knocklead</t>
  </si>
  <si>
    <t xml:space="preserve">52.927967, -7.176783   </t>
  </si>
  <si>
    <t>HCV 3</t>
  </si>
  <si>
    <t>Cormick &amp; Drumhogan</t>
  </si>
  <si>
    <t xml:space="preserve">Cormick  53.178510, -8.378555                     Drumhogan 53.194416, -8.359784 and 53.190118, -8.350279   </t>
  </si>
  <si>
    <t>Crohane</t>
  </si>
  <si>
    <t>52.242828, -7.842713</t>
  </si>
  <si>
    <t>Ballinascorney</t>
  </si>
  <si>
    <t>53.238680, -6.409522</t>
  </si>
  <si>
    <t>Ballygorteen</t>
  </si>
  <si>
    <t>52.282539, -8.142613</t>
  </si>
  <si>
    <t>Powerswood</t>
  </si>
  <si>
    <t>52.463453, -7.112699</t>
  </si>
  <si>
    <t>2020 S1</t>
  </si>
  <si>
    <t>Sampling methodology for Ireland: PEFC™</t>
  </si>
  <si>
    <t>drafted by:</t>
  </si>
  <si>
    <t>AG</t>
  </si>
  <si>
    <t xml:space="preserve">Approved </t>
  </si>
  <si>
    <t>MR</t>
  </si>
  <si>
    <t>Reference</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</si>
  <si>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</si>
  <si>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</si>
  <si>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</si>
  <si>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</si>
  <si>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</si>
  <si>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</si>
  <si>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 xml:space="preserve">STEP A </t>
  </si>
  <si>
    <t>Segregate WMUs by size classes</t>
  </si>
  <si>
    <t>STEP B</t>
  </si>
  <si>
    <t>Put in calculator below</t>
  </si>
  <si>
    <t>STEP C</t>
  </si>
  <si>
    <t>Decide which sites to visit</t>
  </si>
  <si>
    <t>Summary Table</t>
  </si>
  <si>
    <t>No FMUs</t>
  </si>
  <si>
    <t>Total FMUs to sample</t>
  </si>
  <si>
    <t>Size</t>
  </si>
  <si>
    <t>no. FMUs</t>
  </si>
  <si>
    <t>Surv</t>
  </si>
  <si>
    <t>RA</t>
  </si>
  <si>
    <t>&gt;100ha</t>
  </si>
  <si>
    <t>&lt; or equal to 100ha</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</si>
  <si>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</si>
  <si>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</si>
  <si>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PEFC 100%</t>
  </si>
  <si>
    <t>1 - Coniferous
3 - Non-coniferous other</t>
  </si>
  <si>
    <t>PEFC IRL SCHEME Dec 2010: PEFC Irish Forest Certification Standard , endorsed with updates Dec 2011 (Second Edition: Revised January 2014)</t>
  </si>
  <si>
    <t>Indicative Audit Programme for Certfication Cycle
NOTE - This Programme will be subject to change. Some Indicators will be audited more than once, due to CARs, presence of High Conservation Factors, etc</t>
  </si>
  <si>
    <t>STD section</t>
  </si>
  <si>
    <t>Compliance with the law and conformance with the requirements of the certification standard</t>
  </si>
  <si>
    <t>●</t>
  </si>
  <si>
    <t>Management planning</t>
  </si>
  <si>
    <t>Woodland design: creation, felling and replanting</t>
  </si>
  <si>
    <t>Operations</t>
  </si>
  <si>
    <t>Protection and Maintenance</t>
  </si>
  <si>
    <t>Conservation and enhancement of biodiversity</t>
  </si>
  <si>
    <t>The community</t>
  </si>
  <si>
    <t>The Forestry Workforce</t>
  </si>
  <si>
    <r>
      <t>1.1</t>
    </r>
    <r>
      <rPr>
        <b/>
        <sz val="10"/>
        <color theme="6" tint="0.59999389629810485"/>
        <rFont val="Cambria"/>
        <family val="1"/>
      </rPr>
      <t>.1</t>
    </r>
  </si>
  <si>
    <r>
      <t>1.2</t>
    </r>
    <r>
      <rPr>
        <b/>
        <sz val="10"/>
        <color theme="6" tint="0.59999389629810485"/>
        <rFont val="Cambria"/>
        <family val="1"/>
      </rPr>
      <t>.1</t>
    </r>
  </si>
  <si>
    <r>
      <t>2.1</t>
    </r>
    <r>
      <rPr>
        <b/>
        <sz val="10"/>
        <color theme="6" tint="0.59999389629810485"/>
        <rFont val="Cambria"/>
        <family val="1"/>
      </rPr>
      <t>.1</t>
    </r>
  </si>
  <si>
    <r>
      <t>7.2</t>
    </r>
    <r>
      <rPr>
        <b/>
        <sz val="10"/>
        <color theme="6" tint="0.59999389629810485"/>
        <rFont val="Cambria"/>
        <family val="1"/>
      </rPr>
      <t>.1</t>
    </r>
  </si>
  <si>
    <r>
      <t>7.3</t>
    </r>
    <r>
      <rPr>
        <b/>
        <sz val="10"/>
        <color theme="6" tint="0.59999389629810485"/>
        <rFont val="Cambria"/>
        <family val="1"/>
      </rPr>
      <t>.1</t>
    </r>
  </si>
  <si>
    <t>FSC Ireland considered the working definition adopted by the UN Working Group on Indigenous Peoples (below) and used by FSC in relation to Principle 3: The legal and customary rights of indigenous peoples to own, use and manage their lands, territories, and resources shall be recognised and respected. The text below records FSC Ireland's agreement in relation to this Principle.
Definition 
"The existing descendents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FSC Ireland considered that there are no clearly identifiable groups of indigenous peoples in Ireland, distinct from the general population, as described in the above definition, whose rights need additional specific protection over and above those delivered in the Standard to the Irish population in general in relation to forestry.
The aspects of this Principle that relate to the local communities' interest in relation to forest management are covered under Principles 2, 4 and 9.</t>
  </si>
  <si>
    <r>
      <t>8.1</t>
    </r>
    <r>
      <rPr>
        <b/>
        <sz val="10"/>
        <color theme="6" tint="0.59999389629810485"/>
        <rFont val="Cambria"/>
        <family val="1"/>
      </rPr>
      <t>.1</t>
    </r>
  </si>
  <si>
    <t>There shall be:
a) Compliance with Irish Health and Safety Legislation
b) Compliance with HSA approved Codes Of Practices on Managing Safety and Health in Forestry Operations and the ILO approved Code
of Practice on Safety and Health in Forestry Work
c) Emergency Plans for fire and other plans appropriate to the safe management of forests,  employees and contractors as set out in approved Codes of Practices
d) Health and safety training and information to any forestry employees in the necessary skills for the safe operation of tasks</t>
  </si>
  <si>
    <r>
      <t>8.3</t>
    </r>
    <r>
      <rPr>
        <b/>
        <sz val="10"/>
        <color theme="6" tint="0.59999389629810485"/>
        <rFont val="Cambria"/>
        <family val="1"/>
      </rPr>
      <t>.1</t>
    </r>
  </si>
  <si>
    <r>
      <t>7.1</t>
    </r>
    <r>
      <rPr>
        <b/>
        <sz val="10"/>
        <color theme="6" tint="0.59999389629810485"/>
        <rFont val="Cambria"/>
        <family val="1"/>
      </rPr>
      <t>.1</t>
    </r>
  </si>
  <si>
    <r>
      <t>8.4</t>
    </r>
    <r>
      <rPr>
        <b/>
        <sz val="10"/>
        <color theme="6" tint="0.59999389629810485"/>
        <rFont val="Cambria"/>
        <family val="1"/>
      </rPr>
      <t>.1</t>
    </r>
  </si>
  <si>
    <r>
      <t>2.2</t>
    </r>
    <r>
      <rPr>
        <b/>
        <sz val="10"/>
        <color theme="6" tint="0.59999389629810485"/>
        <rFont val="Cambria"/>
        <family val="1"/>
      </rPr>
      <t>.1</t>
    </r>
  </si>
  <si>
    <r>
      <t>7.4</t>
    </r>
    <r>
      <rPr>
        <b/>
        <sz val="10"/>
        <color theme="6" tint="0.59999389629810485"/>
        <rFont val="Cambria"/>
        <family val="1"/>
      </rPr>
      <t>.1</t>
    </r>
  </si>
  <si>
    <r>
      <t>4.1</t>
    </r>
    <r>
      <rPr>
        <b/>
        <sz val="10"/>
        <color theme="6" tint="0.59999389629810485"/>
        <rFont val="Cambria"/>
        <family val="1"/>
      </rPr>
      <t>.1</t>
    </r>
  </si>
  <si>
    <r>
      <t>3.1</t>
    </r>
    <r>
      <rPr>
        <b/>
        <sz val="10"/>
        <color theme="6" tint="0.59999389629810485"/>
        <rFont val="Cambria"/>
        <family val="1"/>
      </rPr>
      <t>.1</t>
    </r>
  </si>
  <si>
    <t xml:space="preserve">The potential environmental impacts of new planting and other woodland plans shall be assessed before operations are implemented and shall bein full compliance with current Forest Service guidelines and regulations. </t>
  </si>
  <si>
    <t>Areas that fulfill specific and recognized protective functions, either ecologically or for society, shall be mapped and forest management plans shall take full account of these.</t>
  </si>
  <si>
    <r>
      <t>6.4</t>
    </r>
    <r>
      <rPr>
        <b/>
        <sz val="10"/>
        <color theme="6" tint="0.59999389629810485"/>
        <rFont val="Cambria"/>
        <family val="1"/>
      </rPr>
      <t>.1</t>
    </r>
  </si>
  <si>
    <r>
      <t>3.3</t>
    </r>
    <r>
      <rPr>
        <b/>
        <sz val="10"/>
        <color theme="6" tint="0.59999389629810485"/>
        <rFont val="Cambria"/>
        <family val="1"/>
      </rPr>
      <t>.1</t>
    </r>
  </si>
  <si>
    <r>
      <t>5.3</t>
    </r>
    <r>
      <rPr>
        <b/>
        <sz val="10"/>
        <color theme="6" tint="0.59999389629810485"/>
        <rFont val="Cambria"/>
        <family val="1"/>
      </rPr>
      <t>.1</t>
    </r>
  </si>
  <si>
    <r>
      <t>6.2</t>
    </r>
    <r>
      <rPr>
        <b/>
        <sz val="10"/>
        <color theme="6" tint="0.59999389629810485"/>
        <rFont val="Cambria"/>
        <family val="1"/>
      </rPr>
      <t>.1</t>
    </r>
  </si>
  <si>
    <r>
      <t>4.2</t>
    </r>
    <r>
      <rPr>
        <b/>
        <sz val="10"/>
        <color theme="6" tint="0.59999389629810485"/>
        <rFont val="Cambria"/>
        <family val="1"/>
      </rPr>
      <t>.1</t>
    </r>
  </si>
  <si>
    <r>
      <t>4.3</t>
    </r>
    <r>
      <rPr>
        <b/>
        <sz val="10"/>
        <color theme="6" tint="0.59999389629810485"/>
        <rFont val="Cambria"/>
        <family val="1"/>
      </rPr>
      <t>.1</t>
    </r>
  </si>
  <si>
    <r>
      <t>5.1</t>
    </r>
    <r>
      <rPr>
        <b/>
        <sz val="10"/>
        <color theme="6" tint="0.59999389629810485"/>
        <rFont val="Cambria"/>
        <family val="1"/>
      </rPr>
      <t>.1</t>
    </r>
  </si>
  <si>
    <r>
      <t>5.2</t>
    </r>
    <r>
      <rPr>
        <b/>
        <sz val="10"/>
        <color theme="6" tint="0.59999389629810485"/>
        <rFont val="Cambria"/>
        <family val="1"/>
      </rPr>
      <t>.1</t>
    </r>
  </si>
  <si>
    <r>
      <t>5.4</t>
    </r>
    <r>
      <rPr>
        <b/>
        <sz val="10"/>
        <color theme="6" tint="0.59999389629810485"/>
        <rFont val="Cambria"/>
        <family val="1"/>
      </rPr>
      <t>.1</t>
    </r>
  </si>
  <si>
    <t>3.3.4</t>
  </si>
  <si>
    <t>Genetically modified trees shall not be used</t>
  </si>
  <si>
    <t>. Plant documentation / certificates of provenance
. Discussions with the forest owner / manager</t>
  </si>
  <si>
    <t>The restriction on the usage of genetically modified trees has been adopted based on the Precautionary Principle. Until enough scientific data on genetically modified trees indicates that impacts on human and animal health and the environment are equivalent to, or more positive than, those presented by trees improved by traditional methods, no genetically modified trees will be used.</t>
  </si>
  <si>
    <r>
      <t>3.5</t>
    </r>
    <r>
      <rPr>
        <b/>
        <sz val="10"/>
        <color theme="6" tint="0.59999389629810485"/>
        <rFont val="Cambria"/>
        <family val="1"/>
      </rPr>
      <t>.1</t>
    </r>
  </si>
  <si>
    <r>
      <t>2.3</t>
    </r>
    <r>
      <rPr>
        <b/>
        <sz val="10"/>
        <color theme="6" tint="0.59999389629810485"/>
        <rFont val="Cambria"/>
        <family val="1"/>
      </rPr>
      <t>.1</t>
    </r>
  </si>
  <si>
    <r>
      <t>8.2</t>
    </r>
    <r>
      <rPr>
        <b/>
        <sz val="10"/>
        <color theme="6" tint="0.59999389629810485"/>
        <rFont val="Cambria"/>
        <family val="1"/>
      </rPr>
      <t>.1</t>
    </r>
  </si>
  <si>
    <r>
      <t>7.5</t>
    </r>
    <r>
      <rPr>
        <b/>
        <sz val="10"/>
        <color theme="6" tint="0.59999389629810485"/>
        <rFont val="Cambria"/>
        <family val="1"/>
      </rPr>
      <t>.1</t>
    </r>
  </si>
  <si>
    <r>
      <t>6.1</t>
    </r>
    <r>
      <rPr>
        <b/>
        <sz val="10"/>
        <color theme="6" tint="0.59999389629810485"/>
        <rFont val="Cambria"/>
        <family val="1"/>
      </rPr>
      <t>.1</t>
    </r>
  </si>
  <si>
    <r>
      <t>3.2</t>
    </r>
    <r>
      <rPr>
        <b/>
        <sz val="10"/>
        <color theme="6" tint="0.59999389629810485"/>
        <rFont val="Cambria"/>
        <family val="1"/>
      </rPr>
      <t>.1</t>
    </r>
  </si>
  <si>
    <t xml:space="preserve">The proportions of different  species in new planting, or planned for the next rotation of an existing woodland, shall be as follows:
&lt;65% primary species
&gt;20% secondary species
&gt;10% open space
&gt;5% native broadleaf.
The requirement in relation to open space does not apply to woodlands less than 10 hectares in size. </t>
  </si>
  <si>
    <r>
      <t>3.4</t>
    </r>
    <r>
      <rPr>
        <b/>
        <sz val="10"/>
        <color theme="6" tint="0.59999389629810485"/>
        <rFont val="Cambria"/>
        <family val="1"/>
      </rPr>
      <t>.1</t>
    </r>
  </si>
  <si>
    <t>1) A silvicultural system(s) best suited to achieve the forest management policy and objectives as set out in 2.1.2 shall be selected and a rationale provided for this.
2) For WMUs greater than 100 hectares in size, 10% of this area will be identified and plans made for the phased implementation of low impact silvicultural systems with a preference for use of natural regeneration where parent seed is suitable.
3) Where there are a range of silvicultural options on wind-firm sites, lower impact silvicultural systems shall be increasingly favoured where they are suited to the soil conditions and species.</t>
  </si>
  <si>
    <r>
      <t>6.3</t>
    </r>
    <r>
      <rPr>
        <b/>
        <sz val="10"/>
        <color theme="6" tint="0.59999389629810485"/>
        <rFont val="Cambria"/>
        <family val="1"/>
      </rPr>
      <t>.1</t>
    </r>
  </si>
  <si>
    <t>Closed</t>
  </si>
  <si>
    <t>20/07/20 Remote audit Opening Meeting. Lead Auditor and FSL representatives</t>
  </si>
  <si>
    <t>(20-23/07/20) Audit: Review of documentation [&amp; Group systems], staff interviews</t>
  </si>
  <si>
    <t>(23/07/20) Closing meeting and attendees</t>
  </si>
  <si>
    <r>
      <t xml:space="preserve">Any deviation from the audit plan and their reasons? </t>
    </r>
    <r>
      <rPr>
        <sz val="11"/>
        <color indexed="12"/>
        <rFont val="Cambria"/>
        <family val="1"/>
      </rPr>
      <t>Y/N</t>
    </r>
    <r>
      <rPr>
        <sz val="11"/>
        <rFont val="Cambria"/>
        <family val="1"/>
      </rPr>
      <t xml:space="preserve"> If Y describe issues below): No</t>
    </r>
  </si>
  <si>
    <r>
      <t xml:space="preserve">Any significant issues impacting on the audit programme </t>
    </r>
    <r>
      <rPr>
        <sz val="11"/>
        <color indexed="12"/>
        <rFont val="Cambria"/>
        <family val="1"/>
      </rPr>
      <t>Y/N</t>
    </r>
    <r>
      <rPr>
        <sz val="11"/>
        <rFont val="Cambria"/>
        <family val="1"/>
      </rPr>
      <t xml:space="preserve"> (If Y describe issues below): No</t>
    </r>
  </si>
  <si>
    <t>Summary of person days including time spent on preparatory work, actual audit days, consultation and report writing (excluding travel): 5 days</t>
  </si>
  <si>
    <r>
      <t xml:space="preserve">1) </t>
    </r>
    <r>
      <rPr>
        <sz val="11"/>
        <color theme="1"/>
        <rFont val="Cambria"/>
        <family val="1"/>
      </rPr>
      <t>name (H Denman - Lead Auditor) 45 years of forestry experience, 23 years of FSC auditing experience</t>
    </r>
  </si>
  <si>
    <t>Report author: H Denman</t>
  </si>
  <si>
    <t xml:space="preserve">The following criteria were assessed: Principles 1, 7 &amp; 8 and Indicators  6.2, 6.3, 6.9, 9.4. Plus any indicators where existing CARs were open: 6.1.1, 7.4.1, 10.3.1,  and where any indicators where non-compliance observed during audit
</t>
  </si>
  <si>
    <t xml:space="preserve">The assessment involved review of relevant group and management planning documentation and records,  discussion with forest managers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</si>
  <si>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148 consultees were contacted</t>
  </si>
  <si>
    <t>2 responses were received</t>
  </si>
  <si>
    <t>Consultation was carried out on 16/06/20</t>
  </si>
  <si>
    <t>0 visits/interviews were held by phone/in person during audit…</t>
  </si>
  <si>
    <r>
      <rPr>
        <u/>
        <sz val="11"/>
        <color theme="1"/>
        <rFont val="Cambria"/>
        <family val="1"/>
        <scheme val="major"/>
      </rPr>
      <t>Crohane</t>
    </r>
    <r>
      <rPr>
        <sz val="11"/>
        <color theme="1"/>
        <rFont val="Cambria"/>
        <family val="1"/>
        <scheme val="major"/>
      </rPr>
      <t xml:space="preserve">: 64.74 Ha plantation of mainly SS, near to Glenboy ancoent woodland and NPWS nNHA </t>
    </r>
  </si>
  <si>
    <r>
      <rPr>
        <u/>
        <sz val="11"/>
        <color theme="1"/>
        <rFont val="Cambria"/>
        <family val="1"/>
        <scheme val="major"/>
      </rPr>
      <t>Ballygorteen</t>
    </r>
    <r>
      <rPr>
        <sz val="11"/>
        <color theme="1"/>
        <rFont val="Cambria"/>
        <family val="1"/>
        <scheme val="major"/>
      </rPr>
      <t xml:space="preserve">: 16.78 ha plantation of mainly SS. Paulston river flows from the site 4.4km to rivers Nore and Barrow SAC, important for freshwater pearl mussel (HCV 3)  </t>
    </r>
  </si>
  <si>
    <r>
      <rPr>
        <u/>
        <sz val="11"/>
        <color theme="1"/>
        <rFont val="Cambria"/>
        <family val="1"/>
        <scheme val="major"/>
      </rPr>
      <t>Powerswood</t>
    </r>
    <r>
      <rPr>
        <sz val="11"/>
        <color theme="1"/>
        <rFont val="Cambria"/>
        <family val="1"/>
        <scheme val="major"/>
      </rPr>
      <t xml:space="preserve">: 15.67 ha of mainly SS plantation, partly in catchment for Nore and Barrow SAC, important for freshwater pearl mussel (HCV 3)  </t>
    </r>
  </si>
  <si>
    <t xml:space="preserve">Copies of Trademark Approvals from SA Forestry Trademark team seen during audit. </t>
  </si>
  <si>
    <t xml:space="preserve">Guidance is provided by the group managers through template documents, other group documents and website links to external organisations relating to national and local laws, codes of practice, guidance documents.    </t>
  </si>
  <si>
    <t xml:space="preserve">Interview with forest managers during the remote audit didn't identify or highlight any legal non-compliances in the past five years.  
</t>
  </si>
  <si>
    <t>Tax clearance certicates seen</t>
  </si>
  <si>
    <t xml:space="preserve">Forest managers gain basic knowledge of international agreements, national and local strategies through ongoing professional development &amp; experience, training  and support from by the Group Manager, senior staff and administative systems.  Company and Groups Scheme plans, policies and programmes put these into effect.  Ongoing support is provided to forest managers and forest owners by the Group Manager. </t>
  </si>
  <si>
    <r>
      <rPr>
        <u/>
        <sz val="10"/>
        <rFont val="Cambria"/>
        <family val="1"/>
        <scheme val="major"/>
      </rPr>
      <t>All sites</t>
    </r>
    <r>
      <rPr>
        <sz val="10"/>
        <rFont val="Cambria"/>
        <family val="1"/>
        <scheme val="major"/>
      </rPr>
      <t xml:space="preserve">: Verbal confirmation received during audit that site signage, and that sites are monitored by forest managers, and also forest neighbours.  Only applicable for large forests. </t>
    </r>
  </si>
  <si>
    <t xml:space="preserve">Confirmation during audit of no unauthorised activity during last year.  
</t>
  </si>
  <si>
    <t xml:space="preserve">No change since MA. The group scheme members have signed an application to join the certification Group scheme, and which includes confirmation of agreement to comply with the Group Rules.  The Group Rules state the commitment to adhere to the FSC Principles and Criteria.  Management objectives stated in the forest management plan include a commitment to adopt management practices which comply with Certification requirements.  </t>
  </si>
  <si>
    <t xml:space="preserve">Consultation with NPWS, Inland Fisheries FS, Birdwatch Ireland, and National Biodiversity Data Centre website provides lists of species.  Monitoring and survey by forest managers provides information on additional species found on site through surveys.  The I-auditor Application is used by forest managers to upload and is recorded in Harvest Manager. </t>
  </si>
  <si>
    <t xml:space="preserve">Management plan features include deadwood retention and mitigation measures to inform harvesting contractors of requirement to maintain deadwood. </t>
  </si>
  <si>
    <t xml:space="preserve">Management plan features include deadwood retention and over mature trees (where they exist) and mitigation measures to inform harvesting contractors of requirement to maintain deadwood. </t>
  </si>
  <si>
    <t xml:space="preserve">Management plans for all sites have been consulted on.   </t>
  </si>
  <si>
    <t xml:space="preserve">Discussions with forest managers confirmed that neighbours are routinely contacted.  </t>
  </si>
  <si>
    <r>
      <t xml:space="preserve">No  hunting, fishing and collecting rights practised </t>
    </r>
    <r>
      <rPr>
        <u/>
        <sz val="10"/>
        <rFont val="Cambria"/>
        <family val="1"/>
        <scheme val="major"/>
      </rPr>
      <t>on all</t>
    </r>
    <r>
      <rPr>
        <sz val="10"/>
        <rFont val="Cambria"/>
        <family val="1"/>
        <scheme val="major"/>
      </rPr>
      <t xml:space="preserve"> sites at S1.</t>
    </r>
  </si>
  <si>
    <r>
      <t xml:space="preserve">No  hunting, fishing and collecting rights practised </t>
    </r>
    <r>
      <rPr>
        <u/>
        <sz val="10"/>
        <rFont val="Cambria"/>
        <family val="1"/>
        <scheme val="major"/>
      </rPr>
      <t>on all sites</t>
    </r>
    <r>
      <rPr>
        <sz val="10"/>
        <rFont val="Cambria"/>
        <family val="1"/>
        <scheme val="major"/>
      </rPr>
      <t xml:space="preserve"> at S1.</t>
    </r>
  </si>
  <si>
    <t>No deer hunting at present on all sites.</t>
  </si>
  <si>
    <t xml:space="preserve">Covered by procedures including mitigation measures stated in the management plans and adherence to FS guidelines. </t>
  </si>
  <si>
    <r>
      <t xml:space="preserve">Hedgerows marked on maps in </t>
    </r>
    <r>
      <rPr>
        <u/>
        <sz val="10"/>
        <rFont val="Cambria"/>
        <family val="1"/>
        <scheme val="major"/>
      </rPr>
      <t>all sites</t>
    </r>
    <r>
      <rPr>
        <sz val="10"/>
        <rFont val="Cambria"/>
        <family val="1"/>
        <scheme val="major"/>
      </rPr>
      <t xml:space="preserve"> audited.  </t>
    </r>
  </si>
  <si>
    <t xml:space="preserve">Invasive Species Ireland and Biodiversity Ireland has information on presence of invasive species. No evidence of invasive species in S1 as site visits not possible. </t>
  </si>
  <si>
    <r>
      <t>Existing broadleaves, hedges  and scrub areas planned to be retained on</t>
    </r>
    <r>
      <rPr>
        <u/>
        <sz val="10"/>
        <rFont val="Cambria"/>
        <family val="1"/>
        <scheme val="major"/>
      </rPr>
      <t xml:space="preserve"> all sites</t>
    </r>
    <r>
      <rPr>
        <sz val="10"/>
        <rFont val="Cambria"/>
        <family val="1"/>
        <scheme val="major"/>
      </rPr>
      <t xml:space="preserve">.  A minimum of  5% of the area of woodland canopy is also maintained by phased felling over a prolonged timeframe.  </t>
    </r>
  </si>
  <si>
    <r>
      <t xml:space="preserve">Management plans and maps identify areas of habitat retained for biodiversity for </t>
    </r>
    <r>
      <rPr>
        <u/>
        <sz val="10"/>
        <rFont val="Cambria"/>
        <family val="1"/>
        <scheme val="major"/>
      </rPr>
      <t>a</t>
    </r>
    <r>
      <rPr>
        <sz val="10"/>
        <rFont val="Cambria"/>
        <family val="1"/>
        <scheme val="major"/>
      </rPr>
      <t xml:space="preserve">ll sites </t>
    </r>
  </si>
  <si>
    <r>
      <t xml:space="preserve">No such habitats exist within forest areas for </t>
    </r>
    <r>
      <rPr>
        <u/>
        <sz val="10"/>
        <rFont val="Cambria"/>
        <family val="1"/>
        <scheme val="major"/>
      </rPr>
      <t>All sites</t>
    </r>
    <r>
      <rPr>
        <sz val="10"/>
        <rFont val="Cambria"/>
        <family val="1"/>
        <scheme val="major"/>
      </rPr>
      <t xml:space="preserve">.  </t>
    </r>
  </si>
  <si>
    <t xml:space="preserve">Pre-existing hedgerows with native tree species are identified on maps.  </t>
  </si>
  <si>
    <t xml:space="preserve">Monitored through contract compliance and site supervision during operations. </t>
  </si>
  <si>
    <t>No deer present</t>
  </si>
  <si>
    <t>Stock fences used to exclude dometic animals, with no impact on movement of wild animals or access</t>
  </si>
  <si>
    <t>Not used at present</t>
  </si>
  <si>
    <t>Not used</t>
  </si>
  <si>
    <t>Not used at present. IPMS and ESRAs in place in case of future use.</t>
  </si>
  <si>
    <t xml:space="preserve">Not used at present. IPMS and ESRAs in place in case of future use, includinmg recording system </t>
  </si>
  <si>
    <r>
      <t>In</t>
    </r>
    <r>
      <rPr>
        <u/>
        <sz val="10"/>
        <rFont val="Cambria"/>
        <family val="1"/>
        <scheme val="major"/>
      </rPr>
      <t xml:space="preserve"> Crohane</t>
    </r>
    <r>
      <rPr>
        <sz val="10"/>
        <rFont val="Cambria"/>
        <family val="1"/>
        <scheme val="major"/>
      </rPr>
      <t xml:space="preserve">: To produce high quality timber, to maintain and enhance water quality, to maintain the landscape appearance, and to maintain and enhance the biodiversity, and </t>
    </r>
    <r>
      <rPr>
        <u/>
        <sz val="10"/>
        <rFont val="Cambria"/>
        <family val="1"/>
        <scheme val="major"/>
      </rPr>
      <t>Ballygorteen</t>
    </r>
    <r>
      <rPr>
        <sz val="10"/>
        <rFont val="Cambria"/>
        <family val="1"/>
        <scheme val="major"/>
      </rPr>
      <t xml:space="preserve">: To produce high quality timber on a commercial scale using an appropriate silvicultural practice and adhere to the Standards for felling and reforestation, to comply with certification standards, to maintain and enhance water quality, biodiversity and to maintain the appearance of the forest in the wider landscape; and </t>
    </r>
    <r>
      <rPr>
        <u/>
        <sz val="10"/>
        <rFont val="Cambria"/>
        <family val="1"/>
        <scheme val="major"/>
      </rPr>
      <t>Powerswood:</t>
    </r>
    <r>
      <rPr>
        <sz val="10"/>
        <rFont val="Cambria"/>
        <family val="1"/>
        <scheme val="major"/>
      </rPr>
      <t xml:space="preserve"> To produce high quality timber, to manage to certification standards, maintain and enhance water quality, to maintain the landscape appearance, and to maintain and enhance the biodiversity.</t>
    </r>
  </si>
  <si>
    <r>
      <t xml:space="preserve">An Inventory, compartment database &amp; map, production forecast and work proposals exists for </t>
    </r>
    <r>
      <rPr>
        <u/>
        <sz val="10"/>
        <rFont val="Cambria"/>
        <family val="1"/>
        <scheme val="major"/>
      </rPr>
      <t>all sites</t>
    </r>
    <r>
      <rPr>
        <sz val="10"/>
        <rFont val="Cambria"/>
        <family val="1"/>
        <scheme val="major"/>
      </rPr>
      <t xml:space="preserve">.  The management plan for all sites includes details of archaeological sites, water resources &amp; catchments, designated and protected areas, features.    A series of maps are produced by the forest manager on behalf of the owner as part of the development of the management plan.  Of these maps, biodiversity maps, species maps and/or hazard maps show biodiversity features and water courses, and different habitat types are classified according to tree species.  Open ground habitat is mapped as open ground and is not generally classified to Fossit Level 3 (see Indicator 6.1.1)  </t>
    </r>
  </si>
  <si>
    <r>
      <t xml:space="preserve">In management plan monitoring summary for </t>
    </r>
    <r>
      <rPr>
        <u/>
        <sz val="10"/>
        <rFont val="Cambria"/>
        <family val="1"/>
        <scheme val="major"/>
      </rPr>
      <t>all sites</t>
    </r>
    <r>
      <rPr>
        <sz val="10"/>
        <rFont val="Cambria"/>
        <family val="1"/>
        <scheme val="major"/>
      </rPr>
      <t xml:space="preserve">. </t>
    </r>
  </si>
  <si>
    <r>
      <t xml:space="preserve">Monitoring plan in management plans includes areas identified as biodiversity areas, biodiversity features and HCV attributes where applicable in </t>
    </r>
    <r>
      <rPr>
        <u/>
        <sz val="10"/>
        <rFont val="Cambria"/>
        <family val="1"/>
        <scheme val="major"/>
      </rPr>
      <t>all sites</t>
    </r>
    <r>
      <rPr>
        <sz val="10"/>
        <rFont val="Cambria"/>
        <family val="1"/>
        <scheme val="major"/>
      </rPr>
      <t>..  Generic management prescriptions are included in the monitoring plan.</t>
    </r>
  </si>
  <si>
    <r>
      <t>Deer are not present, or are in very low numbers or transient in all sites audited in MA. No evidence of deer in all sites during MA audit. Fire plans exist for all</t>
    </r>
    <r>
      <rPr>
        <u/>
        <sz val="10"/>
        <rFont val="Cambria"/>
        <family val="1"/>
        <scheme val="major"/>
      </rPr>
      <t xml:space="preserve"> sites</t>
    </r>
    <r>
      <rPr>
        <sz val="10"/>
        <rFont val="Cambria"/>
        <family val="1"/>
        <scheme val="major"/>
      </rPr>
      <t>.</t>
    </r>
  </si>
  <si>
    <r>
      <t xml:space="preserve">Described in Features section of plans and includes management Constraints, Planned Activity and Mitigation Measures for </t>
    </r>
    <r>
      <rPr>
        <u/>
        <sz val="10"/>
        <rFont val="Cambria"/>
        <family val="1"/>
        <scheme val="major"/>
      </rPr>
      <t xml:space="preserve">all sites. </t>
    </r>
  </si>
  <si>
    <t>Operation al plans inlcuded in management plans for all sites, and includes measures for features and areas based on assessment, and includes 20 year felling plans.</t>
  </si>
  <si>
    <t xml:space="preserve">No evidence of non-compliance based on interview and inspection of records. </t>
  </si>
  <si>
    <t xml:space="preserve">A system exists to maintain  training records  and to update procedures </t>
  </si>
  <si>
    <t>Only applies to large forests</t>
  </si>
  <si>
    <r>
      <t xml:space="preserve">Summary management plans seen for </t>
    </r>
    <r>
      <rPr>
        <u/>
        <sz val="10"/>
        <rFont val="Cambria"/>
        <family val="1"/>
        <scheme val="major"/>
      </rPr>
      <t>Ballygorteen, Powerwood</t>
    </r>
    <r>
      <rPr>
        <sz val="10"/>
        <rFont val="Cambria"/>
        <family val="1"/>
        <scheme val="major"/>
      </rPr>
      <t xml:space="preserve"> and </t>
    </r>
    <r>
      <rPr>
        <u/>
        <sz val="10"/>
        <rFont val="Cambria"/>
        <family val="1"/>
        <scheme val="major"/>
      </rPr>
      <t>Crohane</t>
    </r>
    <r>
      <rPr>
        <sz val="10"/>
        <rFont val="Cambria"/>
        <family val="1"/>
        <scheme val="major"/>
      </rPr>
      <t xml:space="preserve"> and includes objectives , operations plans for 5 years, description of statutory designations and HCV features, location maps, map co-ordinates, area in hectares, name of FMU &amp; Site Code and and revision date,  as listed in Criterion 7.1 (within the accepted norms of commercial confidentiality) are included. Additional management information is generally provided in response to specific requests and subject to confidentiality and sensitivity.  Full management plans are available on request if there is a genuine reason for the request e.g where the request comes from an affected stakeholder. </t>
    </r>
  </si>
  <si>
    <r>
      <t xml:space="preserve">Monitoring plans are included in the management plans for all </t>
    </r>
    <r>
      <rPr>
        <u/>
        <sz val="10"/>
        <rFont val="Cambria"/>
        <family val="1"/>
        <scheme val="major"/>
      </rPr>
      <t>sites.</t>
    </r>
  </si>
  <si>
    <t xml:space="preserve">All aspects in monitoring targets of management plans for all sites, with exception of NTFP (non produced).  All forests have annual budget estimates.  </t>
  </si>
  <si>
    <t xml:space="preserve">No monitoring results to date at S1 audit. Will be reviewed in 5 years for all plans and results of monitoring incorporated into revised plans., and will be available to stakeholders if requested. No evidence of non-compliance. </t>
  </si>
  <si>
    <r>
      <rPr>
        <u/>
        <sz val="10"/>
        <rFont val="Cambria"/>
        <family val="1"/>
        <scheme val="major"/>
      </rPr>
      <t xml:space="preserve">All Sites: </t>
    </r>
    <r>
      <rPr>
        <sz val="10"/>
        <rFont val="Cambria"/>
        <family val="1"/>
        <scheme val="major"/>
      </rPr>
      <t xml:space="preserve">management plans states that monitoring will be carried out periodically and throughout the year. Annual Monitoring Reports and Iauditor reports seen during S1 </t>
    </r>
  </si>
  <si>
    <r>
      <rPr>
        <u/>
        <sz val="10"/>
        <rFont val="Cambria"/>
        <family val="1"/>
        <scheme val="major"/>
      </rPr>
      <t>All Sites</t>
    </r>
    <r>
      <rPr>
        <sz val="10"/>
        <rFont val="Cambria"/>
        <family val="1"/>
        <scheme val="major"/>
      </rPr>
      <t xml:space="preserve">: management plans states that monitoring will be carried out periodically and throughout the year. Annual Monitoring Reports and IAuditor reports seen during S1.  </t>
    </r>
    <r>
      <rPr>
        <u/>
        <sz val="10"/>
        <rFont val="Cambria"/>
        <family val="1"/>
        <scheme val="major"/>
      </rPr>
      <t xml:space="preserve">Crohane </t>
    </r>
    <r>
      <rPr>
        <sz val="10"/>
        <rFont val="Cambria"/>
        <family val="1"/>
        <scheme val="major"/>
      </rPr>
      <t xml:space="preserve">management plan  states that monitoring will be carried out periodically and throughout the year. No monitoring results seen in S1 for these sites.  Brief environmental impact assessment templates in place but not yet used in </t>
    </r>
    <r>
      <rPr>
        <u/>
        <sz val="10"/>
        <rFont val="Cambria"/>
        <family val="1"/>
        <scheme val="major"/>
      </rPr>
      <t>Powerwood</t>
    </r>
    <r>
      <rPr>
        <sz val="10"/>
        <rFont val="Cambria"/>
        <family val="1"/>
        <scheme val="major"/>
      </rPr>
      <t xml:space="preserve"> and</t>
    </r>
    <r>
      <rPr>
        <u/>
        <sz val="10"/>
        <rFont val="Cambria"/>
        <family val="1"/>
        <scheme val="major"/>
      </rPr>
      <t xml:space="preserve"> Ballygorteen</t>
    </r>
    <r>
      <rPr>
        <sz val="10"/>
        <rFont val="Cambria"/>
        <family val="1"/>
        <scheme val="major"/>
      </rPr>
      <t xml:space="preserve"> and are carried out to identify potential impacts on the forest's social, economic and environmental values, and includes mitigation measures.  Contracts state what equipment should be used.  Special measures are planned for forests with freshwater pearl mussels present within the catchments.  No operations on site but features, hazards are marked on management planning maps which are used as a basis for operational maps, and templates seen for pre-commencement meetings for forest operations.</t>
    </r>
  </si>
  <si>
    <r>
      <t>Maps for</t>
    </r>
    <r>
      <rPr>
        <u/>
        <sz val="10"/>
        <rFont val="Cambria"/>
        <family val="1"/>
        <scheme val="major"/>
      </rPr>
      <t xml:space="preserve"> Knocklead</t>
    </r>
    <r>
      <rPr>
        <sz val="10"/>
        <rFont val="Cambria"/>
        <family val="1"/>
        <scheme val="major"/>
      </rPr>
      <t xml:space="preserve"> (audited in MA) showing felling proposals up to 2040, Biodiversity map with LTRs, buffers, linear features and future tree species.  </t>
    </r>
  </si>
  <si>
    <t>Procedures reviewed periodically. No changes since MA</t>
  </si>
  <si>
    <t xml:space="preserve">Monitoring targets have method of assessment, monitoring period, who is responsible and how info will  be used. Appropriate assessments carried out for all new FLs. </t>
  </si>
  <si>
    <t>FSC 10.3.1</t>
  </si>
  <si>
    <t>Species diversity</t>
  </si>
  <si>
    <t xml:space="preserve">Wood is one of our major raw materials in terms of cost and volume used and approximately 95% of this is hardwood. We are not aware of the actual management practices carried out by Forestry Services Ltd. on the sites listed and the comments here are more about the way we would prefer woodlands to be managed where we are potential end users. In the interest of sustainability, biodiversity, landscape and woodland resilience we wood like to see greater use of species mixtures including more broadleaves. On marginal land where conifers might be preferred, we would like to see nurse species such as birch and some minor species used rather than monocrops of spruce. We believe where possible the use of alternative forest management systems to the clearfell and replant system that is widely practiced today should be employed. The above close to nature management approach can provide wide ranging benefits for the landowner and local communities while continuing to provide profitable commercial timber production. 
Ireland imports a high percentage of its consumed hardwood timber for furniture and joinery. This leaves us in the position where we are having to use a lot of imported wood. We would therefore like to see a greater percentage of broadleaves and higher grade/harder conifers planted as part of a sustainable forest management plan. 
</t>
  </si>
  <si>
    <t>Examination of the 3 management plans shows a gradual and minor increase in the proportion of broadleaved and altenrative conifer trees over the management plan period (20 years)</t>
  </si>
  <si>
    <t>FSC 7.4.1</t>
  </si>
  <si>
    <t>Negative</t>
  </si>
  <si>
    <t>Summary Management Plans and Monitoring Reports were requested for these sites but Forestry Services Ltd has failed to provide them.</t>
  </si>
  <si>
    <t>First correspondence was in March 2020 when a summary management plan for Ballinascorney and information on the areas for clearfell or thinning was requested and supplied. A revised felling prescription was sent in July. More details on the actual areas for felling, and request summary plans, monitoring reports and habitats map for all members under the surveillance audit were then requested. Summary plans were despatched with an explanation that more time would be needed to get the rest of the paperwork together.</t>
  </si>
  <si>
    <t>Knockshanbally, Knocklead, Crohane, Ballinascorney, Ballygorteen, Powerswood, Laragh</t>
  </si>
  <si>
    <t>Impact</t>
  </si>
  <si>
    <t>FSC 1.1</t>
  </si>
  <si>
    <t>Where Appropriate Assessments (AA) screenings were not required prior to October 2019 and AA should be carried out retrospectively and any recommended mitigation action resulting from the AA implemented before FSL can be considered to be compliant with this criterion.</t>
  </si>
  <si>
    <t>Felling Licences are legally binding documents setting out the terms and conditions for any felling operations for which the licence is granted. FLs issued prior to october 2019 did have a requirement for an AA.</t>
  </si>
  <si>
    <t>No chance since MA</t>
  </si>
  <si>
    <t>New owners have signed Consent Form.</t>
  </si>
  <si>
    <t>No change since MA</t>
  </si>
  <si>
    <t>New members offered training, and sent consent forms, plans and certificates. Old members ongoing training relating to forest operations</t>
  </si>
  <si>
    <t xml:space="preserve">Certificates inspected and seen to be compliant. </t>
  </si>
  <si>
    <t xml:space="preserve">New members admitted subject to FSL procedures. </t>
  </si>
  <si>
    <t>No change since MA. Annual Monitoring Report inspected.</t>
  </si>
  <si>
    <t>PEFC Logo usage Contract between PEFC and FSL seen and records submitted to SA</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</si>
  <si>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</si>
  <si>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</si>
  <si>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Description of Management System</t>
  </si>
  <si>
    <t>documented system / Centralised policies and procedures</t>
  </si>
  <si>
    <t xml:space="preserve">Description of resources available: technical (ie. equipment) and human (ie no. of people /relevant training/access to expert advice)  </t>
  </si>
  <si>
    <t>In the case of Multiple FMU's there is a specified person with overall responsibility for the multi-site - usually the contact person.</t>
  </si>
  <si>
    <t>Management objectives</t>
  </si>
  <si>
    <t>In the case of Multiple FMU's there is a clear system to ensure all sites meet the FSC requirements.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</si>
  <si>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</si>
  <si>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</si>
  <si>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</si>
  <si>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</si>
  <si>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</si>
  <si>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</si>
  <si>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r>
      <t xml:space="preserve">FM PEFC ST 1002 2010 Group FM Certification &amp; </t>
    </r>
    <r>
      <rPr>
        <sz val="10"/>
        <color rgb="FF00B0F0"/>
        <rFont val="Arial"/>
        <family val="2"/>
      </rPr>
      <t>IAF Mandatory Document for the Certification of Multiple Sites Based on Sampling – IAF MD 1:2018</t>
    </r>
    <r>
      <rPr>
        <sz val="10"/>
        <rFont val="Arial"/>
        <family val="2"/>
      </rPr>
      <t xml:space="preserve">
PEFC Ireland sampling rules for groups</t>
    </r>
  </si>
  <si>
    <t>Note: Various areas covered by same ownership and same Management Plan, with the same objective, can be considered as a single Woodland Management Unit (WMU). This is applicable while ensuring during the 5 years a sample of different types of properties and geographical area covered by the certificate will be visited.</t>
  </si>
  <si>
    <t>PEFC Ireland additional guidance: 
1. For Coillte Teo, 2 BAUs shall be selected for the Initial Audit and 1 at each Surveillance Audit and the sample size calculated in accordance with the Methodology as set out above.
2. Factors determining the selection of the precise forest site/s within each selected WMU will include:
• soil disturbing activity
• environmental issues
• stakeholder comment
4. The sample selected during any annual surveillance may include previously audited forest sites and/or offices, where in the justifiable opinion of the auditor this is necessary eg. Major CAR/s remaining open.
5. The size of the sample chosen in the re-certification audit as set out in Table 1 is on the basis that no Major CARs are open at the time of the re-certification audit. In instances where the certification body believes circumstances so dictate, the size of the sample shall be calculated as per the Initial Audit calculation.</t>
  </si>
  <si>
    <t>The management plan for Knocklead includes plannned felling proposals for felling all 57.11 hectares in 4 felling coupes between 2025 and 2028 which exceeds the 25% of the woodland within a five year period.</t>
  </si>
  <si>
    <t>PEFC 3.2.4</t>
  </si>
  <si>
    <t xml:space="preserve"> The Company shall ensure that the felling plan shall not exceed 25% of the woodland within a five year period except in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</si>
  <si>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xml:space="preserve">The proposal is for the future and the assumption was that the plan could be reviewed after 5 years, and aslo it was assumed the felling proposals would be subject to FS approval </t>
  </si>
  <si>
    <r>
      <rPr>
        <b/>
        <sz val="11"/>
        <rFont val="Cambria"/>
        <family val="1"/>
        <scheme val="major"/>
      </rPr>
      <t>MA 2019:</t>
    </r>
    <r>
      <rPr>
        <sz val="11"/>
        <rFont val="Cambria"/>
        <family val="1"/>
        <scheme val="major"/>
      </rPr>
      <t xml:space="preserve"> The Company will reassess the proposal.  </t>
    </r>
    <r>
      <rPr>
        <b/>
        <sz val="11"/>
        <rFont val="Cambria"/>
        <family val="1"/>
        <scheme val="major"/>
      </rPr>
      <t xml:space="preserve">S1 2020: </t>
    </r>
    <r>
      <rPr>
        <sz val="11"/>
        <rFont val="Cambria"/>
        <family val="1"/>
        <scheme val="major"/>
      </rPr>
      <t>Maps for Knocklead showing felling proposals up to 2040, Biodiversity map with LTRs, buffers, linear features and future tree species.  Close out CAR</t>
    </r>
  </si>
  <si>
    <r>
      <rPr>
        <b/>
        <sz val="11"/>
        <rFont val="Cambria"/>
        <family val="1"/>
      </rPr>
      <t>23/07/2020 S1</t>
    </r>
    <r>
      <rPr>
        <sz val="11"/>
        <rFont val="Cambria"/>
        <family val="1"/>
      </rPr>
      <t>: Maps for Knocklead showing felling proposals in compliance wit the requirements up to 2040, Biodiversity map with LTRs, buffers, linear features and future tree species.  Close out CAR</t>
    </r>
  </si>
  <si>
    <t xml:space="preserve">The recently discovered presence of feral goats in Knocklead not yet reported to NPWS. </t>
  </si>
  <si>
    <t>PEFC 5.1.5</t>
  </si>
  <si>
    <t>The company should ensure that the presence of a new invasive mammal is reported to NPWS.</t>
  </si>
  <si>
    <t>Goats were only recently discovered on site a few weeks or months prior to the MA</t>
  </si>
  <si>
    <t>The intention is to report to NPWS</t>
  </si>
  <si>
    <r>
      <rPr>
        <b/>
        <sz val="11"/>
        <rFont val="Cambria"/>
        <family val="1"/>
      </rPr>
      <t>23/07/2020 S1:</t>
    </r>
    <r>
      <rPr>
        <sz val="11"/>
        <rFont val="Cambria"/>
        <family val="1"/>
      </rPr>
      <t xml:space="preserve"> NPWS have been informed.  Two goats culled in the last season</t>
    </r>
  </si>
  <si>
    <t>No Findings at S1</t>
  </si>
  <si>
    <t>Laragh</t>
  </si>
  <si>
    <t>52.785712, -6.565119</t>
  </si>
  <si>
    <t>2020 OY001</t>
  </si>
  <si>
    <t>27.07.20</t>
  </si>
  <si>
    <t>Bun</t>
  </si>
  <si>
    <t>53.230090, -7.778839</t>
  </si>
  <si>
    <t>No</t>
  </si>
  <si>
    <t>2020 CN001</t>
  </si>
  <si>
    <t>10.09.20</t>
  </si>
  <si>
    <t>Moneenbrone</t>
  </si>
  <si>
    <t>54.193263, -7.919730</t>
  </si>
  <si>
    <t>2020 CK001</t>
  </si>
  <si>
    <t>Ardaprior</t>
  </si>
  <si>
    <t>52.226479, -8.768121</t>
  </si>
  <si>
    <t>Section</t>
  </si>
  <si>
    <t>2020 TY002</t>
  </si>
  <si>
    <t>Nancy Horan</t>
  </si>
  <si>
    <t>Cooladerry</t>
  </si>
  <si>
    <t>Round Logs</t>
  </si>
  <si>
    <t>24.06.20</t>
  </si>
  <si>
    <t>Findings at S2</t>
  </si>
  <si>
    <t>Minor 2021.1</t>
  </si>
  <si>
    <t>Compliant for audited forests, as mentioned in Appendix iii Legal Ownership/Third Party Rights.</t>
  </si>
  <si>
    <t>Included in FMPs where applicable.</t>
  </si>
  <si>
    <t xml:space="preserve">Management plans for all sites includes a forest inventory, work plan, monitoring plan and a set of maps showing site features and hazards, species, watercourses.  The primary species on all sites is Sitka spruce with smaller areas of other conifers and native broadleaves.  The species onn site were growing within expected growth parameters for the particular species in Ireland and for individual site characteristics.  Work plans and inventory demonstrate sustainable planned production.  Planned restocking is generally with commercially productive species and other species including increased areas of  native broadleaves where necessary to achieve minimum thresholds required for biodiversity and/or species diversity.   Input from statutory consultees is used to inform the content of management plans.  Inventories and work plans available for all sites., with species suited to site, and with planned restocking of primary commercial species and native broadleaved trees, as well as protection and conservation of native trees in hedge banks. </t>
  </si>
  <si>
    <r>
      <t xml:space="preserve">Budgets are based on Forest Inventory, management regime and Planned Activities for </t>
    </r>
    <r>
      <rPr>
        <u/>
        <sz val="10"/>
        <rFont val="Cambria"/>
        <family val="1"/>
        <scheme val="major"/>
      </rPr>
      <t>all sites</t>
    </r>
    <r>
      <rPr>
        <sz val="10"/>
        <rFont val="Cambria"/>
        <family val="1"/>
        <scheme val="major"/>
      </rPr>
      <t>, and included in Tem.5.1 V1-0 Annual Budget Excel</t>
    </r>
  </si>
  <si>
    <t xml:space="preserve">No recent or ongoing work on sites audited.   Forthcoming planned work will be sold to local markets and processed locally within Ireland, using suitably qualified people, including local people.  </t>
  </si>
  <si>
    <r>
      <t xml:space="preserve">No recent or ongoing work.  Forthcoming planned work  based on Forest Inventory, management regime and Planned Activities for </t>
    </r>
    <r>
      <rPr>
        <u/>
        <sz val="10"/>
        <rFont val="Cambria"/>
        <family val="1"/>
        <scheme val="major"/>
      </rPr>
      <t>all sites</t>
    </r>
    <r>
      <rPr>
        <sz val="10"/>
        <rFont val="Cambria"/>
        <family val="1"/>
        <scheme val="major"/>
      </rPr>
      <t xml:space="preserve">.    </t>
    </r>
  </si>
  <si>
    <t xml:space="preserve">Pre-assessment and operational site monitoring used to assess, record and avoid soil and root damage.  </t>
  </si>
  <si>
    <t xml:space="preserve">No recent operations and remote audit and impossible to assess adequately. No evidence of timber left on site. </t>
  </si>
  <si>
    <t>WholeTree Harvesting isn't routinely carried out.  Ash dieback sites are chipped (not seen)</t>
  </si>
  <si>
    <t xml:space="preserve">Harvesting contract conditions covers all of above.  Remote audit so impossible to assess potential tree damage and adequate brash on sites. Rutting generally resolved by avoiding adverse weather and by management of brash.   </t>
  </si>
  <si>
    <t xml:space="preserve">Included in Part 3 management plan Long-Term Vision which states that forest management aims to create a sustainable, resilient and multi-functional forests, capable of considering supporting local and niche markets and a range of forest products. At present, the forests are dependent on the use of a single species i.e Sitka spruce.  Next rotations will have an increased area of diverse species in both forests audited in the MA, although still largely reliant on Sitka spruce as the primary species. </t>
  </si>
  <si>
    <r>
      <t>Owners objective includes the above in all sites.  The management plan for</t>
    </r>
    <r>
      <rPr>
        <u/>
        <sz val="10"/>
        <rFont val="Cambria"/>
        <family val="1"/>
        <scheme val="major"/>
      </rPr>
      <t xml:space="preserve"> all sites</t>
    </r>
    <r>
      <rPr>
        <sz val="10"/>
        <rFont val="Cambria"/>
        <family val="1"/>
        <scheme val="major"/>
      </rPr>
      <t xml:space="preserve"> mentions the water catchments, ground-water quality and water quality in the Features section, and includes water quality as a monitoring target, stating that water courses shall be marked on maps (which they are) and that operations will be supervised and water quality monitored.  Compliance with FS Forest &amp; Water Guidelines is stated as an objective of management.    Mitigation measures stated in forest plans, contract conditions and monitoring checklists are to adhere to Forest Service guidelines. </t>
    </r>
    <r>
      <rPr>
        <u/>
        <sz val="10"/>
        <rFont val="Cambria"/>
        <family val="1"/>
        <scheme val="major"/>
      </rPr>
      <t xml:space="preserve"> Ballinscorney</t>
    </r>
    <r>
      <rPr>
        <sz val="10"/>
        <rFont val="Cambria"/>
        <family val="1"/>
        <scheme val="major"/>
      </rPr>
      <t xml:space="preserve"> management plan mentionswater catchment  and HCV 3 as features which includes streams from the site flow into the catchment of the river Brittas and Poulaphouca reservoir SAC.  Smaller clearfells from 5 Ha to 15 Ha are planned to minimise impacts.  </t>
    </r>
    <r>
      <rPr>
        <u/>
        <sz val="10"/>
        <rFont val="Cambria"/>
        <family val="1"/>
        <scheme val="major"/>
      </rPr>
      <t>Cooladerry</t>
    </r>
    <r>
      <rPr>
        <sz val="10"/>
        <rFont val="Cambria"/>
        <family val="1"/>
        <scheme val="major"/>
      </rPr>
      <t xml:space="preserve"> management plan mentions water features and that the site is within the 3km referrel zone of the lower river Suir SAC which has freshwater pearl mussels.   Laragh management plan mentions water features and that the site is within the 3km referrel zone of the lower river Slaney SAC </t>
    </r>
  </si>
  <si>
    <t>Inventory inlcuded in management plans for all sites.</t>
  </si>
  <si>
    <r>
      <t>Described in Sales Agreements and Timber Procurement Procedure of standing timber buyers.  Harvesting records: 545.12 tonnes from</t>
    </r>
    <r>
      <rPr>
        <u/>
        <sz val="10"/>
        <rFont val="Cambria"/>
        <family val="1"/>
        <scheme val="major"/>
      </rPr>
      <t xml:space="preserve"> Ballygorteen</t>
    </r>
    <r>
      <rPr>
        <sz val="10"/>
        <rFont val="Cambria"/>
        <family val="1"/>
        <scheme val="major"/>
      </rPr>
      <t xml:space="preserve"> 2020 KK003 and 240.41 tonnes from </t>
    </r>
    <r>
      <rPr>
        <u/>
        <sz val="10"/>
        <rFont val="Cambria"/>
        <family val="1"/>
        <scheme val="major"/>
      </rPr>
      <t>Cormick &amp; Drumhogan</t>
    </r>
    <r>
      <rPr>
        <sz val="10"/>
        <rFont val="Cambria"/>
        <family val="1"/>
        <scheme val="major"/>
      </rPr>
      <t xml:space="preserve"> 2019 GY001</t>
    </r>
  </si>
  <si>
    <r>
      <t xml:space="preserve">Habitat maps have been produced for all audited sites in S2. </t>
    </r>
    <r>
      <rPr>
        <u/>
        <sz val="10"/>
        <rFont val="Cambria"/>
        <family val="1"/>
        <scheme val="major"/>
      </rPr>
      <t xml:space="preserve">Ballinscorney </t>
    </r>
    <r>
      <rPr>
        <sz val="10"/>
        <rFont val="Cambria"/>
        <family val="1"/>
        <scheme val="major"/>
      </rPr>
      <t xml:space="preserve">is classified as WD4 conifer plantation, WN5 riparian zone, GM1 surface water, WL1 hedgerows, WS4 open areas and WS1 open areas according to Fossits Guide Classification. There are biodiversity maps for </t>
    </r>
    <r>
      <rPr>
        <u/>
        <sz val="10"/>
        <rFont val="Cambria"/>
        <family val="1"/>
        <scheme val="major"/>
      </rPr>
      <t xml:space="preserve">all sites </t>
    </r>
    <r>
      <rPr>
        <sz val="10"/>
        <rFont val="Cambria"/>
        <family val="1"/>
        <scheme val="major"/>
      </rPr>
      <t xml:space="preserve">which classifies habitats according to Fossits Guide.  </t>
    </r>
  </si>
  <si>
    <r>
      <t xml:space="preserve">There are catchment maps for </t>
    </r>
    <r>
      <rPr>
        <u/>
        <sz val="10"/>
        <rFont val="Cambria"/>
        <family val="1"/>
        <scheme val="major"/>
      </rPr>
      <t>all sites</t>
    </r>
    <r>
      <rPr>
        <sz val="10"/>
        <rFont val="Cambria"/>
        <family val="1"/>
        <scheme val="major"/>
      </rPr>
      <t xml:space="preserve"> which shows the location in relation to the catchment, status of water qaulity.  </t>
    </r>
  </si>
  <si>
    <r>
      <t xml:space="preserve">The management plans for </t>
    </r>
    <r>
      <rPr>
        <u/>
        <sz val="10"/>
        <rFont val="Cambria"/>
        <family val="1"/>
        <scheme val="major"/>
      </rPr>
      <t>all sites</t>
    </r>
    <r>
      <rPr>
        <sz val="10"/>
        <rFont val="Cambria"/>
        <family val="1"/>
        <scheme val="major"/>
      </rPr>
      <t xml:space="preserve"> audited list key species and features as well as and mitigation measures.  An Environmental Assessment Checklist  assesses risk to rare species, designations and features (describes protection and mitigation measures) and work monitoring checklist monitors ongoing compliance during operations e.g  The </t>
    </r>
    <r>
      <rPr>
        <u/>
        <sz val="10"/>
        <rFont val="Cambria"/>
        <family val="1"/>
        <scheme val="major"/>
      </rPr>
      <t xml:space="preserve">Ballinscorney </t>
    </r>
    <r>
      <rPr>
        <sz val="10"/>
        <rFont val="Cambria"/>
        <family val="1"/>
        <scheme val="major"/>
      </rPr>
      <t xml:space="preserve">management plan features are described aslong with management constraints, planned activities and mtigation measures. features include HCV-3 , high landscape sensitivity, biodiversity features, water catchment, deadwood, retained forest cover, habitat restoration, presence of deer and other features. </t>
    </r>
  </si>
  <si>
    <t>Management plans for all sites have been consulted on.   Where FSL have undertaken an NIS, it would be submitted as additional information.</t>
  </si>
  <si>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der cull target and records. Safety Statement  includes emergency contacts and procedures.  The Buttermountain deer management Unit brings togethor landowners who wish to collaborate in deer managment in Co. Wicklow. Records of Licences, permissions and correspondence are maintained and see during the audit.</t>
    </r>
  </si>
  <si>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deer cull target and records. Safety Statement  includes emergency contacts and procedures.  The Buttermountain deer management Unit brings togethor landowners who wish to collaborate in deer managment in Co. Wicklow. Records of Licences, permissions and correspondence are maintained and see during the audit.</t>
    </r>
  </si>
  <si>
    <r>
      <t xml:space="preserve">The silvicultural system in </t>
    </r>
    <r>
      <rPr>
        <u/>
        <sz val="10"/>
        <rFont val="Cambria"/>
        <family val="1"/>
        <scheme val="major"/>
      </rPr>
      <t>all sites</t>
    </r>
    <r>
      <rPr>
        <sz val="10"/>
        <rFont val="Cambria"/>
        <family val="1"/>
        <scheme val="major"/>
      </rPr>
      <t xml:space="preserve"> which are conifer plantations is planting, tending, thinning and clearfell on most sites, followed by replanting. </t>
    </r>
  </si>
  <si>
    <t>The silvicultural system in all sites which are conifer plantations is planting, tending, thinning and clearfell on most sites, followed by replanting.</t>
  </si>
  <si>
    <t xml:space="preserve">Invasive Species Ireland and Biodiversity Ireland has information on presence of invasive species. No evidence of invasive species in S2 as site visits not possible. </t>
  </si>
  <si>
    <r>
      <t>Existing broadleaves, hedges  and scrub areas planned to be retained on</t>
    </r>
    <r>
      <rPr>
        <u/>
        <sz val="10"/>
        <rFont val="Cambria"/>
        <family val="1"/>
        <scheme val="major"/>
      </rPr>
      <t xml:space="preserve"> all sites</t>
    </r>
    <r>
      <rPr>
        <sz val="10"/>
        <rFont val="Cambria"/>
        <family val="1"/>
        <scheme val="major"/>
      </rPr>
      <t xml:space="preserve">.  A minimum of  5% of the area of woodland canopy is also maintained by phased felling over a prolonged timeframe on </t>
    </r>
    <r>
      <rPr>
        <u/>
        <sz val="10"/>
        <rFont val="Cambria"/>
        <family val="1"/>
        <scheme val="major"/>
      </rPr>
      <t xml:space="preserve">all sites </t>
    </r>
    <r>
      <rPr>
        <sz val="10"/>
        <rFont val="Cambria"/>
        <family val="1"/>
        <scheme val="major"/>
      </rPr>
      <t xml:space="preserve">audited in S2.  </t>
    </r>
  </si>
  <si>
    <r>
      <t xml:space="preserve">No such habitats exist within forest areas for </t>
    </r>
    <r>
      <rPr>
        <u/>
        <sz val="10"/>
        <rFont val="Cambria"/>
        <family val="1"/>
        <scheme val="major"/>
      </rPr>
      <t>All sites</t>
    </r>
    <r>
      <rPr>
        <sz val="10"/>
        <rFont val="Cambria"/>
        <family val="1"/>
        <scheme val="major"/>
      </rPr>
      <t xml:space="preserve"> audited in S2.  </t>
    </r>
  </si>
  <si>
    <r>
      <t xml:space="preserve">Pre-existing hedgerows with native tree species are identified on maps for </t>
    </r>
    <r>
      <rPr>
        <u/>
        <sz val="10"/>
        <rFont val="Cambria"/>
        <family val="1"/>
        <scheme val="major"/>
      </rPr>
      <t>all sites</t>
    </r>
    <r>
      <rPr>
        <sz val="10"/>
        <rFont val="Cambria"/>
        <family val="1"/>
        <scheme val="major"/>
      </rPr>
      <t>.  Ash-Dieback remediation work may change hedgerow structure and composition.</t>
    </r>
  </si>
  <si>
    <t xml:space="preserve">No chemicals used to date.  Integrated Pest Management Strategy in place and ESRAs produced for all chemical products considered.  </t>
  </si>
  <si>
    <r>
      <t xml:space="preserve">IPMS states that "Diversity of Species is the main protection envisaged against future pests and diseases and fallow periods shall be used to minimise use agaisnt </t>
    </r>
    <r>
      <rPr>
        <u/>
        <sz val="10"/>
        <rFont val="Cambria"/>
        <family val="1"/>
        <scheme val="major"/>
      </rPr>
      <t xml:space="preserve">Hylobius </t>
    </r>
    <r>
      <rPr>
        <sz val="10"/>
        <rFont val="Cambria"/>
        <family val="1"/>
        <scheme val="major"/>
      </rPr>
      <t xml:space="preserve">and </t>
    </r>
    <r>
      <rPr>
        <u/>
        <sz val="10"/>
        <rFont val="Cambria"/>
        <family val="1"/>
        <scheme val="major"/>
      </rPr>
      <t>Hylastes</t>
    </r>
    <r>
      <rPr>
        <sz val="10"/>
        <rFont val="Cambria"/>
        <family val="1"/>
        <scheme val="major"/>
      </rPr>
      <t>"</t>
    </r>
  </si>
  <si>
    <t xml:space="preserve">IPMS states that mechanical and biological control will be considered and applied where practical and economical.  </t>
  </si>
  <si>
    <t>Compliant</t>
  </si>
  <si>
    <t>Not used. Records of use will be maiantained in Tem.06a Pesticide Use Record</t>
  </si>
  <si>
    <t>Responses from stakeholders documented.</t>
  </si>
  <si>
    <r>
      <rPr>
        <u/>
        <sz val="10"/>
        <rFont val="Cambria"/>
        <family val="1"/>
        <scheme val="major"/>
      </rPr>
      <t>Laragh</t>
    </r>
    <r>
      <rPr>
        <sz val="10"/>
        <rFont val="Cambria"/>
        <family val="1"/>
        <scheme val="major"/>
      </rPr>
      <t xml:space="preserve"> identified as in buffer of HCV 3 and lies within the 3Km referral zone and catchment of the Slaney river Special Area of Conservation (SAC) selected for a number of priority habitats and species and off importance in relation to forest management is the population of freshwater pearl mussels  (</t>
    </r>
    <r>
      <rPr>
        <i/>
        <sz val="10"/>
        <rFont val="Cambria"/>
        <family val="1"/>
        <scheme val="major"/>
      </rPr>
      <t>Margaritifera margaritifera</t>
    </r>
    <r>
      <rPr>
        <sz val="10"/>
        <rFont val="Cambria"/>
        <family val="1"/>
        <scheme val="major"/>
      </rPr>
      <t xml:space="preserve">).  HCV 3 identified in </t>
    </r>
    <r>
      <rPr>
        <u/>
        <sz val="10"/>
        <rFont val="Cambria"/>
        <family val="1"/>
        <scheme val="major"/>
      </rPr>
      <t>Ballinscorney buffer</t>
    </r>
    <r>
      <rPr>
        <sz val="10"/>
        <rFont val="Cambria"/>
        <family val="1"/>
        <scheme val="major"/>
      </rPr>
      <t xml:space="preserve"> and  includes streams from the site flow into the catchment of the river Brittas and Poulaphouca reservoir SAC and is within 3km of the Wicklow Mountains SAC, and </t>
    </r>
    <r>
      <rPr>
        <u/>
        <sz val="10"/>
        <rFont val="Cambria"/>
        <family val="1"/>
        <scheme val="major"/>
      </rPr>
      <t xml:space="preserve">Cooladerry </t>
    </r>
    <r>
      <rPr>
        <sz val="10"/>
        <rFont val="Cambria"/>
        <family val="1"/>
        <scheme val="major"/>
      </rPr>
      <t xml:space="preserve">which is within 3 Km referral for the lower river Suir SAC with streams on site which flow into the Suir, sensitive to freshwater pearl mussel.   </t>
    </r>
  </si>
  <si>
    <r>
      <t>The management plan for</t>
    </r>
    <r>
      <rPr>
        <u/>
        <sz val="10"/>
        <rFont val="Cambria"/>
        <family val="1"/>
        <scheme val="major"/>
      </rPr>
      <t xml:space="preserve"> all sites</t>
    </r>
    <r>
      <rPr>
        <sz val="10"/>
        <rFont val="Cambria"/>
        <family val="1"/>
        <scheme val="major"/>
      </rPr>
      <t xml:space="preserve"> audited in S2 mentions the water catchments, ground-water quality and water quality in the Features section, and includes water quality as a monitoring target, stating that water courses shall be marked on maps (which they are) and that operations will be supervised and water quality monitored.  Compliance with FS Forest &amp; Water Guidelines is stated as an objective of management.    Mitigation measures stated in forest plans, contract conditions and monitoring checklists are to adhere to Forest Service guidelines</t>
    </r>
  </si>
  <si>
    <r>
      <t xml:space="preserve">HCV values are maintained by maintaining and monitoring water quality during operations on </t>
    </r>
    <r>
      <rPr>
        <u/>
        <sz val="10"/>
        <rFont val="Cambria"/>
        <family val="1"/>
        <scheme val="major"/>
      </rPr>
      <t>all sites</t>
    </r>
    <r>
      <rPr>
        <sz val="10"/>
        <rFont val="Cambria"/>
        <family val="1"/>
        <scheme val="major"/>
      </rPr>
      <t xml:space="preserve">.  Any planned planting of broadleaved trees in riparian buffers and elsewhere on </t>
    </r>
    <r>
      <rPr>
        <u/>
        <sz val="10"/>
        <rFont val="Cambria"/>
        <family val="1"/>
        <scheme val="major"/>
      </rPr>
      <t>all sites</t>
    </r>
    <r>
      <rPr>
        <sz val="10"/>
        <rFont val="Cambria"/>
        <family val="1"/>
        <scheme val="major"/>
      </rPr>
      <t xml:space="preserve"> will be of native Irish stock. Biodiversity areas, including areas of planted broadleaves will increase in </t>
    </r>
    <r>
      <rPr>
        <u/>
        <sz val="10"/>
        <rFont val="Cambria"/>
        <family val="1"/>
        <scheme val="major"/>
      </rPr>
      <t>Ballinscorney</t>
    </r>
    <r>
      <rPr>
        <sz val="10"/>
        <rFont val="Cambria"/>
        <family val="1"/>
        <scheme val="major"/>
      </rPr>
      <t xml:space="preserve"> to 23.8% by 2040. </t>
    </r>
  </si>
  <si>
    <r>
      <rPr>
        <u/>
        <sz val="10"/>
        <rFont val="Cambria"/>
        <family val="1"/>
        <scheme val="major"/>
      </rPr>
      <t xml:space="preserve">All Sites: </t>
    </r>
    <r>
      <rPr>
        <sz val="10"/>
        <rFont val="Cambria"/>
        <family val="1"/>
        <scheme val="major"/>
      </rPr>
      <t>management plans states that monitoring will be carried out periodically and throughout the year. Annual Monitoring Reports and IAuditor reports seen during S2</t>
    </r>
  </si>
  <si>
    <r>
      <rPr>
        <u/>
        <sz val="10"/>
        <rFont val="Cambria"/>
        <family val="1"/>
        <scheme val="major"/>
      </rPr>
      <t>All Sites</t>
    </r>
    <r>
      <rPr>
        <sz val="10"/>
        <rFont val="Cambria"/>
        <family val="1"/>
        <scheme val="major"/>
      </rPr>
      <t xml:space="preserve">: management plans states that monitoring will be carried out periodically and throughout the year and recorded in Annual Monitoring Reports and IAuditor reports.   </t>
    </r>
    <r>
      <rPr>
        <sz val="10"/>
        <rFont val="Cambria"/>
        <family val="1"/>
        <scheme val="major"/>
      </rPr>
      <t xml:space="preserve">Environmental impact Assessment templates in place used </t>
    </r>
    <r>
      <rPr>
        <sz val="10"/>
        <rFont val="Cambria"/>
        <family val="1"/>
        <scheme val="major"/>
      </rPr>
      <t>to identify potential impacts on the forest's social, economic and environmental values, and includes mitigation measures.  Contracts state what equipment should be used.  Special measures are planned for forests with freshwater pearl mussels present within the catchments.  No operations on site but features, hazards are marked on management planning maps which are used as a basis for operational maps, and templates seen for pre-commencement meetings for forest operations.</t>
    </r>
  </si>
  <si>
    <t xml:space="preserve">Summaries of yield were seen for  Ballygorteen 2020 KK003 and Cormick &amp; Drumhogan 2019 GY001, and docket numbers and weights were seen for individual lorry loads.  The timber had been sold standing to a merchant who who had subcontracted the haulage to haulage companies. However, a high proportion of the loads were over-weight ranging from 28.82 tonnes to 33.32 tonnes nett weight .  The Pre-Assessment pack for Ballygorteen stated that "All hauliers must comply with Road Haulage of of Round Timber Code of Preactice", which states that "Drivers should ensure that the vehicle is not overloaded (via sensors, experience of similar loads, visual experience)". There wasn't information whether sensors were available on the lorries.  The Road Haulage of of Round Timber Code of Practice gives a table with the maximum weights allowed for both rigid/drawbar and articulated lorries depending on the number of axles and combination and the maximum weight can vary from 40 tonnes to 46 tonnes. Examination of a smaple docket weights showed gross weights of 48 tonnes to 51 tonnes. </t>
  </si>
  <si>
    <t xml:space="preserve">The Company shall ensure that all personnel, including contractors, shall comply with relevant legislation, codes of practice, guidlines and other accepted normes and agreements relevant to their responsibilities.   </t>
  </si>
  <si>
    <t>PEFC 1.1.2</t>
  </si>
  <si>
    <t>(22/06/21) Opening meeting. Huw Denman, Tadhg Dooley, John Mcgarr, Mechteld Schuller</t>
  </si>
  <si>
    <t>(24/06/21) Closing meeting. Huw Denman, Tadhg Dooley, John Mcgarr, Mechteld Schuller</t>
  </si>
  <si>
    <t>(23/06/21) Audit: Review of documentation [&amp; Group systems], staff interviews</t>
  </si>
  <si>
    <t xml:space="preserve">Remote audit. No site visits.  FMU: Ballinscorney, Cooladerry, Laragh, </t>
  </si>
  <si>
    <t>(23/06/21) Document review</t>
  </si>
  <si>
    <t>(23/06/21) Auditors meeting</t>
  </si>
  <si>
    <t>Any deviation from the audit plan and their reasons? No</t>
  </si>
  <si>
    <t>Any significant issues impacting on the audit programme No</t>
  </si>
  <si>
    <r>
      <t xml:space="preserve">1) </t>
    </r>
    <r>
      <rPr>
        <sz val="11"/>
        <rFont val="Cambria"/>
        <family val="1"/>
      </rPr>
      <t>name (Huw Denman). 47 years forestry experience. 25 years FSC auditing.</t>
    </r>
  </si>
  <si>
    <t>R H Denman</t>
  </si>
  <si>
    <t xml:space="preserve">Criteria were selected for assessment based on •areas of potential weakness /related to previous CARs or issues, • related to stakeholder comments received,  • to ensure that all principles are assessed at least once during the 4 surveillance visits 
</t>
  </si>
  <si>
    <t>Principles 2, 5 &amp; 9 and Indicators   6.1.1, 6.1.2, 6.2, 6.3, 6.6.3, 6.6.4, 6.6.5</t>
  </si>
  <si>
    <t xml:space="preserve">The assessment involved review of relevant group and management planning documentation and records, discussion with forest managers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</si>
  <si>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r>
      <rPr>
        <u/>
        <sz val="11"/>
        <rFont val="Cambria"/>
        <family val="1"/>
        <scheme val="major"/>
      </rPr>
      <t>Ballinscorney, Tallaght, Dublin 2020DN001:</t>
    </r>
    <r>
      <rPr>
        <sz val="11"/>
        <rFont val="Cambria"/>
        <family val="1"/>
        <scheme val="major"/>
      </rPr>
      <t xml:space="preserve"> 77.64 Ha with 65.25 Ha of productive species (Sitka spruce, Picea sitchensis) planted between 1995 and 2017. 16% is managed for biodiversity and includes open areas (harvest road, hedgerows, drainage diches, riparian zones near aquatic zones). The forest is classified as WD4 conifer plantation, WN5 riparian zone, GM1 surface water, WL1 hedgerows, WS4 open areas and WS1 open areas according to Fossits Guide Classification.  HCV 3 includes streams from the site flow into the catchment of the river Brittas and Poulaphouca reservoir SAC and is within 3km of the Wicklow Mountains SAC.   Clearfelling of small coupes of 5 Ha to 15 ha is planned for 2020, 2024, 2028, 2032, 2036 with reforestation the following years.  Features are described aslong with management constraints, planned activities and mtigation measures. features include HCV-3 , high landscape sensitivity, biodiversity features, water catmenet, deadwood, retained forest cover, habitat restoration, presence of deer and other features. Monitoring plans are inlcuded in the management plan with methods of assessment, targets, frequency of monitoring, who is responsible and how will the information be used. Biodiversity is planned to increase to 23.8% by 2040. the management plan has a comprehensive set of maps including detialed harvesting operational maps. No operations took place in 2020.</t>
    </r>
  </si>
  <si>
    <r>
      <rPr>
        <u/>
        <sz val="11"/>
        <rFont val="Cambria"/>
        <family val="1"/>
        <scheme val="major"/>
      </rPr>
      <t>Cooladerry, Ballyporeen, Co. Tipperary, 2020 TY002</t>
    </r>
    <r>
      <rPr>
        <sz val="11"/>
        <rFont val="Cambria"/>
        <family val="1"/>
        <scheme val="major"/>
      </rPr>
      <t>: 41.18 Ha with Sitka spruce, Japanese larch, ash, sycamore, beech, Scots pine and alder.  Conifers were planted in 2000 and account for 12.83 ha or 32% of the forest. Broadleaves account for 23.42 Ha or 57% of the site and 4.94 ha or 11% is comprised of old woodland. 52% of the site is managed for biodiversity.  A 2nd thinning is planned for 2020.  the site is with a 3 Km referrel of the lower river Suir SAC (002137) which has freshwater pearl mussels, with streams on site flowing in the Suir</t>
    </r>
  </si>
  <si>
    <r>
      <rPr>
        <u/>
        <sz val="11"/>
        <rFont val="Cambria"/>
        <family val="1"/>
        <scheme val="major"/>
      </rPr>
      <t>Laragh, Shillelagh, Co. Wicklow 2020-WW001</t>
    </r>
    <r>
      <rPr>
        <sz val="11"/>
        <rFont val="Cambria"/>
        <family val="1"/>
        <scheme val="major"/>
      </rPr>
      <t>: 39.3 Ha of which 86% (32.24 Ha) is productive. Species mix is SS 65%, JL 27%, pedunculate oak 8%.  The Wicklow way traverses the site and the site is within an Area of High Amenity (Southern Hills).  Streams from t the site flow into the Slaney river SAC and is within the 3km NPWS referrel boundary.  Biodiversity is currently at 8.89 Ha or 22% of the area</t>
    </r>
  </si>
  <si>
    <t>135 consultees were contacted</t>
  </si>
  <si>
    <t>0 responses were received</t>
  </si>
  <si>
    <t>Consultation was carried out on 05/05/21</t>
  </si>
  <si>
    <t>No change since MA. Harvesting records and documents inspected during S2.</t>
  </si>
  <si>
    <t xml:space="preserve">A letter has been issued to Euroforest Ireland (The contractor involved) in relation to overloaded timber haulage which they must liaise with the haulage contractors before haulage begins and monitor during haulage operations. </t>
  </si>
  <si>
    <t>It has come to the Company's  attention after discussions with Euroforest Ireland (contractors for both jobs) that the Hauliers belief was that the timber weighed very heavy at that time from both forests.</t>
  </si>
  <si>
    <t>SA-FM/COC-007227</t>
  </si>
  <si>
    <t>+087 7773698 / +056 7702242</t>
  </si>
  <si>
    <r>
      <rPr>
        <sz val="14"/>
        <rFont val="Cambria"/>
        <family val="1"/>
      </rPr>
      <t xml:space="preserve">PEFC Forest Management Standard 2011 for Ireland; </t>
    </r>
    <r>
      <rPr>
        <sz val="14"/>
        <color indexed="10"/>
        <rFont val="Cambria"/>
        <family val="1"/>
      </rPr>
      <t xml:space="preserve">
</t>
    </r>
    <r>
      <rPr>
        <sz val="14"/>
        <rFont val="Cambria"/>
        <family val="1"/>
      </rPr>
      <t>SACL Group Standard</t>
    </r>
  </si>
  <si>
    <t>14-15/07/22</t>
  </si>
  <si>
    <t>(14/07/22) Audit: Review of documentation [&amp; Group systems], staff interviews</t>
  </si>
  <si>
    <t xml:space="preserve">(14/07/22) Sites visit: Bun , Powerswood </t>
  </si>
  <si>
    <t>(15/07/22) Document review</t>
  </si>
  <si>
    <t>(15/07/22) Closing meeting Huw Denman,  John Mcgarr, Mechteld Schuller</t>
  </si>
  <si>
    <t>(14/07/22) Opening meeting Huw Denman,  John Mcgarr, Siobhan Coughlan, Mechteld Schuller</t>
  </si>
  <si>
    <t>4 days</t>
  </si>
  <si>
    <t>131 consultees were contacted</t>
  </si>
  <si>
    <r>
      <rPr>
        <u/>
        <sz val="11"/>
        <rFont val="Cambria"/>
        <family val="1"/>
        <scheme val="major"/>
      </rPr>
      <t xml:space="preserve">Powerswood 2020-KK003 </t>
    </r>
    <r>
      <rPr>
        <sz val="11"/>
        <rFont val="Cambria"/>
        <family val="1"/>
        <scheme val="major"/>
      </rPr>
      <t xml:space="preserve">: 15.67 ha of mainly SS plantation with some larch and broadleaves, partly in catchment for Nore and Barrow SAC, which are important for freshwater pearl mussel (HCV 3). Biodiversity areas account for 31% of the forest and include open areas, hedgerows and riparian zones. Recent operations include road upgrade, clearfell harvesting, replanting, Cleaning and vegetation control using spray.  Holy well on site.  </t>
    </r>
  </si>
  <si>
    <r>
      <rPr>
        <u/>
        <sz val="11"/>
        <rFont val="Cambria"/>
        <family val="1"/>
        <scheme val="major"/>
      </rPr>
      <t xml:space="preserve">Bun 2020-OY001 : </t>
    </r>
    <r>
      <rPr>
        <sz val="11"/>
        <rFont val="Cambria"/>
        <family val="1"/>
        <scheme val="major"/>
      </rPr>
      <t>: 36 year old 45.44 hectares of Sitka spruce, Norway spruce (42.14 hectares combined for the 2 species) and lodgepole pine  (1.63 hectares) plantation with thinning operations recently carried out.  The 'Offaly Way' recreational path runs alongside the forest. Biodiversity areas account for 19.5% of the area and includes hedgerows, open areas and some native broadleaves. Fossit Guide identifies conifer plantation WD4, riparian zones WN5, hedgerows WL1, open areas WS4 and scrub WS1. HCV 3 not present within the forest although protected Clara Bog is nearby. Evidence of red squirrel, pine marten were seen during the audit and also large areas of common spotted orchids and associated habitat seen alongside the forest road.  Deadwood habitat seen in the lodgepole pine plantation and in the hedgerows. A small ruined building (with intact roof) exists near the forest entrance. Relevant watercourses and ESB line (with open ground) run through the forest.</t>
    </r>
  </si>
  <si>
    <r>
      <t>Changes to management situation</t>
    </r>
    <r>
      <rPr>
        <b/>
        <sz val="11"/>
        <rFont val="Cambria"/>
        <family val="1"/>
      </rPr>
      <t>- results of management review/internal audit
Effectiveness of management system
Description of any continual improvement activities</t>
    </r>
  </si>
  <si>
    <r>
      <t xml:space="preserve">Guidance is provided by the group managers through template documents, other group documents and website links to external organisations relating to national and local laws, codes of practice, guidance documents.   </t>
    </r>
    <r>
      <rPr>
        <b/>
        <sz val="10"/>
        <rFont val="Cambria"/>
        <family val="1"/>
        <scheme val="major"/>
      </rPr>
      <t>MINOR CAR 2021.1: 14/07/22</t>
    </r>
    <r>
      <rPr>
        <sz val="10"/>
        <rFont val="Cambria"/>
        <family val="1"/>
        <scheme val="major"/>
      </rPr>
      <t xml:space="preserve">: Correspondence sent to hauliers and forest manager on 05/10/22 with threat of penalties for non-compliance.  There have been a few transgressions since then but detected by FSL and dealt with. </t>
    </r>
    <r>
      <rPr>
        <b/>
        <sz val="10"/>
        <rFont val="Cambria"/>
        <family val="1"/>
        <scheme val="major"/>
      </rPr>
      <t xml:space="preserve">Close out Minor CAR 2021.1  </t>
    </r>
  </si>
  <si>
    <r>
      <t xml:space="preserve">Summaries of yield were seen for  Ballygorteen 2020 KK003 and Cormick &amp; Drumhogan 2019 GY001, and docket numbers and weights were seen for individual lorry loads.  The timber had been sold standing to a merchant who who had subcontracted the haulage to haulage companies. However, a high proportion of the loads were over-weight ranging from 28.82 tonnes to 33.32 tonnes nett weight .  The Pre-Assessment pack for Ballygorteen stated that "All hauliers must comply with Road Haulage of of Round Timber Code of Preactice", which states that "Drivers should ensure that the vehicle is not overloaded (via sensors, experience of similar loads, visual experience)". There wasn't information whether sensors were available on the lorries.  The Road Haulage of of Round Timber Code of Practice gives a table with the maximum weights allowed for both rigid/drawbar and articulated lorries depending on the number of axles and combination and the maximum weight can vary from 40 tonnes to 46 tonnes. Examination of a smaple docket weights showed gross weights of 48 tonnes to 51 tonnes.  </t>
    </r>
    <r>
      <rPr>
        <b/>
        <sz val="10"/>
        <rFont val="Cambria"/>
        <family val="1"/>
        <scheme val="major"/>
      </rPr>
      <t xml:space="preserve">Obs 2021.1: </t>
    </r>
    <r>
      <rPr>
        <sz val="10"/>
        <rFont val="Cambria"/>
        <family val="1"/>
        <scheme val="major"/>
      </rPr>
      <t xml:space="preserve"> The Company should ensure that all personnel, including contractors, shall comply with relevant legislation, codes of practice, guidleines and other accepted normas and agreements relevant to their responsibilities.   : </t>
    </r>
    <r>
      <rPr>
        <b/>
        <sz val="10"/>
        <rFont val="Cambria"/>
        <family val="1"/>
        <scheme val="major"/>
      </rPr>
      <t xml:space="preserve">14/07/22: </t>
    </r>
    <r>
      <rPr>
        <sz val="10"/>
        <rFont val="Cambria"/>
        <family val="1"/>
        <scheme val="major"/>
      </rPr>
      <t xml:space="preserve">Correspondence sent to hauliers and forest manager on 05/10/22 with threat of penalties for non-compliance.  There have been a few transgressions since then but detected by FSL and dealt with. </t>
    </r>
    <r>
      <rPr>
        <b/>
        <sz val="10"/>
        <rFont val="Cambria"/>
        <family val="1"/>
        <scheme val="major"/>
      </rPr>
      <t xml:space="preserve">Close out Minor CAR 2021.1  </t>
    </r>
  </si>
  <si>
    <r>
      <t xml:space="preserve">Compliant for </t>
    </r>
    <r>
      <rPr>
        <u/>
        <sz val="10"/>
        <rFont val="Cambria"/>
        <family val="1"/>
        <scheme val="major"/>
      </rPr>
      <t>all audited forests</t>
    </r>
    <r>
      <rPr>
        <sz val="10"/>
        <rFont val="Cambria"/>
        <family val="1"/>
        <scheme val="major"/>
      </rPr>
      <t>, as mentioned in Appendix iii Legal Ownership/Third Party Rights for Bun</t>
    </r>
    <r>
      <rPr>
        <u/>
        <sz val="10"/>
        <rFont val="Cambria"/>
        <family val="1"/>
        <scheme val="major"/>
      </rPr>
      <t xml:space="preserve"> and </t>
    </r>
    <r>
      <rPr>
        <sz val="10"/>
        <rFont val="Cambria"/>
        <family val="1"/>
        <scheme val="major"/>
      </rPr>
      <t>Powerswood.</t>
    </r>
  </si>
  <si>
    <r>
      <t xml:space="preserve">Compliant for audited forests, as mentioned in Appendix iii Legal Ownership/Third Party Rights for </t>
    </r>
    <r>
      <rPr>
        <u/>
        <sz val="10"/>
        <rFont val="Cambria"/>
        <family val="1"/>
        <scheme val="major"/>
      </rPr>
      <t>all sites audited</t>
    </r>
    <r>
      <rPr>
        <sz val="10"/>
        <rFont val="Cambria"/>
        <family val="1"/>
        <scheme val="major"/>
      </rPr>
      <t xml:space="preserve">. Traditional and customary use sites are included in FMPs where applicable e,g as holywell in </t>
    </r>
    <r>
      <rPr>
        <u/>
        <sz val="10"/>
        <rFont val="Cambria"/>
        <family val="1"/>
        <scheme val="major"/>
      </rPr>
      <t>Powerswood</t>
    </r>
    <r>
      <rPr>
        <sz val="10"/>
        <rFont val="Cambria"/>
        <family val="1"/>
        <scheme val="major"/>
      </rPr>
      <t xml:space="preserve">. </t>
    </r>
  </si>
  <si>
    <r>
      <t xml:space="preserve">Access on foot is allowed on an informal basis.  ITG and other groups have field days if requested, although no examples within Group Scheme forests. Deer shot by agreement at </t>
    </r>
    <r>
      <rPr>
        <u/>
        <sz val="10"/>
        <rFont val="Cambria"/>
        <family val="1"/>
        <scheme val="major"/>
      </rPr>
      <t>Ballinascorney</t>
    </r>
    <r>
      <rPr>
        <sz val="10"/>
        <rFont val="Cambria"/>
        <family val="1"/>
        <scheme val="major"/>
      </rPr>
      <t xml:space="preserve"> (not visited during S3) </t>
    </r>
  </si>
  <si>
    <r>
      <t>Maintenance contractors are engaged directly by FSL,.  Harvesting contractors are engaged by standing sale merchants.  At present there is a shortage of workers and contractors.  Some are are from overseas but live locally.  Transport costs means workers tend to live locally. Training qualifications are monitored and recorded by FSL and seen for</t>
    </r>
    <r>
      <rPr>
        <u/>
        <sz val="10"/>
        <rFont val="Cambria"/>
        <family val="1"/>
        <scheme val="major"/>
      </rPr>
      <t xml:space="preserve"> Bun</t>
    </r>
    <r>
      <rPr>
        <sz val="10"/>
        <rFont val="Cambria"/>
        <family val="1"/>
        <scheme val="major"/>
      </rPr>
      <t xml:space="preserve"> and </t>
    </r>
    <r>
      <rPr>
        <u/>
        <sz val="10"/>
        <rFont val="Cambria"/>
        <family val="1"/>
        <scheme val="major"/>
      </rPr>
      <t xml:space="preserve">Powerswood </t>
    </r>
    <r>
      <rPr>
        <sz val="10"/>
        <rFont val="Cambria"/>
        <family val="1"/>
        <scheme val="major"/>
      </rPr>
      <t xml:space="preserve">harvesting contracts. </t>
    </r>
  </si>
  <si>
    <t xml:space="preserve">No legal non-compliances in the past five years, with exception of Minor CAR 2021.1 above, now closed out.  
</t>
  </si>
  <si>
    <t>No change since 2021</t>
  </si>
  <si>
    <r>
      <t xml:space="preserve">Compliant for </t>
    </r>
    <r>
      <rPr>
        <u/>
        <sz val="10"/>
        <rFont val="Cambria"/>
        <family val="1"/>
        <scheme val="major"/>
      </rPr>
      <t>audited forests</t>
    </r>
    <r>
      <rPr>
        <sz val="10"/>
        <rFont val="Cambria"/>
        <family val="1"/>
        <scheme val="major"/>
      </rPr>
      <t>, as mentioned in Appendix iii Legal Ownership/Third Party Rights.</t>
    </r>
  </si>
  <si>
    <r>
      <t xml:space="preserve">An Inventory, compartment database &amp; map, production forecast and work proposals exists for </t>
    </r>
    <r>
      <rPr>
        <u/>
        <sz val="10"/>
        <rFont val="Cambria"/>
        <family val="1"/>
        <scheme val="major"/>
      </rPr>
      <t>all sites</t>
    </r>
    <r>
      <rPr>
        <sz val="10"/>
        <rFont val="Cambria"/>
        <family val="1"/>
        <scheme val="major"/>
      </rPr>
      <t xml:space="preserve">.  The management plan for all sites includes details of archaeological sites, water resources &amp; catchments, designated and protected areas, features.    A series of maps are produced by the forest manager on behalf of the owner as part of the development of the management plan.  Of these maps, biodiversity maps, species maps and/or hazard maps show biodiversity features and water courses, and different habitat types are classified according to tree species.  Open ground habitat is mapped as open ground and is not generally classified to Fossit Level 3 (see Indicator 6.1.1). Compliant for audited forests, as mentioned in Appendix iii Legal Ownership/Third Party Rights for </t>
    </r>
    <r>
      <rPr>
        <u/>
        <sz val="10"/>
        <rFont val="Cambria"/>
        <family val="1"/>
        <scheme val="major"/>
      </rPr>
      <t>Bun</t>
    </r>
    <r>
      <rPr>
        <sz val="10"/>
        <rFont val="Cambria"/>
        <family val="1"/>
        <scheme val="major"/>
      </rPr>
      <t xml:space="preserve"> and </t>
    </r>
    <r>
      <rPr>
        <u/>
        <sz val="10"/>
        <rFont val="Cambria"/>
        <family val="1"/>
        <scheme val="major"/>
      </rPr>
      <t>Powerswood.</t>
    </r>
  </si>
  <si>
    <t>Compliant for audited forests, as mentioned in Appendix iii Legal Ownership/Third Party Rights for Bun and Powerswood.</t>
  </si>
  <si>
    <r>
      <t xml:space="preserve">Compliant for audited forests, as mentioned in Appendix iii Legal Ownership/Third Party Rights for </t>
    </r>
    <r>
      <rPr>
        <u/>
        <sz val="10"/>
        <rFont val="Cambria"/>
        <family val="1"/>
        <scheme val="major"/>
      </rPr>
      <t>all sites audited</t>
    </r>
    <r>
      <rPr>
        <sz val="10"/>
        <rFont val="Cambria"/>
        <family val="1"/>
        <scheme val="major"/>
      </rPr>
      <t xml:space="preserve">. </t>
    </r>
  </si>
  <si>
    <t xml:space="preserve">No evidence of disputes over tenure claims and use rights found in S3 audit.. </t>
  </si>
  <si>
    <t xml:space="preserve">Maintenance contractors are engaged directly by FSL,.  Harvesting contractors are engaged by standing sale merchants.  At present there is a shortage of workers and conttractors.  Some are are from overseas but live locally.  Transport costs means workers tend to live locally, </t>
  </si>
  <si>
    <t xml:space="preserve">Access on foot is allowed on an informal basis.  ITG and other groups have field days if requested, although no examples within Group Scheme forests. </t>
  </si>
  <si>
    <r>
      <t xml:space="preserve">No such requests for audited sites.  Deer shot by agreement at </t>
    </r>
    <r>
      <rPr>
        <u/>
        <sz val="10"/>
        <rFont val="Cambria"/>
        <family val="1"/>
        <scheme val="major"/>
      </rPr>
      <t xml:space="preserve">Ballinascorney </t>
    </r>
    <r>
      <rPr>
        <sz val="10"/>
        <rFont val="Cambria"/>
        <family val="1"/>
        <scheme val="major"/>
      </rPr>
      <t xml:space="preserve">(not visited in S3) </t>
    </r>
  </si>
  <si>
    <t xml:space="preserve">Templates for contingency plans/emergency procedures seen.  Group scheme rules and contracts require adherence to H&amp;S legislation, codes of practice and guidance.  No operations seen during the audit.  Timber is sold to EuroForest on a standing sale basis and accept responsibilty for work-site management and H&amp;S.  FSL impose H&amp;S conditions on all workers on sites including on  standing sale sites, and check external merchants contrrafcts with contractors and maintian records of workers competency certicates.  Safety certificates and contracts for Bun thinning inspoected during teh audit and found to be compliant. A contingency plan.emergency procedures  Templates for contingency plans/emergency procedures seen  Doc 4.2b.  Group scheme rules and contracts require adherence to H&amp;S legislation, codes of practice and guidance.  No operations seen during the audit.  </t>
  </si>
  <si>
    <t xml:space="preserve"> Group scheme rules and contracts require adherence to H&amp;S legislation, codes of practice and guidance.  All contractors are quired to have received H&amp;S training.  Records maintained. </t>
  </si>
  <si>
    <t xml:space="preserve">Personal protective equipment appropriate to the task. Group scheme rules and contracts require adherence to H&amp;S legislation, codes of practice and guidance, including use of PPI.  Pre-commencement and monitoring records maintained.  </t>
  </si>
  <si>
    <r>
      <t>Checked in monitoring of contracts and seen for</t>
    </r>
    <r>
      <rPr>
        <u/>
        <sz val="10"/>
        <rFont val="Cambria"/>
        <family val="1"/>
        <scheme val="major"/>
      </rPr>
      <t xml:space="preserve"> Bun</t>
    </r>
    <r>
      <rPr>
        <sz val="10"/>
        <rFont val="Cambria"/>
        <family val="1"/>
        <scheme val="major"/>
      </rPr>
      <t xml:space="preserve"> thinning contract.</t>
    </r>
  </si>
  <si>
    <t>4.2.d Accident Incident Report Record seen during audit. No accidents have occurred and none recorded.  Records have to be maintained for 10 years</t>
  </si>
  <si>
    <t>FSL employers liability insurance certicate seen during the audit.  Checked during pre-commencement</t>
  </si>
  <si>
    <t>Registered foresters  are required to be a member of Society of Irish Foresters (or equivelant) .  DAFM maintain records of ecologists qualifications and ecologist professional organisations. FSL are members of Irish Timbers Growers and staff can attend their events which can contribute to staff Continuing Proffesional Development (CPD). An internal survey was carried out by FSL (using an external organisation) to assess staff needs and identify training requirements and other issues.  There isn't a bar on joining unions.  There isn't any contractors association and no bar in joining union.</t>
  </si>
  <si>
    <t xml:space="preserve">Group scheme rules and contracts require adherence to H&amp;S legislation, codes of practice and guidance.  All contractors are required to have received H&amp;S training.  Records maintained. Personal protective equipment appropriate to the task. Group scheme rules and contracts require adherence to H&amp;S legislation, codes of practice and guidance, including use of PPI.  Pre-commencement and monitoring records maintained.  No non-compliances seen during S3 audit. </t>
  </si>
  <si>
    <t>There isn't a bar on joining unions and no examples of any act prejudicial to them, including dismissal, based on their status or activities as a staff representative or on union membership or participation in union activities, There isn't any contractors association and no bar in joining union.</t>
  </si>
  <si>
    <r>
      <t xml:space="preserve">Consultation site notice used and local peopl and seen for Powerswood. NGOs and County Councils are on stakeholder lists for </t>
    </r>
    <r>
      <rPr>
        <u/>
        <sz val="10"/>
        <rFont val="Cambria"/>
        <family val="1"/>
        <scheme val="major"/>
      </rPr>
      <t>all sites.</t>
    </r>
    <r>
      <rPr>
        <sz val="10"/>
        <rFont val="Cambria"/>
        <family val="1"/>
        <scheme val="major"/>
      </rPr>
      <t xml:space="preserve">  Stakeholder consultation carried out during plan development and prior to certification included the County Council and neighbours.  Dispute with neighbour regarding impact of clearfelling on neighbour's trees being resolved by owener's insurance company at </t>
    </r>
    <r>
      <rPr>
        <u/>
        <sz val="10"/>
        <rFont val="Cambria"/>
        <family val="1"/>
        <scheme val="major"/>
      </rPr>
      <t>Powerswood</t>
    </r>
    <r>
      <rPr>
        <sz val="10"/>
        <rFont val="Cambria"/>
        <family val="1"/>
        <scheme val="major"/>
      </rPr>
      <t xml:space="preserve">.   </t>
    </r>
    <r>
      <rPr>
        <u/>
        <sz val="10"/>
        <rFont val="Cambria"/>
        <family val="1"/>
        <scheme val="major"/>
      </rPr>
      <t>Ballinascorny</t>
    </r>
    <r>
      <rPr>
        <sz val="10"/>
        <rFont val="Cambria"/>
        <family val="1"/>
        <scheme val="major"/>
      </rPr>
      <t xml:space="preserve"> stakeholder and neighbours consultation discussed in regard to deer culling - general agreement with deer culling</t>
    </r>
  </si>
  <si>
    <r>
      <t>Consultation by DADFM/FS concerning roads FL applications and afforestations.  Site notices erected prior to any harvesting operation but not see during audit as work had finished and timber removed. Haulage routes are soemtimes agreed with County Councils although not seed during audit. FS require have minimum 60 metres setbacks around dwellings for afforestation a and reforestation and seen at</t>
    </r>
    <r>
      <rPr>
        <u/>
        <sz val="10"/>
        <rFont val="Cambria"/>
        <family val="1"/>
        <scheme val="major"/>
      </rPr>
      <t xml:space="preserve"> Powerswood</t>
    </r>
    <r>
      <rPr>
        <sz val="10"/>
        <rFont val="Cambria"/>
        <family val="1"/>
        <scheme val="major"/>
      </rPr>
      <t xml:space="preserve"> reforestation site during audit. the only third party rights are ESB overhead lines - seen at </t>
    </r>
    <r>
      <rPr>
        <u/>
        <sz val="10"/>
        <rFont val="Cambria"/>
        <family val="1"/>
        <scheme val="major"/>
      </rPr>
      <t>Bun</t>
    </r>
    <r>
      <rPr>
        <sz val="10"/>
        <rFont val="Cambria"/>
        <family val="1"/>
        <scheme val="major"/>
      </rPr>
      <t xml:space="preserve"> during audit. Dispute at </t>
    </r>
    <r>
      <rPr>
        <u/>
        <sz val="10"/>
        <rFont val="Cambria"/>
        <family val="1"/>
        <scheme val="major"/>
      </rPr>
      <t>Powerswood</t>
    </r>
    <r>
      <rPr>
        <sz val="10"/>
        <rFont val="Cambria"/>
        <family val="1"/>
        <scheme val="major"/>
      </rPr>
      <t xml:space="preserve"> regarding impact of felling of trees is being resolved by the owners insurance company and the neighbour.</t>
    </r>
  </si>
  <si>
    <r>
      <t xml:space="preserve">Consultation records inspected in S3 for </t>
    </r>
    <r>
      <rPr>
        <u/>
        <sz val="10"/>
        <rFont val="Cambria"/>
        <family val="1"/>
        <scheme val="major"/>
      </rPr>
      <t>Bun</t>
    </r>
    <r>
      <rPr>
        <sz val="10"/>
        <rFont val="Cambria"/>
        <family val="1"/>
        <scheme val="major"/>
      </rPr>
      <t xml:space="preserve"> site. </t>
    </r>
  </si>
  <si>
    <r>
      <t xml:space="preserve"> FS require have minimum 60 metres setbacks around dwellings for afforestation and reforestation and seen at </t>
    </r>
    <r>
      <rPr>
        <u/>
        <sz val="10"/>
        <rFont val="Cambria"/>
        <family val="1"/>
        <scheme val="major"/>
      </rPr>
      <t>Powerswood</t>
    </r>
    <r>
      <rPr>
        <sz val="10"/>
        <rFont val="Cambria"/>
        <family val="1"/>
        <scheme val="major"/>
      </rPr>
      <t xml:space="preserve"> reforestation site during audit. the only third party rights are ESB overhead lines - seen at </t>
    </r>
    <r>
      <rPr>
        <u/>
        <sz val="10"/>
        <rFont val="Cambria"/>
        <family val="1"/>
        <scheme val="major"/>
      </rPr>
      <t>Bun</t>
    </r>
    <r>
      <rPr>
        <sz val="10"/>
        <rFont val="Cambria"/>
        <family val="1"/>
        <scheme val="major"/>
      </rPr>
      <t xml:space="preserve"> during audit. Dispute at </t>
    </r>
    <r>
      <rPr>
        <u/>
        <sz val="10"/>
        <rFont val="Cambria"/>
        <family val="1"/>
        <scheme val="major"/>
      </rPr>
      <t>Powerswood</t>
    </r>
    <r>
      <rPr>
        <sz val="10"/>
        <rFont val="Cambria"/>
        <family val="1"/>
        <scheme val="major"/>
      </rPr>
      <t xml:space="preserve"> regarding impact of felling of trees is being resolved by the owners insurance company and the neighbour.</t>
    </r>
  </si>
  <si>
    <t xml:space="preserve">Not required. Complaints procedure in group Rules </t>
  </si>
  <si>
    <r>
      <t xml:space="preserve">Owners objective includes the above in </t>
    </r>
    <r>
      <rPr>
        <u/>
        <sz val="10"/>
        <rFont val="Cambria"/>
        <family val="1"/>
        <scheme val="major"/>
      </rPr>
      <t>all sites</t>
    </r>
    <r>
      <rPr>
        <sz val="10"/>
        <rFont val="Cambria"/>
        <family val="1"/>
        <scheme val="major"/>
      </rPr>
      <t xml:space="preserve"> audited.  The management plan for</t>
    </r>
    <r>
      <rPr>
        <u/>
        <sz val="10"/>
        <rFont val="Cambria"/>
        <family val="1"/>
        <scheme val="major"/>
      </rPr>
      <t xml:space="preserve"> all sites</t>
    </r>
    <r>
      <rPr>
        <sz val="10"/>
        <rFont val="Cambria"/>
        <family val="1"/>
        <scheme val="major"/>
      </rPr>
      <t xml:space="preserve"> mentions the water catchments, ground-water quality and water quality in the Features section, and includes water quality as a monitoring target, stating that water courses shall be marked on maps (which they are) and that operations will be supervised and water quality monitored.  Compliance with FS Forest &amp; Water Guidelines is stated as an objective of management.    Mitigation measures stated in forest plans, contract conditions and monitoring checklists are to adhere to Forest Service guidelines. </t>
    </r>
    <r>
      <rPr>
        <u/>
        <sz val="10"/>
        <rFont val="Cambria"/>
        <family val="1"/>
        <scheme val="major"/>
      </rPr>
      <t xml:space="preserve"> </t>
    </r>
  </si>
  <si>
    <t>Inventory included in management plans for all sites.</t>
  </si>
  <si>
    <r>
      <t xml:space="preserve">Habitat maps have been seen for </t>
    </r>
    <r>
      <rPr>
        <u/>
        <sz val="10"/>
        <rFont val="Cambria"/>
        <family val="1"/>
        <scheme val="major"/>
      </rPr>
      <t>all audited sites</t>
    </r>
    <r>
      <rPr>
        <sz val="10"/>
        <rFont val="Cambria"/>
        <family val="1"/>
        <scheme val="major"/>
      </rPr>
      <t xml:space="preserve"> in S3. Biodiversity areas in </t>
    </r>
    <r>
      <rPr>
        <u/>
        <sz val="10"/>
        <rFont val="Cambria"/>
        <family val="1"/>
        <scheme val="major"/>
      </rPr>
      <t>Bun</t>
    </r>
    <r>
      <rPr>
        <sz val="10"/>
        <rFont val="Cambria"/>
        <family val="1"/>
        <scheme val="major"/>
      </rPr>
      <t xml:space="preserve"> account for 19.5% of the area and includes hedgerows, open areas and some native broadleaves. Fossit Guide identifies conifer plantation WD4, riparian zones WN5, hedgerows WL1, open areas WS4 and scrub WS1. There are biodiversity maps for </t>
    </r>
    <r>
      <rPr>
        <u/>
        <sz val="10"/>
        <rFont val="Cambria"/>
        <family val="1"/>
        <scheme val="major"/>
      </rPr>
      <t xml:space="preserve">all sites </t>
    </r>
    <r>
      <rPr>
        <sz val="10"/>
        <rFont val="Cambria"/>
        <family val="1"/>
        <scheme val="major"/>
      </rPr>
      <t>which will classify habitats according to Fossits Guide by plan review. 31% of Powerswood is classified for biodiversity and the forest is classified according to the Fossitts guide as conifer plantation WD4, mixed conifer woodland,  WD3, broadleaved woodland, riparian zones WN5, hedgerows WL1, open areas WS4 and stonewalls BL1.  However, some FMU plans have not yet been revised and may not be classified according to the Fossitts guide Level 3.  Retain Obs 2019 as Open.</t>
    </r>
  </si>
  <si>
    <r>
      <t>EPA screening carried out prior to all operations, checking NPWS website for RTE species, FS condition also identifies sensitivities , pre-operational inspections helps identify features and sensitivities, and mark out buffers, exclusion zones, silt traps; followed by walk with site operators.  During the audit, field signs of red squirrels and pine martens were seen although not noted in the pre-operational checks.  Discussion with the forest manager elicited information regarding use of I-auditor as a means of recording site features during site inspections, and the information stored using Microsoft SharePoint system.  Brief environmental impact assessment templates in place</t>
    </r>
    <r>
      <rPr>
        <u/>
        <sz val="10"/>
        <rFont val="Cambria"/>
        <family val="1"/>
        <scheme val="major"/>
      </rPr>
      <t xml:space="preserve"> </t>
    </r>
    <r>
      <rPr>
        <sz val="10"/>
        <rFont val="Cambria"/>
        <family val="1"/>
        <scheme val="major"/>
      </rPr>
      <t>and are carried out to identify potential impacts on the forest's social, economic and environmental values, and includes mitigation measures.  Contracts state what equipment should be used. No operations on site but features, hazards are marked on management planning maps which are used as a basis for operational maps, and templates seen for pre-commencement meetings for forest operations.</t>
    </r>
  </si>
  <si>
    <r>
      <t xml:space="preserve">There are catchment maps for </t>
    </r>
    <r>
      <rPr>
        <u/>
        <sz val="10"/>
        <rFont val="Cambria"/>
        <family val="1"/>
        <scheme val="major"/>
      </rPr>
      <t>all sites</t>
    </r>
    <r>
      <rPr>
        <sz val="10"/>
        <rFont val="Cambria"/>
        <family val="1"/>
        <scheme val="major"/>
      </rPr>
      <t xml:space="preserve"> which shows the location in relation to the catchment, status of water qaulity and seen for B</t>
    </r>
    <r>
      <rPr>
        <u/>
        <sz val="10"/>
        <rFont val="Cambria"/>
        <family val="1"/>
        <scheme val="major"/>
      </rPr>
      <t xml:space="preserve">un </t>
    </r>
    <r>
      <rPr>
        <sz val="10"/>
        <rFont val="Cambria"/>
        <family val="1"/>
        <scheme val="major"/>
      </rPr>
      <t xml:space="preserve">and </t>
    </r>
    <r>
      <rPr>
        <u/>
        <sz val="10"/>
        <rFont val="Cambria"/>
        <family val="1"/>
        <scheme val="major"/>
      </rPr>
      <t>Powerswood</t>
    </r>
    <r>
      <rPr>
        <sz val="10"/>
        <rFont val="Cambria"/>
        <family val="1"/>
        <scheme val="major"/>
      </rPr>
      <t xml:space="preserve">.   </t>
    </r>
  </si>
  <si>
    <r>
      <t xml:space="preserve">Habitat maps have been seen for </t>
    </r>
    <r>
      <rPr>
        <u/>
        <sz val="10"/>
        <rFont val="Cambria"/>
        <family val="1"/>
        <scheme val="major"/>
      </rPr>
      <t>all audited sites</t>
    </r>
    <r>
      <rPr>
        <sz val="10"/>
        <rFont val="Cambria"/>
        <family val="1"/>
        <scheme val="major"/>
      </rPr>
      <t xml:space="preserve"> in S3. Biodiversity areas in </t>
    </r>
    <r>
      <rPr>
        <u/>
        <sz val="10"/>
        <rFont val="Cambria"/>
        <family val="1"/>
        <scheme val="major"/>
      </rPr>
      <t>Bun</t>
    </r>
    <r>
      <rPr>
        <sz val="10"/>
        <rFont val="Cambria"/>
        <family val="1"/>
        <scheme val="major"/>
      </rPr>
      <t xml:space="preserve"> account for 19.5% of the area and includes hedgerows, open areas and some native broadleaves. Fossit Guide identifies conifer plantation WD4, riparian zones WN5, hedgerows WL1, open areas WS4 and scrub WS1. There are biodiversity maps for </t>
    </r>
    <r>
      <rPr>
        <u/>
        <sz val="10"/>
        <rFont val="Cambria"/>
        <family val="1"/>
        <scheme val="major"/>
      </rPr>
      <t xml:space="preserve">all sites </t>
    </r>
    <r>
      <rPr>
        <sz val="10"/>
        <rFont val="Cambria"/>
        <family val="1"/>
        <scheme val="major"/>
      </rPr>
      <t xml:space="preserve">which will classify habitats according to Fossits Guide by plan review. 31% of Powerswood is classified for biodiversity and the forest is classified according to the Fossitts guide as conifer plantation WD4, mixed conifer woodland,  WD3, broadleaved woodland, riparian zones WN5, hedgerows WL1, open areas WS4 and stonewalls BL1.  There are water catchment maps for all sites which shows the location in relation to the catchment, status of water qaulity and seen for Bun and Powerswood.   </t>
    </r>
  </si>
  <si>
    <r>
      <t xml:space="preserve">EPA checks identify locally rare species.  RTE species is availble from NPWS and consultation with NPWS, Inland Fisheries FS, Birdwatch Ireland, and National Biodiversity Data Centre website provides lists of species.   Monitoring and survey by forest managers provides information on additional species found on site through surveys.  The I-auditor Application is used by forest managers to upload and is recorded in Harvest Manager. (NATURA impact statement)  At </t>
    </r>
    <r>
      <rPr>
        <u/>
        <sz val="10"/>
        <rFont val="Cambria"/>
        <family val="1"/>
        <scheme val="major"/>
      </rPr>
      <t>Bun</t>
    </r>
    <r>
      <rPr>
        <sz val="10"/>
        <rFont val="Cambria"/>
        <family val="1"/>
        <scheme val="major"/>
      </rPr>
      <t xml:space="preserve"> FMU during the audit the presenc eof various rare or uncommon sepcies was detected including common spotted orchid growing along the roadside, red squirrel feeding signs and pine marten scats; which had not previously been identified through surveys (although pre-operational surveys had been conducted, as well as operational monitoring). These species had not been incorporated into the managment plan or operational plan mitigation. </t>
    </r>
    <r>
      <rPr>
        <b/>
        <sz val="10"/>
        <rFont val="Cambria"/>
        <family val="1"/>
        <scheme val="major"/>
      </rPr>
      <t xml:space="preserve">Obs 2022.1: </t>
    </r>
    <r>
      <rPr>
        <sz val="10"/>
        <rFont val="Cambria"/>
        <family val="1"/>
        <scheme val="major"/>
      </rPr>
      <t>The list of the rare, threatened or endangered species** and  habitat shall be informed  based on survey work.</t>
    </r>
  </si>
  <si>
    <t>Obs 2022.1</t>
  </si>
  <si>
    <t>PEFC 5.4.1</t>
  </si>
  <si>
    <t>PEFC 6.1.3</t>
  </si>
  <si>
    <r>
      <t>The management plans list key species and features as well as and mitigation measures.  An Environmental Assessment Checklist  assesses risk to rare species, designations and features (describes protection and mitigation measures) and work monitoring checklist monitors ongoing compliance during operations.; and seen for</t>
    </r>
    <r>
      <rPr>
        <u/>
        <sz val="10"/>
        <rFont val="Cambria"/>
        <family val="1"/>
        <scheme val="major"/>
      </rPr>
      <t xml:space="preserve"> both sites</t>
    </r>
    <r>
      <rPr>
        <sz val="10"/>
        <rFont val="Cambria"/>
        <family val="1"/>
        <scheme val="major"/>
      </rPr>
      <t xml:space="preserve"> during S3</t>
    </r>
  </si>
  <si>
    <r>
      <t xml:space="preserve">Management plan features include deadwood retention and mitigation measures to inform harvesting contractors of requirement to maintain deadwood for </t>
    </r>
    <r>
      <rPr>
        <u/>
        <sz val="10"/>
        <rFont val="Cambria"/>
        <family val="1"/>
        <scheme val="major"/>
      </rPr>
      <t>all sites</t>
    </r>
    <r>
      <rPr>
        <sz val="10"/>
        <rFont val="Cambria"/>
        <family val="1"/>
        <scheme val="major"/>
      </rPr>
      <t xml:space="preserve">. Deadwood habitat seen in retianed hedgerows at </t>
    </r>
    <r>
      <rPr>
        <u/>
        <sz val="10"/>
        <rFont val="Cambria"/>
        <family val="1"/>
        <scheme val="major"/>
      </rPr>
      <t>both sites</t>
    </r>
    <r>
      <rPr>
        <sz val="10"/>
        <rFont val="Cambria"/>
        <family val="1"/>
        <scheme val="major"/>
      </rPr>
      <t xml:space="preserve"> and in lodgepole pine plantation in </t>
    </r>
    <r>
      <rPr>
        <u/>
        <sz val="10"/>
        <rFont val="Cambria"/>
        <family val="1"/>
        <scheme val="major"/>
      </rPr>
      <t>Bun</t>
    </r>
    <r>
      <rPr>
        <sz val="10"/>
        <rFont val="Cambria"/>
        <family val="1"/>
        <scheme val="major"/>
      </rPr>
      <t xml:space="preserve">. </t>
    </r>
  </si>
  <si>
    <r>
      <t>Management plans for a</t>
    </r>
    <r>
      <rPr>
        <u/>
        <sz val="10"/>
        <rFont val="Cambria"/>
        <family val="1"/>
        <scheme val="major"/>
      </rPr>
      <t>ll sites</t>
    </r>
    <r>
      <rPr>
        <sz val="10"/>
        <rFont val="Cambria"/>
        <family val="1"/>
        <scheme val="major"/>
      </rPr>
      <t xml:space="preserve"> have been consulted on.   </t>
    </r>
  </si>
  <si>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der cull target and records. Safety Statement  includes emergency contacts and procedures and docuemntation inspected and found to be compliant for </t>
    </r>
    <r>
      <rPr>
        <u/>
        <sz val="10"/>
        <rFont val="Cambria"/>
        <family val="1"/>
        <scheme val="major"/>
      </rPr>
      <t>Ballinscorney</t>
    </r>
    <r>
      <rPr>
        <sz val="10"/>
        <rFont val="Cambria"/>
        <family val="1"/>
        <scheme val="major"/>
      </rPr>
      <t xml:space="preserve"> (not visited in S3).  The hunters at </t>
    </r>
    <r>
      <rPr>
        <u/>
        <sz val="10"/>
        <rFont val="Cambria"/>
        <family val="1"/>
        <scheme val="major"/>
      </rPr>
      <t>Ballinscorney</t>
    </r>
    <r>
      <rPr>
        <sz val="10"/>
        <rFont val="Cambria"/>
        <family val="1"/>
        <scheme val="major"/>
      </rPr>
      <t xml:space="preserve"> also hunt on neighbours land.  </t>
    </r>
  </si>
  <si>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der cull target and records. Safety Statement  includes emergency contacts and procedures and docuemntation inspected and found to be compliant for </t>
    </r>
    <r>
      <rPr>
        <u/>
        <sz val="10"/>
        <rFont val="Cambria"/>
        <family val="1"/>
        <scheme val="major"/>
      </rPr>
      <t>Ballinscorney</t>
    </r>
    <r>
      <rPr>
        <sz val="10"/>
        <rFont val="Cambria"/>
        <family val="1"/>
        <scheme val="major"/>
      </rPr>
      <t xml:space="preserve"> (not visited in S3).  The hunters at </t>
    </r>
    <r>
      <rPr>
        <u/>
        <sz val="10"/>
        <rFont val="Cambria"/>
        <family val="1"/>
        <scheme val="major"/>
      </rPr>
      <t>Ballinscorney</t>
    </r>
    <r>
      <rPr>
        <sz val="10"/>
        <rFont val="Cambria"/>
        <family val="1"/>
        <scheme val="major"/>
      </rPr>
      <t xml:space="preserve"> also hunt on neighbours land.  No intensive game managemetn carried out on </t>
    </r>
    <r>
      <rPr>
        <u/>
        <sz val="10"/>
        <rFont val="Cambria"/>
        <family val="1"/>
        <scheme val="major"/>
      </rPr>
      <t>any sites</t>
    </r>
    <r>
      <rPr>
        <sz val="10"/>
        <rFont val="Cambria"/>
        <family val="1"/>
        <scheme val="major"/>
      </rPr>
      <t xml:space="preserve"> and not seen during S3</t>
    </r>
  </si>
  <si>
    <r>
      <t xml:space="preserve">Natural regeneration of oak, hazel and blackthorn seen in planted Sitka spruce restocking site at </t>
    </r>
    <r>
      <rPr>
        <u/>
        <sz val="10"/>
        <rFont val="Cambria"/>
        <family val="1"/>
        <scheme val="major"/>
      </rPr>
      <t>Powerswood</t>
    </r>
    <r>
      <rPr>
        <sz val="10"/>
        <rFont val="Cambria"/>
        <family val="1"/>
        <scheme val="major"/>
      </rPr>
      <t>.  I-auditor will eb used to record and monitor natual regeneration and to inform management decisions</t>
    </r>
  </si>
  <si>
    <r>
      <t xml:space="preserve">Covered by procedures including mitigation measures stated in the management plans and adherence to FS guidelines and evidence of compliance seen for </t>
    </r>
    <r>
      <rPr>
        <u/>
        <sz val="10"/>
        <rFont val="Cambria"/>
        <family val="1"/>
        <scheme val="major"/>
      </rPr>
      <t>Powerswood</t>
    </r>
    <r>
      <rPr>
        <sz val="10"/>
        <rFont val="Cambria"/>
        <family val="1"/>
        <scheme val="major"/>
      </rPr>
      <t xml:space="preserve"> clearfell site and </t>
    </r>
    <r>
      <rPr>
        <u/>
        <sz val="10"/>
        <rFont val="Cambria"/>
        <family val="1"/>
        <scheme val="major"/>
      </rPr>
      <t>Bun</t>
    </r>
    <r>
      <rPr>
        <sz val="10"/>
        <rFont val="Cambria"/>
        <family val="1"/>
        <scheme val="major"/>
      </rPr>
      <t xml:space="preserve"> thinning site.  Minimum 10% native broadleaves required by FS for reforestation and seen at </t>
    </r>
    <r>
      <rPr>
        <u/>
        <sz val="10"/>
        <rFont val="Cambria"/>
        <family val="1"/>
        <scheme val="major"/>
      </rPr>
      <t>Powerswood</t>
    </r>
    <r>
      <rPr>
        <sz val="10"/>
        <rFont val="Cambria"/>
        <family val="1"/>
        <scheme val="major"/>
      </rPr>
      <t xml:space="preserve"> </t>
    </r>
  </si>
  <si>
    <r>
      <t xml:space="preserve">Minimum 10% native broadleaves required by FS for reforestation. And seen at </t>
    </r>
    <r>
      <rPr>
        <u/>
        <sz val="10"/>
        <rFont val="Cambria"/>
        <family val="1"/>
        <scheme val="major"/>
      </rPr>
      <t xml:space="preserve">Powerswood.  </t>
    </r>
    <r>
      <rPr>
        <sz val="10"/>
        <rFont val="Cambria"/>
        <family val="1"/>
        <scheme val="major"/>
      </rPr>
      <t xml:space="preserve">Hedgerows marked on maps in all sites audited.  </t>
    </r>
  </si>
  <si>
    <t xml:space="preserve"> No evidence of invasive species in S2 as site visits not possible. </t>
  </si>
  <si>
    <r>
      <t xml:space="preserve">Management plans and maps identify areas of habitat retained for biodiversity for </t>
    </r>
    <r>
      <rPr>
        <u/>
        <sz val="10"/>
        <rFont val="Cambria"/>
        <family val="1"/>
        <scheme val="major"/>
      </rPr>
      <t>all sites</t>
    </r>
    <r>
      <rPr>
        <sz val="10"/>
        <rFont val="Cambria"/>
        <family val="1"/>
        <scheme val="major"/>
      </rPr>
      <t xml:space="preserve"> audited in S3. </t>
    </r>
  </si>
  <si>
    <r>
      <t>No such habitats exist within forest areas for a</t>
    </r>
    <r>
      <rPr>
        <u/>
        <sz val="10"/>
        <rFont val="Cambria"/>
        <family val="1"/>
        <scheme val="major"/>
      </rPr>
      <t>ll sites</t>
    </r>
    <r>
      <rPr>
        <sz val="10"/>
        <rFont val="Cambria"/>
        <family val="1"/>
        <scheme val="major"/>
      </rPr>
      <t xml:space="preserve"> audited in S3.  </t>
    </r>
  </si>
  <si>
    <r>
      <t xml:space="preserve">Pre-existing hedgerows with native tree species are identified on maps for </t>
    </r>
    <r>
      <rPr>
        <u/>
        <sz val="10"/>
        <rFont val="Cambria"/>
        <family val="1"/>
        <scheme val="major"/>
      </rPr>
      <t>all sites</t>
    </r>
    <r>
      <rPr>
        <sz val="10"/>
        <rFont val="Cambria"/>
        <family val="1"/>
        <scheme val="major"/>
      </rPr>
      <t xml:space="preserve"> audited in S3.  Ash-Dieback removed in </t>
    </r>
    <r>
      <rPr>
        <u/>
        <sz val="10"/>
        <rFont val="Cambria"/>
        <family val="1"/>
        <scheme val="major"/>
      </rPr>
      <t>Powerswood</t>
    </r>
    <r>
      <rPr>
        <sz val="10"/>
        <rFont val="Cambria"/>
        <family val="1"/>
        <scheme val="major"/>
      </rPr>
      <t xml:space="preserve"> had been replaced with mainly Sitka spruce with a fringe of 10% downy birch (of Irish origin), and also has natural regeneration of oak, hazel and birch..</t>
    </r>
  </si>
  <si>
    <r>
      <t xml:space="preserve">Minimum 10% native broadleaves required by FS for reforestation and 15% for afforestation. And seen at </t>
    </r>
    <r>
      <rPr>
        <u/>
        <sz val="10"/>
        <rFont val="Cambria"/>
        <family val="1"/>
        <scheme val="major"/>
      </rPr>
      <t>Powerswood</t>
    </r>
    <r>
      <rPr>
        <sz val="10"/>
        <rFont val="Cambria"/>
        <family val="1"/>
        <scheme val="major"/>
      </rPr>
      <t xml:space="preserve"> and Provenance Declaration Form pedunculate oak from Netherlands had been planted as irish was unavailable at the time, and was seen to be growing well and adapted to the site. Ash-Dieback removed in </t>
    </r>
    <r>
      <rPr>
        <u/>
        <sz val="10"/>
        <rFont val="Cambria"/>
        <family val="1"/>
        <scheme val="major"/>
      </rPr>
      <t>Powerswood</t>
    </r>
    <r>
      <rPr>
        <sz val="10"/>
        <rFont val="Cambria"/>
        <family val="1"/>
        <scheme val="major"/>
      </rPr>
      <t xml:space="preserve"> had been replaced with mainly Sitka spruce with a fringe of 10% downy birch (of Irish origin), and also has natural regeneration of oak, hazel and birch..</t>
    </r>
  </si>
  <si>
    <r>
      <t xml:space="preserve">Monitored through contract compliance and site supervision during operations, and seen for </t>
    </r>
    <r>
      <rPr>
        <u/>
        <sz val="10"/>
        <rFont val="Cambria"/>
        <family val="1"/>
        <scheme val="major"/>
      </rPr>
      <t xml:space="preserve">both sites </t>
    </r>
    <r>
      <rPr>
        <sz val="10"/>
        <rFont val="Cambria"/>
        <family val="1"/>
        <scheme val="major"/>
      </rPr>
      <t xml:space="preserve">during S3. </t>
    </r>
  </si>
  <si>
    <r>
      <t>Brash concentrated on racks at</t>
    </r>
    <r>
      <rPr>
        <u/>
        <sz val="10"/>
        <rFont val="Cambria"/>
        <family val="1"/>
        <scheme val="major"/>
      </rPr>
      <t xml:space="preserve"> Bun </t>
    </r>
    <r>
      <rPr>
        <sz val="10"/>
        <rFont val="Cambria"/>
        <family val="1"/>
        <scheme val="major"/>
      </rPr>
      <t xml:space="preserve">thinning site.  Brash had been racked during ground preparation at </t>
    </r>
    <r>
      <rPr>
        <u/>
        <sz val="10"/>
        <rFont val="Cambria"/>
        <family val="1"/>
        <scheme val="major"/>
      </rPr>
      <t xml:space="preserve">Powerswood </t>
    </r>
    <r>
      <rPr>
        <sz val="10"/>
        <rFont val="Cambria"/>
        <family val="1"/>
        <scheme val="major"/>
      </rPr>
      <t xml:space="preserve">but it was possible to see that it had been used for extraction purposes during the preceding clearfell.  </t>
    </r>
  </si>
  <si>
    <r>
      <t xml:space="preserve">Habitat maps have been seen for all audited sites in S3. Biodiversity areas in </t>
    </r>
    <r>
      <rPr>
        <u/>
        <sz val="10"/>
        <rFont val="Cambria"/>
        <family val="1"/>
        <scheme val="major"/>
      </rPr>
      <t xml:space="preserve">Bun </t>
    </r>
    <r>
      <rPr>
        <sz val="10"/>
        <rFont val="Cambria"/>
        <family val="1"/>
        <scheme val="major"/>
      </rPr>
      <t xml:space="preserve">account for 19.5% of the area and includes hedgerows, open areas and some native broadleaves. Fossit Guide identifies conifer plantation WD4, riparian zones WN5, hedgerows WL1, open areas WS4 and scrub WS1. There are biodiversity maps for all sites which will classify habitats according to Fossits Guide by plan review. 31% of </t>
    </r>
    <r>
      <rPr>
        <u/>
        <sz val="10"/>
        <rFont val="Cambria"/>
        <family val="1"/>
        <scheme val="major"/>
      </rPr>
      <t xml:space="preserve">Powerswood </t>
    </r>
    <r>
      <rPr>
        <sz val="10"/>
        <rFont val="Cambria"/>
        <family val="1"/>
        <scheme val="major"/>
      </rPr>
      <t>is classified for biodiversity and the forest is classified according to the Fossitts guide as conifer plantation WD4, mixed conifer woodland,  WD3, broadleaved woodland, riparian zones WN5, hedgerows WL1, open areas WS4 and stonewalls BL1</t>
    </r>
  </si>
  <si>
    <r>
      <t xml:space="preserve">A comprehensive monitoring plan summary is in management plans for all sites, and will be reviewed in the future based on monitoring results. Monitoring results seen for both </t>
    </r>
    <r>
      <rPr>
        <u/>
        <sz val="10"/>
        <rFont val="Cambria"/>
        <family val="1"/>
        <scheme val="major"/>
      </rPr>
      <t>Powerswood</t>
    </r>
    <r>
      <rPr>
        <sz val="10"/>
        <rFont val="Cambria"/>
        <family val="1"/>
        <scheme val="major"/>
      </rPr>
      <t xml:space="preserve"> and </t>
    </r>
    <r>
      <rPr>
        <u/>
        <sz val="10"/>
        <rFont val="Cambria"/>
        <family val="1"/>
        <scheme val="major"/>
      </rPr>
      <t xml:space="preserve">Bun </t>
    </r>
    <r>
      <rPr>
        <sz val="10"/>
        <rFont val="Cambria"/>
        <family val="1"/>
        <scheme val="major"/>
      </rPr>
      <t xml:space="preserve">during S3 audit. </t>
    </r>
  </si>
  <si>
    <t>Habitat maps have been seen for all audited sites in S3. Biodiversity areas in Bun account for 19.5% of the area and includes hedgerows, open areas and some native broadleaves. Fossit Guide identifies conifer plantation WD4, riparian zones WN5, hedgerows WL1, open areas WS4 and scrub WS1. There are biodiversity maps for all sites which will classify habitats according to Fossits Guide by plan review. 31% of Powerswood is classified for biodiversity and the forest is classified according to the Fossitts guide as conifer plantation WD4, mixed conifer woodland,  WD3, broadleaved woodland, riparian zones WN5, hedgerows WL1, open areas WS4 and stonewalls BL1</t>
  </si>
  <si>
    <r>
      <t xml:space="preserve">Roads in </t>
    </r>
    <r>
      <rPr>
        <u/>
        <sz val="10"/>
        <rFont val="Cambria"/>
        <family val="1"/>
        <scheme val="major"/>
      </rPr>
      <t>Bun</t>
    </r>
    <r>
      <rPr>
        <sz val="10"/>
        <rFont val="Cambria"/>
        <family val="1"/>
        <scheme val="major"/>
      </rPr>
      <t xml:space="preserve"> seen to be compliant with COFORD Forest Roads Manual and new stacking area at</t>
    </r>
    <r>
      <rPr>
        <u/>
        <sz val="10"/>
        <rFont val="Cambria"/>
        <family val="1"/>
        <scheme val="major"/>
      </rPr>
      <t xml:space="preserve"> Powerswood</t>
    </r>
    <r>
      <rPr>
        <sz val="10"/>
        <rFont val="Cambria"/>
        <family val="1"/>
        <scheme val="major"/>
      </rPr>
      <t xml:space="preserve"> also compliant.  Documentation seen for </t>
    </r>
    <r>
      <rPr>
        <u/>
        <sz val="10"/>
        <rFont val="Cambria"/>
        <family val="1"/>
        <scheme val="major"/>
      </rPr>
      <t>Powerswood</t>
    </r>
    <r>
      <rPr>
        <sz val="10"/>
        <rFont val="Cambria"/>
        <family val="1"/>
        <scheme val="major"/>
      </rPr>
      <t xml:space="preserve">. </t>
    </r>
  </si>
  <si>
    <r>
      <t xml:space="preserve">Harvesting contract conditions covers all of above.   No evidence of tree damage on site. Adequate brash seen in most felled racks on </t>
    </r>
    <r>
      <rPr>
        <u/>
        <sz val="10"/>
        <rFont val="Cambria"/>
        <family val="1"/>
        <scheme val="major"/>
      </rPr>
      <t>all sites</t>
    </r>
    <r>
      <rPr>
        <sz val="10"/>
        <rFont val="Cambria"/>
        <family val="1"/>
        <scheme val="major"/>
      </rPr>
      <t xml:space="preserve">.  </t>
    </r>
  </si>
  <si>
    <r>
      <t xml:space="preserve">Harvesting sites in </t>
    </r>
    <r>
      <rPr>
        <u/>
        <sz val="10"/>
        <rFont val="Cambria"/>
        <family val="1"/>
        <scheme val="major"/>
      </rPr>
      <t>Bun</t>
    </r>
    <r>
      <rPr>
        <sz val="10"/>
        <rFont val="Cambria"/>
        <family val="1"/>
        <scheme val="major"/>
      </rPr>
      <t xml:space="preserve"> seen and</t>
    </r>
    <r>
      <rPr>
        <u/>
        <sz val="10"/>
        <rFont val="Cambria"/>
        <family val="1"/>
        <scheme val="major"/>
      </rPr>
      <t xml:space="preserve"> Powerswood</t>
    </r>
    <r>
      <rPr>
        <sz val="10"/>
        <rFont val="Cambria"/>
        <family val="1"/>
        <scheme val="major"/>
      </rPr>
      <t xml:space="preserve"> to be compliant with Forest Harvesting Guidelines and Forestry and Water Guidelines and COFORD Forest Roads Manual.  Documentation seen for </t>
    </r>
    <r>
      <rPr>
        <u/>
        <sz val="10"/>
        <rFont val="Cambria"/>
        <family val="1"/>
        <scheme val="major"/>
      </rPr>
      <t>Powerswood</t>
    </r>
    <r>
      <rPr>
        <sz val="10"/>
        <rFont val="Cambria"/>
        <family val="1"/>
        <scheme val="major"/>
      </rPr>
      <t xml:space="preserve">. Harvesting contract conditions covers all of above.   No evidence of tree damage on site. Adequate brash seen in most felled racks on </t>
    </r>
    <r>
      <rPr>
        <u/>
        <sz val="10"/>
        <rFont val="Cambria"/>
        <family val="1"/>
        <scheme val="major"/>
      </rPr>
      <t>all sites</t>
    </r>
    <r>
      <rPr>
        <sz val="10"/>
        <rFont val="Cambria"/>
        <family val="1"/>
        <scheme val="major"/>
      </rPr>
      <t xml:space="preserve">.  </t>
    </r>
  </si>
  <si>
    <r>
      <t xml:space="preserve">Harvesting sites in </t>
    </r>
    <r>
      <rPr>
        <u/>
        <sz val="10"/>
        <rFont val="Cambria"/>
        <family val="1"/>
        <scheme val="major"/>
      </rPr>
      <t>Bun</t>
    </r>
    <r>
      <rPr>
        <sz val="10"/>
        <rFont val="Cambria"/>
        <family val="1"/>
        <scheme val="major"/>
      </rPr>
      <t xml:space="preserve"> seen and</t>
    </r>
    <r>
      <rPr>
        <u/>
        <sz val="10"/>
        <rFont val="Cambria"/>
        <family val="1"/>
        <scheme val="major"/>
      </rPr>
      <t xml:space="preserve"> Powerswood</t>
    </r>
    <r>
      <rPr>
        <sz val="10"/>
        <rFont val="Cambria"/>
        <family val="1"/>
        <scheme val="major"/>
      </rPr>
      <t xml:space="preserve"> to be compliant with Forest Harvesting Guidelines and Forestry and Water Guidelines and COFORD Forest Roads Manual.  Consent documentation seen for </t>
    </r>
    <r>
      <rPr>
        <u/>
        <sz val="10"/>
        <rFont val="Cambria"/>
        <family val="1"/>
        <scheme val="major"/>
      </rPr>
      <t>Powerswood</t>
    </r>
    <r>
      <rPr>
        <sz val="10"/>
        <rFont val="Cambria"/>
        <family val="1"/>
        <scheme val="major"/>
      </rPr>
      <t xml:space="preserve">. Harvesting contract conditions covers all of above.   No evidence of tree damage on site. Adequate brash seen in most felled racks on </t>
    </r>
    <r>
      <rPr>
        <u/>
        <sz val="10"/>
        <rFont val="Cambria"/>
        <family val="1"/>
        <scheme val="major"/>
      </rPr>
      <t>all sites</t>
    </r>
    <r>
      <rPr>
        <sz val="10"/>
        <rFont val="Cambria"/>
        <family val="1"/>
        <scheme val="major"/>
      </rPr>
      <t xml:space="preserve">.  </t>
    </r>
  </si>
  <si>
    <r>
      <t>Tree health, pest control, invasive species and introduced plant &amp; animal species are monitoring targets in management plans fo</t>
    </r>
    <r>
      <rPr>
        <u/>
        <sz val="10"/>
        <rFont val="Cambria"/>
        <family val="1"/>
        <scheme val="major"/>
      </rPr>
      <t>r Bun</t>
    </r>
    <r>
      <rPr>
        <sz val="10"/>
        <rFont val="Cambria"/>
        <family val="1"/>
        <scheme val="major"/>
      </rPr>
      <t xml:space="preserve"> and </t>
    </r>
    <r>
      <rPr>
        <u/>
        <sz val="10"/>
        <rFont val="Cambria"/>
        <family val="1"/>
        <scheme val="major"/>
      </rPr>
      <t>Powerswood</t>
    </r>
    <r>
      <rPr>
        <sz val="10"/>
        <rFont val="Cambria"/>
        <family val="1"/>
        <scheme val="major"/>
      </rPr>
      <t xml:space="preserve">.   .  Forest Service (FS) require reporting of diseases - e.g Chalara reported in </t>
    </r>
    <r>
      <rPr>
        <u/>
        <sz val="10"/>
        <rFont val="Cambria"/>
        <family val="1"/>
        <scheme val="major"/>
      </rPr>
      <t>Powerswood</t>
    </r>
    <r>
      <rPr>
        <sz val="10"/>
        <rFont val="Cambria"/>
        <family val="1"/>
        <scheme val="major"/>
      </rPr>
      <t xml:space="preserve">  and ash trees removed and replaced with Sitka spruce and birch.  </t>
    </r>
  </si>
  <si>
    <r>
      <t>Tree health, pest control, invasive species and introduced plant &amp; animal species are monitoring targets in management plans fo</t>
    </r>
    <r>
      <rPr>
        <u/>
        <sz val="10"/>
        <rFont val="Cambria"/>
        <family val="1"/>
        <scheme val="major"/>
      </rPr>
      <t>r Bun</t>
    </r>
    <r>
      <rPr>
        <sz val="10"/>
        <rFont val="Cambria"/>
        <family val="1"/>
        <scheme val="major"/>
      </rPr>
      <t xml:space="preserve"> and </t>
    </r>
    <r>
      <rPr>
        <u/>
        <sz val="10"/>
        <rFont val="Cambria"/>
        <family val="1"/>
        <scheme val="major"/>
      </rPr>
      <t>Powerswood</t>
    </r>
    <r>
      <rPr>
        <sz val="10"/>
        <rFont val="Cambria"/>
        <family val="1"/>
        <scheme val="major"/>
      </rPr>
      <t xml:space="preserve">.   .  Forest Service (FS) require reporting of diseases - e.g Chalara reported in </t>
    </r>
    <r>
      <rPr>
        <u/>
        <sz val="10"/>
        <rFont val="Cambria"/>
        <family val="1"/>
        <scheme val="major"/>
      </rPr>
      <t>Powerswood</t>
    </r>
    <r>
      <rPr>
        <sz val="10"/>
        <rFont val="Cambria"/>
        <family val="1"/>
        <scheme val="major"/>
      </rPr>
      <t xml:space="preserve">  and ash trees removed and replaced with Sitka spruce and birch.  Site inspection by FSL staff identified Chalara in ash in Powerswood in 2017 and ash has been felled, removed and replanted with Sitka spruce and downy birch</t>
    </r>
  </si>
  <si>
    <r>
      <t xml:space="preserve"> Integrated Pest Management Strategy in place and ESRAs produced for all chemical products used.  2.82 litres of Glyphosate used on 1.64 ha in Powerswood and 2.91 of Triclopyr used on 1.64 ha in</t>
    </r>
    <r>
      <rPr>
        <u/>
        <sz val="10"/>
        <rFont val="Cambria"/>
        <family val="1"/>
        <scheme val="major"/>
      </rPr>
      <t xml:space="preserve"> Powerswood </t>
    </r>
    <r>
      <rPr>
        <sz val="10"/>
        <rFont val="Cambria"/>
        <family val="1"/>
        <scheme val="major"/>
      </rPr>
      <t>on a weedy site.</t>
    </r>
  </si>
  <si>
    <r>
      <t xml:space="preserve">Site inspection by FSL staff identified Chalara in ash in </t>
    </r>
    <r>
      <rPr>
        <u/>
        <sz val="10"/>
        <rFont val="Cambria"/>
        <family val="1"/>
        <scheme val="major"/>
      </rPr>
      <t xml:space="preserve">Powerswood </t>
    </r>
    <r>
      <rPr>
        <sz val="10"/>
        <rFont val="Cambria"/>
        <family val="1"/>
        <scheme val="major"/>
      </rPr>
      <t>in 2017 and ash has been felled, removed and replanted with Sitka spruce and downy birch</t>
    </r>
  </si>
  <si>
    <r>
      <t xml:space="preserve">Contractors will be expected to use according to pesticide label use, and using PPE. Records inspected for </t>
    </r>
    <r>
      <rPr>
        <u/>
        <sz val="10"/>
        <rFont val="Cambria"/>
        <family val="1"/>
        <scheme val="major"/>
      </rPr>
      <t>Powerswood</t>
    </r>
    <r>
      <rPr>
        <sz val="10"/>
        <rFont val="Cambria"/>
        <family val="1"/>
        <scheme val="major"/>
      </rPr>
      <t xml:space="preserve"> and were compliant. </t>
    </r>
  </si>
  <si>
    <t>Maintained in Pesticide Decision Record and ESRAs</t>
  </si>
  <si>
    <t>Not used. Records of use will be maintained in Tem.06a Pesticide Use Record</t>
  </si>
  <si>
    <r>
      <t>2.82 litres of Glyphosate used on 1.64 ha in Powerswood and 2.91 of Triclopyr used on 1.64 ha in</t>
    </r>
    <r>
      <rPr>
        <u/>
        <sz val="10"/>
        <rFont val="Cambria"/>
        <family val="1"/>
        <scheme val="major"/>
      </rPr>
      <t xml:space="preserve"> Powerswood </t>
    </r>
    <r>
      <rPr>
        <sz val="10"/>
        <rFont val="Cambria"/>
        <family val="1"/>
        <scheme val="major"/>
      </rPr>
      <t>on a weedy site.</t>
    </r>
  </si>
  <si>
    <r>
      <t xml:space="preserve">Contractors for </t>
    </r>
    <r>
      <rPr>
        <u/>
        <sz val="10"/>
        <rFont val="Cambria"/>
        <family val="1"/>
        <scheme val="major"/>
      </rPr>
      <t>Powerswood</t>
    </r>
    <r>
      <rPr>
        <sz val="10"/>
        <rFont val="Cambria"/>
        <family val="1"/>
        <scheme val="major"/>
      </rPr>
      <t xml:space="preserve"> used pesticide according to label use, and used PPE and trained to minimum PA1 (Principles of Safe Pesticide Application, PA6 (Handheld Pesticide Applicators) Standards according to FSL records of certification</t>
    </r>
  </si>
  <si>
    <r>
      <t xml:space="preserve">Setbacks seen at </t>
    </r>
    <r>
      <rPr>
        <u/>
        <sz val="10"/>
        <rFont val="Cambria"/>
        <family val="1"/>
        <scheme val="major"/>
      </rPr>
      <t xml:space="preserve">Powerwood </t>
    </r>
    <r>
      <rPr>
        <sz val="10"/>
        <rFont val="Cambria"/>
        <family val="1"/>
        <scheme val="major"/>
      </rPr>
      <t>adjacent to native woodland.</t>
    </r>
  </si>
  <si>
    <r>
      <t xml:space="preserve">Contractors are responsible for waste asscoiated with forestry operations and activities; and contractors are used for remoavl of fly-tipped waste or waste found on fites., and  and monitored by Forestry Service Ltd.  Numerous large white plastic bags normally used fort he transport of planting stock were found scattered over Bun FMU (probably originating from when the trees were planted in 1995).  </t>
    </r>
    <r>
      <rPr>
        <b/>
        <sz val="10"/>
        <rFont val="Cambria"/>
        <family val="1"/>
        <scheme val="major"/>
      </rPr>
      <t xml:space="preserve">Obs 2022.2: </t>
    </r>
    <r>
      <rPr>
        <sz val="10"/>
        <rFont val="Cambria"/>
        <family val="1"/>
        <scheme val="major"/>
      </rPr>
      <t>The Company should ensure that Chemicals, containers, liquid and solid non-organic wastes including fuel and oil shall be disposed of in an environmentally appropriate manner at off-site locations.</t>
    </r>
  </si>
  <si>
    <t>Obs 2022.2</t>
  </si>
  <si>
    <t xml:space="preserve">Not used.  </t>
  </si>
  <si>
    <r>
      <t>In</t>
    </r>
    <r>
      <rPr>
        <u/>
        <sz val="10"/>
        <rFont val="Cambria"/>
        <family val="1"/>
        <scheme val="major"/>
      </rPr>
      <t xml:space="preserve"> Powerswood</t>
    </r>
    <r>
      <rPr>
        <sz val="10"/>
        <rFont val="Cambria"/>
        <family val="1"/>
        <scheme val="major"/>
      </rPr>
      <t>: To produce high quality timber, to manage to certification standards, maintain and enhance water quality, to maintain the landscape appearance, and to maintain and enhance the biodiversity.</t>
    </r>
  </si>
  <si>
    <r>
      <t xml:space="preserve">In management plan Landscape Design Statement for </t>
    </r>
    <r>
      <rPr>
        <u/>
        <sz val="10"/>
        <rFont val="Cambria"/>
        <family val="1"/>
        <scheme val="major"/>
      </rPr>
      <t xml:space="preserve">all sites </t>
    </r>
    <r>
      <rPr>
        <sz val="10"/>
        <rFont val="Cambria"/>
        <family val="1"/>
        <scheme val="major"/>
      </rPr>
      <t>audited in S3</t>
    </r>
  </si>
  <si>
    <r>
      <t xml:space="preserve">Planned felling and regeneration is in table in management plan for </t>
    </r>
    <r>
      <rPr>
        <u/>
        <sz val="10"/>
        <rFont val="Cambria"/>
        <family val="1"/>
        <scheme val="major"/>
      </rPr>
      <t xml:space="preserve">all sites </t>
    </r>
    <r>
      <rPr>
        <sz val="10"/>
        <rFont val="Cambria"/>
        <family val="1"/>
        <scheme val="major"/>
      </rPr>
      <t xml:space="preserve">audited in S3. </t>
    </r>
  </si>
  <si>
    <r>
      <t>Deer plan for Ballnscorney in place. Fire plans exist for all</t>
    </r>
    <r>
      <rPr>
        <u/>
        <sz val="10"/>
        <rFont val="Cambria"/>
        <family val="1"/>
        <scheme val="major"/>
      </rPr>
      <t xml:space="preserve"> sites</t>
    </r>
    <r>
      <rPr>
        <sz val="10"/>
        <rFont val="Cambria"/>
        <family val="1"/>
        <scheme val="major"/>
      </rPr>
      <t>.</t>
    </r>
  </si>
  <si>
    <r>
      <t xml:space="preserve">Maps show proposed felling and also planned species composition at the end of the FM plan period.   Statements exist in management plans  regarding landscape and describes the broader landscape in general terms and in relation to local designations for </t>
    </r>
    <r>
      <rPr>
        <u/>
        <sz val="10"/>
        <rFont val="Cambria"/>
        <family val="1"/>
        <scheme val="major"/>
      </rPr>
      <t xml:space="preserve">all sites </t>
    </r>
    <r>
      <rPr>
        <sz val="10"/>
        <rFont val="Cambria"/>
        <family val="1"/>
        <scheme val="major"/>
      </rPr>
      <t>in S3</t>
    </r>
  </si>
  <si>
    <t xml:space="preserve">Will be reviewed in 5 years for all plans and results of monitoring incorporated into revised plans., and will be available to stakeholders if requested. No evidence of non-compliance. </t>
  </si>
  <si>
    <r>
      <rPr>
        <u/>
        <sz val="10"/>
        <rFont val="Cambria"/>
        <family val="1"/>
        <scheme val="major"/>
      </rPr>
      <t xml:space="preserve">All Sites: </t>
    </r>
    <r>
      <rPr>
        <sz val="10"/>
        <rFont val="Cambria"/>
        <family val="1"/>
        <scheme val="major"/>
      </rPr>
      <t xml:space="preserve">management plans states that monitoring will be carried out periodically and throughout the year. Monitoring records seen for </t>
    </r>
    <r>
      <rPr>
        <u/>
        <sz val="10"/>
        <rFont val="Cambria"/>
        <family val="1"/>
        <scheme val="major"/>
      </rPr>
      <t>Powerswood</t>
    </r>
    <r>
      <rPr>
        <sz val="10"/>
        <rFont val="Cambria"/>
        <family val="1"/>
        <scheme val="major"/>
      </rPr>
      <t xml:space="preserve"> and </t>
    </r>
    <r>
      <rPr>
        <u/>
        <sz val="10"/>
        <rFont val="Cambria"/>
        <family val="1"/>
        <scheme val="major"/>
      </rPr>
      <t>Bun</t>
    </r>
    <r>
      <rPr>
        <sz val="10"/>
        <rFont val="Cambria"/>
        <family val="1"/>
        <scheme val="major"/>
      </rPr>
      <t xml:space="preserve"> in S3. </t>
    </r>
  </si>
  <si>
    <t xml:space="preserve">No evidence of  long-term soil degradation, adverse impacts on water quality, adverse impacts on drainage or deviation from stream course drainage patterns as a result of forest design or operations seen during S3. </t>
  </si>
  <si>
    <t xml:space="preserve">See Criteria 5.5, 5.6, 6.3, 6.5, 7.1, 8.4 and 10.8 </t>
  </si>
  <si>
    <r>
      <t xml:space="preserve">Fire Plan seen for </t>
    </r>
    <r>
      <rPr>
        <u/>
        <sz val="10"/>
        <rFont val="Cambria"/>
        <family val="1"/>
        <scheme val="major"/>
      </rPr>
      <t>both sites</t>
    </r>
    <r>
      <rPr>
        <sz val="10"/>
        <rFont val="Cambria"/>
        <family val="1"/>
        <scheme val="major"/>
      </rPr>
      <t xml:space="preserve">. </t>
    </r>
  </si>
  <si>
    <t xml:space="preserve">See Criteria 6.2, 6.2, 6.3, 6.7, 6.8, 6.9, 7.2.3, 7.2.4, 7.2.5, 8.1, 8.2 and 8.4. Obs 2022.1 raised against Criterion 6.2 </t>
  </si>
  <si>
    <t xml:space="preserve">See Criteria 4.4, 7.2.3, 7.2.4, 7.2.5, 8.2.8 and 8.5 </t>
  </si>
  <si>
    <t xml:space="preserve">See Criteria 2.1.1, 2.1.2 and 2.2 </t>
  </si>
  <si>
    <t>No exmaples of conversion seen in S3</t>
  </si>
  <si>
    <t xml:space="preserve">Forest certification manager demonstrated  good knowledge of international agreements, national and local strategies gained through ongoing professional development &amp; experience, training  and support from by the Group Manager, senior staff and administative systems.   Ongoing support is provided to forest managers and forest owners by the Group Manager and through FSL management. </t>
  </si>
  <si>
    <t>PEFC equivalent  of FSC Principles 1, 4 &amp; 6 and FSC Indicators 2.3, 4.2, 4.4, 6.7, 6.9, 10.6, 10.7, 10.8 and Indicators where HCVF is present (unless small SLIMF): 6.2, 6.3, 6.9, 9.4 Plus any indicators where existing CARs are open. Sections 1, 6, 2.1, 3.1.1, 3.3, 4.1.1, 4.2.1, 4.3.2,  5.1, 5.2, 5.3, 5.4, 7.2, 7.4.1,  8.3 of irish PEFC Standard and Indicators where HCVF is present (unless small SLIMF) where any indicators where existing CARs are open</t>
  </si>
  <si>
    <r>
      <t xml:space="preserve">Any deviation from the audit plan and their reasons? </t>
    </r>
    <r>
      <rPr>
        <sz val="11"/>
        <rFont val="Cambria"/>
        <family val="1"/>
      </rPr>
      <t>No</t>
    </r>
  </si>
  <si>
    <r>
      <t xml:space="preserve">Any significant issues impacting on the audit programme </t>
    </r>
    <r>
      <rPr>
        <sz val="11"/>
        <rFont val="Cambria"/>
        <family val="1"/>
      </rPr>
      <t>No</t>
    </r>
  </si>
  <si>
    <t>No responses</t>
  </si>
  <si>
    <t>Lodgepole pine</t>
  </si>
  <si>
    <t>Pinus contorta</t>
  </si>
  <si>
    <t>Downy birch</t>
  </si>
  <si>
    <t>Betula pubescens</t>
  </si>
  <si>
    <r>
      <t>All Harvesting records are being kept by Group. Group is resource managed and all harvesting is being carried out by Euroforest, as stated in the Consent Form. Described in Sales Agreements and Timber Procurement Procedure of standing timber buyers.  Harvesting records: 1205.64 tonnes from</t>
    </r>
    <r>
      <rPr>
        <u/>
        <sz val="11"/>
        <rFont val="Cambria"/>
        <family val="1"/>
        <scheme val="major"/>
      </rPr>
      <t xml:space="preserve"> Powerswoo</t>
    </r>
    <r>
      <rPr>
        <sz val="11"/>
        <rFont val="Cambria"/>
        <family val="1"/>
        <scheme val="major"/>
      </rPr>
      <t xml:space="preserve">d clearfell and 240.41 tonnes from </t>
    </r>
    <r>
      <rPr>
        <u/>
        <sz val="11"/>
        <rFont val="Cambria"/>
        <family val="1"/>
        <scheme val="major"/>
      </rPr>
      <t>Bu</t>
    </r>
    <r>
      <rPr>
        <sz val="11"/>
        <rFont val="Cambria"/>
        <family val="1"/>
        <scheme val="major"/>
      </rPr>
      <t xml:space="preserve">n. Invoices and delivery documentation seen for both sites. </t>
    </r>
  </si>
  <si>
    <t>Cristina Laza</t>
  </si>
  <si>
    <t>Findings at S3</t>
  </si>
  <si>
    <r>
      <t>1) Huw Denman</t>
    </r>
    <r>
      <rPr>
        <sz val="11"/>
        <rFont val="Cambria"/>
        <family val="1"/>
      </rPr>
      <t xml:space="preserve"> (Audit Team Leader) summary of relevant expertise: 47 years forestry experience. 25 years auditing experience </t>
    </r>
  </si>
  <si>
    <r>
      <t xml:space="preserve">FSL have systems in place to identify RTE species. EPA checks identify locally rare species.  RTE species is availble from NPWS and consultation with NPWS, Inland Fisheries FS, Birdwatch Ireland, and National Biodiversity Data Centre website provides lists of species.   Monitoring and survey by forest managers provides information on additional species found on site through surveys.  The I-auditor Application is used by forest managers to upload and is recorded in Harvest Manager. (NATURA impact statement)  At </t>
    </r>
    <r>
      <rPr>
        <u/>
        <sz val="10"/>
        <rFont val="Cambria"/>
        <family val="1"/>
        <scheme val="major"/>
      </rPr>
      <t>Bun</t>
    </r>
    <r>
      <rPr>
        <sz val="10"/>
        <rFont val="Cambria"/>
        <family val="1"/>
        <scheme val="major"/>
      </rPr>
      <t xml:space="preserve"> FMU during the audit the presence of various rare or uncommon species was detected including common spotted orchids growing along the roadside, red squirrel feeding signs and pine marten scats; which had not previously been identified through surveys as these signs were not present at pre-operational surveys (pre-operational surveys had been conducted, as well as operational monitoring). Both red squirrels and pine martens are both protected under the Wildlife Act 1976 / 2000 and Bern Convention Appendix III and are classed as 'Least Concern' in the Ireland Red List/IUCN Red List of Threatened Species.   These species had not been incorporated into the management plan or operational plan mitigation. </t>
    </r>
    <r>
      <rPr>
        <b/>
        <sz val="10"/>
        <rFont val="Cambria"/>
        <family val="1"/>
        <scheme val="major"/>
      </rPr>
      <t/>
    </r>
  </si>
  <si>
    <t xml:space="preserve">FSL have systems in place to ensure that contractors are responsible for waste associated with forestry operations and activities, as per FSL procedures; and contractors are responsible for waste associated with forestry operations and activities; and contractors are used for remoavl of fly-tipped waste or waste found on fites, and  and monitored by Forestry Service Ltd.  Some white plastic bags normally used for the transport of planting stock were found scattered over Bun FMU (originating from when the trees were planted in 1995, not recent waste).  </t>
  </si>
  <si>
    <r>
      <t xml:space="preserve">FSL have systems in place to identify RTE species. EPA checks identify locally rare species.  RTE species is available from NPWS and consultation with NPWS, Inland Fisheries FS, Birdwatch Ireland, and National Biodiversity Data Centre website provides lists of species.   Monitoring and survey by forest managers provides information on additional species found on site through surveys.  The I-auditor Application is used by forest managers to upload and is recorded in Harvest Manager. (NATURA impact statement)  At Bun FMU during the audit the presence of various rare or uncommon species was detected including common spotted orchids growing along the roadside, red squirrel feeding signs and pine marten scats; which had not previously been identified through surveys as these signs were not present at pre-operational surveys (pre-operational surveys had been conducted, as well as operational monitoring). These species had not been incorporated into the management plan or operational plan mitigation. . </t>
    </r>
    <r>
      <rPr>
        <b/>
        <sz val="10"/>
        <rFont val="Cambria"/>
        <family val="1"/>
        <scheme val="major"/>
      </rPr>
      <t xml:space="preserve">Obs 2022.1: </t>
    </r>
    <r>
      <rPr>
        <sz val="10"/>
        <rFont val="Cambria"/>
        <family val="1"/>
        <scheme val="major"/>
      </rPr>
      <t>The Company should ensure that where a rare or endangered species is known to be present in the woodland, the relevant statutory authority shall be notified and appropriate management shall be agreed with them.</t>
    </r>
  </si>
  <si>
    <r>
      <t xml:space="preserve">FSL have systems in place to ensure that contractors are responsible for waste associated with forestry operations and activities, as per FSL procedures; and contractors are used for removal of fly-tipped waste or waste found on forest sites, and is monitored by Forestry Service Ltd.  Some white plastic bags normally used for the transport of planting stock were found scattered over Bun FMU (originating from when the trees were planted in 1995, not recent waste).   </t>
    </r>
    <r>
      <rPr>
        <b/>
        <sz val="10"/>
        <rFont val="Cambria"/>
        <family val="1"/>
        <scheme val="major"/>
      </rPr>
      <t>Obs 2022.1:</t>
    </r>
    <r>
      <rPr>
        <sz val="10"/>
        <rFont val="Cambria"/>
        <family val="1"/>
        <scheme val="major"/>
      </rPr>
      <t xml:space="preserve"> The Company should ensure waste disposal shall be in accordance with currant waste disposal legislation and regulations.  </t>
    </r>
  </si>
  <si>
    <r>
      <t xml:space="preserve">Consultation site notice used (minimum 30 days prior to plans and proposals) to inform local people, and seen for </t>
    </r>
    <r>
      <rPr>
        <u/>
        <sz val="10"/>
        <rFont val="Cambria"/>
        <family val="1"/>
        <scheme val="major"/>
      </rPr>
      <t xml:space="preserve">Powerswood </t>
    </r>
    <r>
      <rPr>
        <sz val="10"/>
        <rFont val="Cambria"/>
        <family val="1"/>
        <scheme val="major"/>
      </rPr>
      <t xml:space="preserve">during the audit. NGOs and County Councils are on stakeholder lists for </t>
    </r>
    <r>
      <rPr>
        <u/>
        <sz val="10"/>
        <rFont val="Cambria"/>
        <family val="1"/>
        <scheme val="major"/>
      </rPr>
      <t>all sites.</t>
    </r>
    <r>
      <rPr>
        <sz val="10"/>
        <rFont val="Cambria"/>
        <family val="1"/>
        <scheme val="major"/>
      </rPr>
      <t xml:space="preserve">  Stakeholder consultation carried out during plan development and prior to certification included the County Council and neighbours.  Dispute with neighbour regarding impact of clearfelling on neighbour's trees being resolved by owener's insurance company at </t>
    </r>
    <r>
      <rPr>
        <u/>
        <sz val="10"/>
        <rFont val="Cambria"/>
        <family val="1"/>
        <scheme val="major"/>
      </rPr>
      <t>Powerswood</t>
    </r>
    <r>
      <rPr>
        <sz val="10"/>
        <rFont val="Cambria"/>
        <family val="1"/>
        <scheme val="major"/>
      </rPr>
      <t xml:space="preserve">.   </t>
    </r>
    <r>
      <rPr>
        <u/>
        <sz val="10"/>
        <rFont val="Cambria"/>
        <family val="1"/>
        <scheme val="major"/>
      </rPr>
      <t>Ballinascorny</t>
    </r>
    <r>
      <rPr>
        <sz val="10"/>
        <rFont val="Cambria"/>
        <family val="1"/>
        <scheme val="major"/>
      </rPr>
      <t xml:space="preserve"> stakeholder and neighbours consultation discussed in regard to deer culling - general agreement with deer culling.  Responses from statutory organisation such as NPWS and NGOs such Birdwatch Ireland are incorporated into management plan features maps and databases.   Responses were received regarding the proposed deer culling at</t>
    </r>
    <r>
      <rPr>
        <u/>
        <sz val="10"/>
        <rFont val="Cambria"/>
        <family val="1"/>
        <scheme val="major"/>
      </rPr>
      <t xml:space="preserve"> Ballinascorney </t>
    </r>
    <r>
      <rPr>
        <sz val="10"/>
        <rFont val="Cambria"/>
        <family val="1"/>
        <scheme val="major"/>
      </rPr>
      <t xml:space="preserve">and were incorporated into the planned culling, along with the Section 42 (hunting outside sessaon) responses from NPWS. Coillte is adjoining landowner and hunting is also carried out there.   I-auditor will be used for pre-commencemtn checking and recording in the future, along with SharePoint for sharing information for management planning reviews and revisions. Summary managment plan included in stakeholder consultation letter.  Summary management plans seen for </t>
    </r>
    <r>
      <rPr>
        <u/>
        <sz val="10"/>
        <rFont val="Cambria"/>
        <family val="1"/>
        <scheme val="major"/>
      </rPr>
      <t>Ballygorteen, Powerwood</t>
    </r>
    <r>
      <rPr>
        <sz val="10"/>
        <rFont val="Cambria"/>
        <family val="1"/>
        <scheme val="major"/>
      </rPr>
      <t xml:space="preserve"> and </t>
    </r>
    <r>
      <rPr>
        <u/>
        <sz val="10"/>
        <rFont val="Cambria"/>
        <family val="1"/>
        <scheme val="major"/>
      </rPr>
      <t>Crohane</t>
    </r>
    <r>
      <rPr>
        <sz val="10"/>
        <rFont val="Cambria"/>
        <family val="1"/>
        <scheme val="major"/>
      </rPr>
      <t xml:space="preserve"> and includes objectives , operations plans for 5 years, description of statutory designations and HCV features, location maps, map co-ordinates, area in hectares, name of FMU &amp; Site Code and and revision date,  as listed in Criterion 7.1 (within the accepted norms of commercial confidentiality) are included. Additional management information is generally provided in response to specific requests and subject to confidentiality and sensitivity.  Full management plans are available on request if there is a genuine reason for the request e.g where the request comes from an affected stakeholder. Evidence of management plan summaries sent to to stakeholder in July 2020 with written assurance response that detailed felling of </t>
    </r>
    <r>
      <rPr>
        <u/>
        <sz val="10"/>
        <rFont val="Cambria"/>
        <family val="1"/>
        <scheme val="major"/>
      </rPr>
      <t xml:space="preserve">Ballyscorney </t>
    </r>
    <r>
      <rPr>
        <sz val="10"/>
        <rFont val="Cambria"/>
        <family val="1"/>
        <scheme val="major"/>
      </rPr>
      <t>would be sent if required and following getting the information togethor</t>
    </r>
  </si>
  <si>
    <t xml:space="preserve">All Harvesting records are being kept by Group. Group is resource managed and all harvesting is being carried out by Euroforest, as stated in the Consent Form. Described in Sales Agreements and Timber Procurement Procedure of standing timber buyers. </t>
  </si>
  <si>
    <t>Certification Decision made on behalf of Soil Association Certification Ltd:</t>
  </si>
  <si>
    <t>Aligned with principle choice for FSC audit.</t>
  </si>
  <si>
    <t>2023 MO001</t>
  </si>
  <si>
    <t>Woodland Invest</t>
  </si>
  <si>
    <t>Craggagh</t>
  </si>
  <si>
    <t>53.817954, -9.080942</t>
  </si>
  <si>
    <t>12/10/2022
10/02/2023</t>
  </si>
  <si>
    <t xml:space="preserve">n/a - currently no opportunities for traditional management systems </t>
  </si>
  <si>
    <r>
      <t xml:space="preserve">Ownership folios available for all 3 FMUs sampled - </t>
    </r>
    <r>
      <rPr>
        <u/>
        <sz val="10"/>
        <rFont val="Cambria"/>
        <family val="1"/>
      </rPr>
      <t>Craggagh</t>
    </r>
    <r>
      <rPr>
        <sz val="10"/>
        <rFont val="Cambria"/>
        <family val="1"/>
      </rPr>
      <t xml:space="preserve"> (Folio 51023 dated 8/1/2021), </t>
    </r>
    <r>
      <rPr>
        <u/>
        <sz val="10"/>
        <rFont val="Cambria"/>
        <family val="1"/>
      </rPr>
      <t>Crohane</t>
    </r>
    <r>
      <rPr>
        <sz val="10"/>
        <rFont val="Cambria"/>
        <family val="1"/>
      </rPr>
      <t xml:space="preserve"> (Folio 15423 dated 3/12/2002), </t>
    </r>
    <r>
      <rPr>
        <u/>
        <sz val="10"/>
        <rFont val="Cambria"/>
        <family val="1"/>
      </rPr>
      <t>Knocklead</t>
    </r>
    <r>
      <rPr>
        <sz val="10"/>
        <rFont val="Cambria"/>
        <family val="1"/>
      </rPr>
      <t xml:space="preserve"> (Folio 11982 dated 20/7/2007)</t>
    </r>
  </si>
  <si>
    <r>
      <t xml:space="preserve">Management Plans for the 3 MU sampled confirm neighbours and rights of way - </t>
    </r>
    <r>
      <rPr>
        <u/>
        <sz val="10"/>
        <rFont val="Cambria"/>
        <family val="1"/>
      </rPr>
      <t>Craggagh</t>
    </r>
    <r>
      <rPr>
        <sz val="10"/>
        <rFont val="Cambria"/>
        <family val="1"/>
      </rPr>
      <t xml:space="preserve"> (neighbours only, no ROW), </t>
    </r>
    <r>
      <rPr>
        <u/>
        <sz val="10"/>
        <rFont val="Cambria"/>
        <family val="1"/>
      </rPr>
      <t>Crohane</t>
    </r>
    <r>
      <rPr>
        <sz val="10"/>
        <rFont val="Cambria"/>
        <family val="1"/>
      </rPr>
      <t xml:space="preserve"> (neighbours and ROW mapped), </t>
    </r>
    <r>
      <rPr>
        <u/>
        <sz val="10"/>
        <rFont val="Cambria"/>
        <family val="1"/>
      </rPr>
      <t>Knocklead</t>
    </r>
    <r>
      <rPr>
        <sz val="10"/>
        <rFont val="Cambria"/>
        <family val="1"/>
      </rPr>
      <t xml:space="preserve"> (neighbours only, no ROW)</t>
    </r>
  </si>
  <si>
    <r>
      <t xml:space="preserve">Management Plans confirmed the following sites of special cultural or religious significance - </t>
    </r>
    <r>
      <rPr>
        <u/>
        <sz val="10"/>
        <rFont val="Cambria"/>
        <family val="1"/>
      </rPr>
      <t>Craggagh</t>
    </r>
    <r>
      <rPr>
        <sz val="10"/>
        <rFont val="Cambria"/>
        <family val="1"/>
      </rPr>
      <t xml:space="preserve"> (MA080-053 Burial Ground), </t>
    </r>
    <r>
      <rPr>
        <u/>
        <sz val="10"/>
        <rFont val="Cambria"/>
        <family val="1"/>
      </rPr>
      <t>Crohane</t>
    </r>
    <r>
      <rPr>
        <sz val="10"/>
        <rFont val="Cambria"/>
        <family val="1"/>
      </rPr>
      <t xml:space="preserve"> (Cairn in neighbouring forest, west of Cpt 1), </t>
    </r>
    <r>
      <rPr>
        <u/>
        <sz val="10"/>
        <rFont val="Cambria"/>
        <family val="1"/>
      </rPr>
      <t>Knocklead</t>
    </r>
    <r>
      <rPr>
        <sz val="10"/>
        <rFont val="Cambria"/>
        <family val="1"/>
      </rPr>
      <t xml:space="preserve"> (no records)</t>
    </r>
  </si>
  <si>
    <t>The organisations Management Plan template includes the requirement to screen for HCV and consult with National Parks and Wildlife Service (NPWS)</t>
  </si>
  <si>
    <r>
      <t xml:space="preserve">Management Plans including Landscape Design statements with proposals to improve design as felling and restocking plans are implemented  - </t>
    </r>
    <r>
      <rPr>
        <u/>
        <sz val="10"/>
        <rFont val="Cambria"/>
        <family val="1"/>
      </rPr>
      <t>Craggagh</t>
    </r>
    <r>
      <rPr>
        <sz val="10"/>
        <rFont val="Cambria"/>
        <family val="1"/>
      </rPr>
      <t xml:space="preserve"> (MP confirms plans to increase structural and species diversity by planting broadleaves and increasing area of open space adjacent to mature broadleaves when relevant coupes are felled), </t>
    </r>
    <r>
      <rPr>
        <u/>
        <sz val="10"/>
        <rFont val="Cambria"/>
        <family val="1"/>
      </rPr>
      <t>Crohane</t>
    </r>
    <r>
      <rPr>
        <sz val="10"/>
        <rFont val="Cambria"/>
        <family val="1"/>
      </rPr>
      <t xml:space="preserve"> (MP confirms that the objective is to maintain the appearance of the forest in the landscape and that the biodiversity area will increase from 15% to 22.5% by end of plan in 2039, principally through increased buffer zone along watercourses and broadleaf planting), </t>
    </r>
    <r>
      <rPr>
        <u/>
        <sz val="10"/>
        <rFont val="Cambria"/>
        <family val="1"/>
      </rPr>
      <t>Knocklead</t>
    </r>
    <r>
      <rPr>
        <sz val="10"/>
        <rFont val="Cambria"/>
        <family val="1"/>
      </rPr>
      <t xml:space="preserve"> (MP confirms forest is in a high sensitivity landscape and small felling coupes 5-15ha. will be adopted and Landscape guidelines will be adhered to as set out in Felling and Reforestation Policy - May 2017)</t>
    </r>
  </si>
  <si>
    <t>n/a - no recent afforestation.</t>
  </si>
  <si>
    <r>
      <t xml:space="preserve">Management Plans including Landscape Design statements with proposals to improve design as felling and restocking plans are implemented  - </t>
    </r>
    <r>
      <rPr>
        <u/>
        <sz val="10"/>
        <rFont val="Cambria"/>
        <family val="1"/>
      </rPr>
      <t>Craggagh</t>
    </r>
    <r>
      <rPr>
        <sz val="10"/>
        <rFont val="Cambria"/>
        <family val="1"/>
      </rPr>
      <t xml:space="preserve"> (MP confirms plans for ensuring no felling coupes are &gt; 20ha. and to increase structural and species diversity by planting broadleaves and increasing area of open space adjacent to mature broadleaves when relevant coupes are felled), </t>
    </r>
    <r>
      <rPr>
        <u/>
        <sz val="10"/>
        <rFont val="Cambria"/>
        <family val="1"/>
      </rPr>
      <t>Crohane</t>
    </r>
    <r>
      <rPr>
        <sz val="10"/>
        <rFont val="Cambria"/>
        <family val="1"/>
      </rPr>
      <t xml:space="preserve"> (MP confirms that felling will be planned over a 20 year period with the objective is to maintain the appearance of the forest in the landscape and that the biodiversity area will increase from 15% to 22.5% by end of plan in 2039, principally through increased buffer zone along watercourses and broadleaf planting), </t>
    </r>
    <r>
      <rPr>
        <u/>
        <sz val="10"/>
        <rFont val="Cambria"/>
        <family val="1"/>
      </rPr>
      <t>Knocklead</t>
    </r>
    <r>
      <rPr>
        <sz val="10"/>
        <rFont val="Cambria"/>
        <family val="1"/>
      </rPr>
      <t xml:space="preserve"> (MP confirms forest is in a high sensitivity landscape and small felling coupes 5-15ha. will be adopted and that  Biodiversity area will increase from 13.5% to 20.5% by end of plan in 2039, principally through increased buffer zone along watercourses and broadleaf planting)</t>
    </r>
  </si>
  <si>
    <r>
      <t xml:space="preserve">The organisation has a Silvicultural Methods policy which identifies that low impact silvicultural systems will be considered where feasible and that as management plans are implemented, opportunities will be identified. Management Plans for </t>
    </r>
    <r>
      <rPr>
        <u/>
        <sz val="10"/>
        <rFont val="Cambria"/>
        <family val="1"/>
      </rPr>
      <t>Craggagh, Crohane, and Knocklead</t>
    </r>
    <r>
      <rPr>
        <sz val="10"/>
        <rFont val="Cambria"/>
        <family val="1"/>
      </rPr>
      <t xml:space="preserve"> confirm no specific opportunities for continuous cover, however all broadleaves will be retain as long term retentions and restocking plans include increased broadleaf planting.</t>
    </r>
  </si>
  <si>
    <r>
      <t>n/a - none of the sampled MU (</t>
    </r>
    <r>
      <rPr>
        <u/>
        <sz val="10"/>
        <rFont val="Cambria"/>
        <family val="1"/>
      </rPr>
      <t>Craggagh, Crohane, and Knocklead</t>
    </r>
    <r>
      <rPr>
        <sz val="10"/>
        <rFont val="Cambria"/>
        <family val="1"/>
      </rPr>
      <t>) or any of the other MU in the group scheme include areas designated as plantations on woodland sites</t>
    </r>
  </si>
  <si>
    <t>Low fire risk for all MU. Contingency plan is to alert fire brigade if any incidents occur.</t>
  </si>
  <si>
    <r>
      <t xml:space="preserve">No evidence of  introduced plant or animal species during the audit and interviews with managers confirmed that the main invasive species risk is the endemic Sika deer population within some MU e.g. </t>
    </r>
    <r>
      <rPr>
        <u/>
        <sz val="10"/>
        <rFont val="Cambria"/>
        <family val="1"/>
      </rPr>
      <t>Crohane and Craggagh</t>
    </r>
  </si>
  <si>
    <t>n/a - no evidence of any conversion from semi-natural forests for any MU.</t>
  </si>
  <si>
    <t>Findings at S4</t>
  </si>
  <si>
    <t>Commercial Combined Liability Insurance schedule available at audit and checked - Policy No. PSC33899 (Dated 25/10/2022-24/10/2022) - £6.5M euro cover</t>
  </si>
  <si>
    <r>
      <t>Compliance with relevant legislation and codes of practice evidenced through training for forest workers.</t>
    </r>
    <r>
      <rPr>
        <u/>
        <sz val="10"/>
        <rFont val="Cambria"/>
        <family val="1"/>
        <scheme val="major"/>
      </rPr>
      <t xml:space="preserve"> Spraying contractors</t>
    </r>
    <r>
      <rPr>
        <sz val="10"/>
        <rFont val="Cambria"/>
        <family val="1"/>
        <scheme val="major"/>
      </rPr>
      <t xml:space="preserve"> x 2. Certificates available for PA1/PA6 (5/5/2020 and 28/9/2021), First Aid (18/10/2022), Manual Handling (2/11/2020) and Safe Pass course (28/11/2019) </t>
    </r>
    <r>
      <rPr>
        <u/>
        <sz val="10"/>
        <rFont val="Cambria"/>
        <family val="1"/>
        <scheme val="major"/>
      </rPr>
      <t>Harvesting Contractors</t>
    </r>
    <r>
      <rPr>
        <sz val="10"/>
        <rFont val="Cambria"/>
        <family val="1"/>
        <scheme val="major"/>
      </rPr>
      <t xml:space="preserve"> x 2. Certificates available for Harvesting Machines (26/2/2020), First Aid (4/9/2021), Manual Handling (4/9/2021 and 12/3/2021) and Safe Pass course (to Feb. 2024)</t>
    </r>
  </si>
  <si>
    <r>
      <t xml:space="preserve">Access on foot is permitted on an informal basis and Management Plans for the 3 MU sampled confirm neighbours and rights of way - </t>
    </r>
    <r>
      <rPr>
        <u/>
        <sz val="10"/>
        <rFont val="Cambria"/>
        <family val="1"/>
        <scheme val="major"/>
      </rPr>
      <t>Craggagh</t>
    </r>
    <r>
      <rPr>
        <sz val="10"/>
        <rFont val="Cambria"/>
        <family val="1"/>
        <scheme val="major"/>
      </rPr>
      <t xml:space="preserve"> (neighbours only, no ROW),</t>
    </r>
    <r>
      <rPr>
        <u/>
        <sz val="10"/>
        <rFont val="Cambria"/>
        <family val="1"/>
        <scheme val="major"/>
      </rPr>
      <t xml:space="preserve"> Crohane</t>
    </r>
    <r>
      <rPr>
        <sz val="10"/>
        <rFont val="Cambria"/>
        <family val="1"/>
        <scheme val="major"/>
      </rPr>
      <t xml:space="preserve"> (neighbours and ROW mapped),</t>
    </r>
    <r>
      <rPr>
        <u/>
        <sz val="10"/>
        <rFont val="Cambria"/>
        <family val="1"/>
        <scheme val="major"/>
      </rPr>
      <t xml:space="preserve"> Knocklead</t>
    </r>
    <r>
      <rPr>
        <sz val="10"/>
        <rFont val="Cambria"/>
        <family val="1"/>
        <scheme val="major"/>
      </rPr>
      <t xml:space="preserve"> (neighbours only, no ROW)</t>
    </r>
  </si>
  <si>
    <r>
      <t xml:space="preserve">Access on foot is permitted on an informal basis and rights of way occur in some forests e.g. </t>
    </r>
    <r>
      <rPr>
        <u/>
        <sz val="10"/>
        <rFont val="Cambria"/>
        <family val="1"/>
        <scheme val="major"/>
      </rPr>
      <t xml:space="preserve">Crohane. </t>
    </r>
    <r>
      <rPr>
        <sz val="10"/>
        <rFont val="Cambria"/>
        <family val="1"/>
        <scheme val="major"/>
      </rPr>
      <t>Signage used for recent thinning operation to warn woodland users and to direct away from operational zones.</t>
    </r>
    <r>
      <rPr>
        <u/>
        <sz val="10"/>
        <rFont val="Cambria"/>
        <family val="1"/>
        <scheme val="major"/>
      </rPr>
      <t xml:space="preserve"> </t>
    </r>
    <r>
      <rPr>
        <sz val="10"/>
        <rFont val="Cambria"/>
        <family val="1"/>
        <scheme val="major"/>
      </rPr>
      <t xml:space="preserve">Confirmed at pre-commencement and checklist dated and signed 14/2/23 and operational monitoring checklists for 13/3/23, 28/4/23 and 13/6/23 all checked at audit demonstrating good operational control for harvesting. </t>
    </r>
  </si>
  <si>
    <r>
      <t xml:space="preserve">Management Plans including Landscape Design statements with proposals to improve species diversity as felling and restocking plans are implemented  - </t>
    </r>
    <r>
      <rPr>
        <u/>
        <sz val="10"/>
        <rFont val="Cambria"/>
        <family val="1"/>
      </rPr>
      <t>Craggagh</t>
    </r>
    <r>
      <rPr>
        <sz val="10"/>
        <rFont val="Cambria"/>
        <family val="1"/>
      </rPr>
      <t xml:space="preserve"> (MP confirms plans to increase structural and species diversity by planting broadleaves and increasing area of open space adjacent to mature broadleaves when relevant coupes are felled), </t>
    </r>
    <r>
      <rPr>
        <u/>
        <sz val="10"/>
        <rFont val="Cambria"/>
        <family val="1"/>
      </rPr>
      <t>Crohane</t>
    </r>
    <r>
      <rPr>
        <sz val="10"/>
        <rFont val="Cambria"/>
        <family val="1"/>
      </rPr>
      <t xml:space="preserve"> (MP confirms that the biodiversity area will increase from 15% to 22.5% by end of plan in 2039, principally through increased buffer zone along watercourses and broadleaf planting), </t>
    </r>
    <r>
      <rPr>
        <u/>
        <sz val="10"/>
        <rFont val="Cambria"/>
        <family val="1"/>
      </rPr>
      <t>Knocklead</t>
    </r>
    <r>
      <rPr>
        <sz val="10"/>
        <rFont val="Cambria"/>
        <family val="1"/>
      </rPr>
      <t xml:space="preserve"> (MP confirms that  Biodiversity area will increase from 13.5% to 20.5% by end of plan in 2039, principally through increased buffer zone along watercourses and broadleaf planting)</t>
    </r>
  </si>
  <si>
    <t>n/a - no introductions</t>
  </si>
  <si>
    <t>n/a - no use of GMO</t>
  </si>
  <si>
    <r>
      <t xml:space="preserve">Management Plans reviewed for the 3 MU sampled - </t>
    </r>
    <r>
      <rPr>
        <u/>
        <sz val="10"/>
        <rFont val="Cambria"/>
        <family val="1"/>
      </rPr>
      <t>Craggagh, Crohane, and Knocklead</t>
    </r>
    <r>
      <rPr>
        <sz val="10"/>
        <rFont val="Cambria"/>
        <family val="1"/>
      </rPr>
      <t xml:space="preserve"> and timber production is the primary objective.  Sitka spruce the main production species planted due to site suitability and all plans are in line with requirements for diversity  including broadleaves and open space.</t>
    </r>
  </si>
  <si>
    <r>
      <t xml:space="preserve">Management Plans reviewed for the 3 MU sampled - </t>
    </r>
    <r>
      <rPr>
        <u/>
        <sz val="10"/>
        <rFont val="Cambria"/>
        <family val="1"/>
      </rPr>
      <t>Craggagh, Crohane, and Knocklead</t>
    </r>
    <r>
      <rPr>
        <sz val="10"/>
        <rFont val="Cambria"/>
        <family val="1"/>
      </rPr>
      <t>. Management Plans include a description of the forest, management history, planned operations, landscape design statement, HCV identification, detailed description of individual features, long term management objectives and monitoring plan. Collectively these components demonstrate commitment to maintain the health, vitality and productive capacity of the site.</t>
    </r>
  </si>
  <si>
    <r>
      <t xml:space="preserve">Management Plans reviewed for the 3 MU sampled and although plans confirm increased levels of diversity, the core productive capability of the forests will be maintained - </t>
    </r>
    <r>
      <rPr>
        <u/>
        <sz val="10"/>
        <rFont val="Cambria"/>
        <family val="1"/>
      </rPr>
      <t>Craggagh</t>
    </r>
    <r>
      <rPr>
        <sz val="10"/>
        <rFont val="Cambria"/>
        <family val="1"/>
      </rPr>
      <t xml:space="preserve"> (MP confirms plans to increase structural and species diversity by planting broadleaves and increasing area of open space adjacent to mature broadleaves when relevant coupes are felled), </t>
    </r>
    <r>
      <rPr>
        <u/>
        <sz val="10"/>
        <rFont val="Cambria"/>
        <family val="1"/>
      </rPr>
      <t>Crohane</t>
    </r>
    <r>
      <rPr>
        <sz val="10"/>
        <rFont val="Cambria"/>
        <family val="1"/>
      </rPr>
      <t xml:space="preserve"> (MP confirms that the objective is to maintain the appearance of the forest in the landscape and that the biodiversity area will increase from 15% to 22.5% by end of plan in 2039, principally through increased buffer zone along watercourses and broadleaf planting), </t>
    </r>
    <r>
      <rPr>
        <u/>
        <sz val="10"/>
        <rFont val="Cambria"/>
        <family val="1"/>
      </rPr>
      <t>Knocklead</t>
    </r>
    <r>
      <rPr>
        <sz val="10"/>
        <rFont val="Cambria"/>
        <family val="1"/>
      </rPr>
      <t xml:space="preserve"> (MP confirms forest is in a high sensitivity landscape and small felling coupes 5-15ha. will be adopted and Landscape guidelines will be adhered to as set out in Felling and Reforestation Policy - May 2017)</t>
    </r>
  </si>
  <si>
    <t>n/a - no harvesting of non-timber forest products</t>
  </si>
  <si>
    <t>No burning of lop and top.</t>
  </si>
  <si>
    <r>
      <t xml:space="preserve">Recent thinning in </t>
    </r>
    <r>
      <rPr>
        <u/>
        <sz val="10"/>
        <rFont val="Cambria"/>
        <family val="1"/>
      </rPr>
      <t>Crohane</t>
    </r>
    <r>
      <rPr>
        <sz val="10"/>
        <rFont val="Cambria"/>
        <family val="1"/>
      </rPr>
      <t xml:space="preserve"> completed during winter months demonstrated conformance with best practice. Silt traps and use of brash have helped protect watercourses and avoid serious soil damage, although some of the extraction routes had rutted up due to wet weather. But impact contained to main access tracks only. In addition, pre-commencement checklist dated and signed 14/2/23 and operational monitoring checklists for 13/3/23, 28/4/23 and 13/6/23 all checked at audit demonstrating good operational control for harvesting. Cpt.253 walked during audit and high standards observed throughout.</t>
    </r>
  </si>
  <si>
    <t>n/a - harvesting operations limited to timber removal only.</t>
  </si>
  <si>
    <r>
      <t xml:space="preserve">Recent thinning in </t>
    </r>
    <r>
      <rPr>
        <u/>
        <sz val="10"/>
        <rFont val="Cambria"/>
        <family val="1"/>
      </rPr>
      <t>Crohane</t>
    </r>
    <r>
      <rPr>
        <sz val="10"/>
        <rFont val="Cambria"/>
        <family val="1"/>
      </rPr>
      <t xml:space="preserve"> demonstrated conformance with best practice. Pre-commencement checklist dated and signed 14/2/23 and operational monitoring checklists for 13/3/23, 28/4/23 and 13/6/23 all checked at audit demonstrating good operational control for harvesting. Cpt.253 walked during audit and high standards observed throughout, with all timber extracted and minimal damage to standing trees..</t>
    </r>
  </si>
  <si>
    <t>FSC 7.4.2</t>
  </si>
  <si>
    <t>Requested details of the area being certified -this information was not provided by the CH.</t>
  </si>
  <si>
    <t>The auditor contacted the stakeholder by email to request more specific information. Stakeholder indicated that they had not requested copies of management plan summaries, which include small location maps of indiviudal MU. Followed up during audit with CH and emails provided that demonstrate that stakeholder requests for MP summaries have been fulfilled in the past. Auditor confirmed this with the stakeholder subsequent to the audit.</t>
  </si>
  <si>
    <t>Forestry Services Ltd is limited company, originally established in 1985 and limited company for 9  years. No change since MA</t>
  </si>
  <si>
    <t>No change since MA. No evidence of failure to comply with requirements for relevant taxes and fees.</t>
  </si>
  <si>
    <t>Doc.01 FS Ltd Group Scheme Rules sets out the responsibilities of the group entity and group members in Section 2.</t>
  </si>
  <si>
    <r>
      <t xml:space="preserve">Doc.21 Responsibilities of the FSL Group Scheme Manager confirms this requirement and consent forms with forest owners reviewed for sampled MU - </t>
    </r>
    <r>
      <rPr>
        <u/>
        <sz val="11"/>
        <rFont val="Cambria"/>
        <family val="1"/>
      </rPr>
      <t>Craggach</t>
    </r>
    <r>
      <rPr>
        <sz val="11"/>
        <rFont val="Cambria"/>
        <family val="1"/>
      </rPr>
      <t xml:space="preserve"> (dated and signed 30/11/2022) , </t>
    </r>
    <r>
      <rPr>
        <u/>
        <sz val="11"/>
        <rFont val="Cambria"/>
        <family val="1"/>
      </rPr>
      <t>Crohane</t>
    </r>
    <r>
      <rPr>
        <sz val="11"/>
        <rFont val="Cambria"/>
        <family val="1"/>
      </rPr>
      <t xml:space="preserve"> (dated and signed 29/5/2019) and </t>
    </r>
    <r>
      <rPr>
        <u/>
        <sz val="11"/>
        <rFont val="Cambria"/>
        <family val="1"/>
      </rPr>
      <t>Knocklead</t>
    </r>
    <r>
      <rPr>
        <sz val="11"/>
        <rFont val="Cambria"/>
        <family val="1"/>
      </rPr>
      <t xml:space="preserve"> (dated and signed 5/6/2019). Consent forms link to the FSL Group rules </t>
    </r>
  </si>
  <si>
    <t>Doc.01 FS Ltd Group Scheme Rules sets out the responsibilities of the group entity and group members in Section 2. The group manager periodically organises training to ensure all relevant staff are competent and aware of the group scheme requirements. Most recent training implemented 19/4/2023 comprising of a refresher on forest certification and Ecology training. Registration sheets confirm 21 participants.</t>
  </si>
  <si>
    <t>Management representative is now Paddy Bruton.</t>
  </si>
  <si>
    <t>The group manager periodically organises training to ensure all relevant staff are competent and aware of the group scheme requirements. Most recent training implemented 19/4/2023 comprising of a refresher on forest certification and Ecology training. Registration sheets confirm 21 participants.</t>
  </si>
  <si>
    <t>Doc.01 FS Ltd Group Scheme Rules sets out the maximum group size at 400 group members in Section 6. At only 5 group members and 13 MU, the group entity is currently well within its capacity.</t>
  </si>
  <si>
    <t>Doc.01 FSL Group Certification Rules list in detail record keeping requirements in section 5 'Group Records'. These cover all the necessary requirements including member details, training, consents, forest management, group system e.g. internal monitoring and harvesting/pesticide records. All records requested during this audit were available and easily accessed.</t>
  </si>
  <si>
    <t>Doc.01 FSL Group Certification Rules cover rules for member eligibility, cost, inclusion, suspension and removal in section 3, 'Group Entity's procedures'. These procedures include provision for dealing with stakeholder complaints. This is also covered in section 8, 'Internal Monitoring' which includes procedures for monitoring and corrective actions  . Part 4 of the rules sets out the Chain of Custody procedures for the group, including sales of certified products and use of trademarks.</t>
  </si>
  <si>
    <t>n/a - no certificates issued.</t>
  </si>
  <si>
    <t>Minor CAR 2023.01</t>
  </si>
  <si>
    <t>N</t>
  </si>
  <si>
    <r>
      <t xml:space="preserve">New member for MU </t>
    </r>
    <r>
      <rPr>
        <u/>
        <sz val="11"/>
        <rFont val="Cambria"/>
        <family val="1"/>
      </rPr>
      <t>Craggach</t>
    </r>
    <r>
      <rPr>
        <sz val="11"/>
        <rFont val="Cambria"/>
        <family val="1"/>
      </rPr>
      <t xml:space="preserve"> added since last audit. The management plan for new member Craggagh contains future prescriptions that are not compliant with the National Standard, namely that no more 65% of the MU should be identified as primary species. Current plan indicates in Section C1.5 that 75% of the restocked area will be SS and Table 5 indicates plans for &gt;95% SS restocking and there is no indicative future replanting plan. The group rules specify that new members will not be admitted with major non-compliances and CARs will be issued to new members. Although a detailed pre-entry report was completed, this non-compliance was not identified and no CAR has been issued. </t>
    </r>
    <r>
      <rPr>
        <b/>
        <sz val="11"/>
        <rFont val="Cambria"/>
        <family val="1"/>
      </rPr>
      <t>See Minor CAR 2023.01</t>
    </r>
  </si>
  <si>
    <t xml:space="preserve">Doc.01 FSL Group Certification Rules cover rules for member eligibility, cost, inclusion, suspension and removal in section 3, 'Group Entity's procedures'. </t>
  </si>
  <si>
    <t xml:space="preserve">Doc.01 FSL Group Certification Rules cover rules for member eligibility, cost, inclusion, suspension, removal and informing certification body in section 3, 'Group Entity's procedures'. </t>
  </si>
  <si>
    <t>Minor CAR 2023.02.</t>
  </si>
  <si>
    <r>
      <t xml:space="preserve">Doc.01 FSL Group Certification Rules, Part 3, section 8 list the requirements for Internal Monitoring for the group scheme. This procedure states that annual monitoring will be conducted for all members using Doc.08b PEFC checklist and although Annual Monitoring form Doc 08 has been completed for all members, there has been no monitoring against Doc.08b since the last audit. </t>
    </r>
    <r>
      <rPr>
        <b/>
        <sz val="11"/>
        <rFont val="Cambria"/>
        <family val="1"/>
      </rPr>
      <t>See Minor CAR 2023.02.</t>
    </r>
  </si>
  <si>
    <t>Doc.01 FSL Group Certification Rules, section 3.1 Group procedures part V sets out the requirements regarding corrective action requests, including how CARs are issued, deadlines for closure and follow up action.</t>
  </si>
  <si>
    <r>
      <rPr>
        <u/>
        <sz val="11"/>
        <rFont val="Cambria"/>
        <family val="1"/>
      </rPr>
      <t xml:space="preserve">Crohane </t>
    </r>
    <r>
      <rPr>
        <sz val="11"/>
        <rFont val="Cambria"/>
        <family val="1"/>
      </rPr>
      <t>thinning operation (Feb-April 2023) records of deliveries and sales were checked. Self-billing invoices from Euroforest for delivery notes 070665 (22/3/23) and 070685 (6/5/23) were checked and confirm that the Euroforest chain of custody certificate number is shown on the invoice, with the FSL Group Licence Number (PEFC/17-22-065).</t>
    </r>
  </si>
  <si>
    <r>
      <rPr>
        <u/>
        <sz val="11"/>
        <rFont val="Cambria"/>
        <family val="1"/>
      </rPr>
      <t>Crohane</t>
    </r>
    <r>
      <rPr>
        <sz val="11"/>
        <rFont val="Cambria"/>
        <family val="1"/>
      </rPr>
      <t xml:space="preserve"> thinning operation (Feb-April 2023) records of deliveries and sales were checked. Self-billing invoices from Euroforest for delivery notes 070665 (22/3/23) and 070685 (6/5/23) were checked and confirm that the Euroforest chain of custody certificate number is shown on the invoice, with the FSL Group Licence Number (PEFC/17-22-065).</t>
    </r>
  </si>
  <si>
    <r>
      <t xml:space="preserve">All harvesting is being carried out by Euroforest, as stated in the Consent Form and described in Sales Agreements and Timber Procurement Procedure of standing timber buyers.  The group entity has provided complete records for all harvesting since the last audit. Full harvesting records for </t>
    </r>
    <r>
      <rPr>
        <u/>
        <sz val="11"/>
        <rFont val="Cambria"/>
        <family val="1"/>
        <scheme val="major"/>
      </rPr>
      <t>Crohane</t>
    </r>
    <r>
      <rPr>
        <sz val="11"/>
        <rFont val="Cambria"/>
        <family val="1"/>
        <scheme val="major"/>
      </rPr>
      <t xml:space="preserve"> thinning operation (Feb-April 2023) were checked. identifying 2276m.cub in total. Two loads sampled for full documentation.</t>
    </r>
  </si>
  <si>
    <t>Doc.01 FSL Group Certification Rules, section 5.2 states 'FSL records shall be retained for not less than six years'.</t>
  </si>
  <si>
    <t xml:space="preserve">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t>
  </si>
  <si>
    <t xml:space="preserve">New member for MU Craggach added since last audit. The management plan for new member Craggagh contains future prescriptions that are not compliant with the National Standard, namely that no more 65% of the MU should be identified as primary species. Current plan indicates in Section C1.5 that 75% of the restocked area will be SS and Table 5 indicates plans for &gt;95% SS restocking and there is no indicative future replanting plan. The group rules specify that new members will not be admitted with major non-compliances and CARs will be issued to new members. Although a detailed pre-entry report was completed, this non-compliance was not identified and no CAR has been issued. </t>
  </si>
  <si>
    <t>GCS2.5</t>
  </si>
  <si>
    <t>Within 1 year, to be checked at next annual audit</t>
  </si>
  <si>
    <t>Review and implement correct procedure</t>
  </si>
  <si>
    <t>Doc.01 FSL Group Certification Rules, Part 3, section 8 list the requirements for Internal Monitoring for the group scheme. This procedure states that annual monitoring will be conducted for all members using Doc.08b PEFC checklist and although Annual Monitoring form Doc 08 has been completed for all members, there has been no monitoring against Doc.08b since the last audit.</t>
  </si>
  <si>
    <t>GCS3.1</t>
  </si>
  <si>
    <t>Over-elaborate procedure that is not based on risk-based sampling</t>
  </si>
  <si>
    <t>Comprehensive report failed to identify CARs</t>
  </si>
  <si>
    <t>Private - 554.92 ha</t>
  </si>
  <si>
    <t>Paddy Bruton</t>
  </si>
  <si>
    <t>paddy@forestryservices.ie</t>
  </si>
  <si>
    <t>Clive Thomas</t>
  </si>
  <si>
    <t>No evidence of waste observed during S4 site visits</t>
  </si>
  <si>
    <t>Not assessed at S4</t>
  </si>
  <si>
    <t>Indicative Audit Programme for Certification Cycle
NOTE - This Programme will be subject to change. Some Indicators will be audited more than once, due to CARs, presence of High Conservation Factors, etc</t>
  </si>
  <si>
    <t xml:space="preserve">Forest managers gain basic knowledge of international agreements, national and local strategies through ongoing professional development &amp; experience, training  and support from by the Group Manager, senior staff and administrative systems.  Company and Groups Scheme plans, policies and programmes put these into effect.  Ongoing support is provided to forest managers and forest owners by the Group Manager. </t>
  </si>
  <si>
    <r>
      <t xml:space="preserve">Summaries of yield were seen for  Ballygorteen 2020 KK003 and Cormick &amp; Drumhogan 2019 GY001, and docket numbers and weights were seen for individual lorry loads.  The timber had been sold standing to a merchant who  had subcontracted the haulage to haulage companies. However, a high proportion of the loads were over-weight ranging from 28.82 tonnes to 33.32 tonnes nett weight .  The Pre-Assessment pack for Ballygorteen stated that "All hauliers must comply with Road Haulage of  Round Timber Code of Practice", which states that "Drivers should ensure that the vehicle is not overloaded (via sensors, experience of similar loads, visual experience)". There wasn't information whether sensors were available on the lorries.  The Road Haulage of  Round Timber Code of Practice gives a table with the maximum weights allowed for both rigid/drawbar and articulated lorries depending on the number of axles and combination and the maximum weight can vary from 40 tonnes to 46 tonnes. Examination of a sample docket weights showed gross weights of 48 tonnes to 51 tonnes.  </t>
    </r>
    <r>
      <rPr>
        <b/>
        <sz val="10"/>
        <rFont val="Cambria"/>
        <family val="1"/>
        <scheme val="major"/>
      </rPr>
      <t xml:space="preserve">Obs 2021.1: </t>
    </r>
    <r>
      <rPr>
        <sz val="10"/>
        <rFont val="Cambria"/>
        <family val="1"/>
        <scheme val="major"/>
      </rPr>
      <t xml:space="preserve"> The Company should ensure that all personnel, including contractors, shall comply with relevant legislation, codes of practice, guidelines and other accepted normas and agreements relevant to their responsibilities.   : </t>
    </r>
    <r>
      <rPr>
        <b/>
        <sz val="10"/>
        <rFont val="Cambria"/>
        <family val="1"/>
        <scheme val="major"/>
      </rPr>
      <t xml:space="preserve">14/07/22: </t>
    </r>
    <r>
      <rPr>
        <sz val="10"/>
        <rFont val="Cambria"/>
        <family val="1"/>
        <scheme val="major"/>
      </rPr>
      <t xml:space="preserve">Correspondence sent to hauliers and forest manager on 05/10/22 with threat of penalties for non-compliance.  There have been a few transgressions since then but detected by FSL and dealt with. </t>
    </r>
    <r>
      <rPr>
        <b/>
        <sz val="10"/>
        <rFont val="Cambria"/>
        <family val="1"/>
        <scheme val="major"/>
      </rPr>
      <t xml:space="preserve">Close out Minor CAR 2021.1  </t>
    </r>
  </si>
  <si>
    <t>Operation al plans included in management plans for all sites, and includes measures for features and areas based on assessment, and includes 20 year felling plans.</t>
  </si>
  <si>
    <r>
      <t xml:space="preserve">Summary management plans seen for </t>
    </r>
    <r>
      <rPr>
        <u/>
        <sz val="10"/>
        <rFont val="Cambria"/>
        <family val="1"/>
        <scheme val="major"/>
      </rPr>
      <t>Ballygorteen, Powerwood</t>
    </r>
    <r>
      <rPr>
        <sz val="10"/>
        <rFont val="Cambria"/>
        <family val="1"/>
        <scheme val="major"/>
      </rPr>
      <t xml:space="preserve"> and </t>
    </r>
    <r>
      <rPr>
        <u/>
        <sz val="10"/>
        <rFont val="Cambria"/>
        <family val="1"/>
        <scheme val="major"/>
      </rPr>
      <t>Crohane</t>
    </r>
    <r>
      <rPr>
        <sz val="10"/>
        <rFont val="Cambria"/>
        <family val="1"/>
        <scheme val="major"/>
      </rPr>
      <t xml:space="preserve"> and includes objectives , operations plans for 5 years, description of statutory designations and HCV features, location maps, map co-ordinates, area in hectares, name of FMU &amp; Site Code and  revision date,  as listed in Criterion 7.1 (within the accepted norms of commercial confidentiality) are included. Additional management information is generally provided in response to specific requests and subject to confidentiality and sensitivity.  Full management plans are available on request if there is a genuine reason for the request e.g. where the request comes from an affected stakeholder. </t>
    </r>
  </si>
  <si>
    <t>Examples of growth and yield estimates include:
• Average growth rates or yield class for major species on different site types
• Forecasted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</si>
  <si>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The group entity has provided complete records for all harvesting since the last audit. Full harvesting records for Crohane thinning operation (Feb-April 2023) were checked. identifying 2276m.cub in total and individual records of deliveries and sales were checked. Self-billing invoices from Euroforest for delivery notes 070665 (22/3/23) and 070685 (6/5/23) were checked and confirm that the Euroforest chain of custody certificate number is shown on the invoice, with the PEFC Group Licence Number (PEFC/17-22-065).</t>
  </si>
  <si>
    <t xml:space="preserve">The potential environmental impacts of new planting and other woodland plans shall be assessed before operations are implemented and shall be in full compliance with current Forest Service guidelines and regulations. </t>
  </si>
  <si>
    <t>• Field Inspection
• Management plan
• Documented environmental appraisal</t>
  </si>
  <si>
    <r>
      <t>Tree health, pest control, invasive species and introduced plant &amp; animal species are monitoring targets in management plans fo</t>
    </r>
    <r>
      <rPr>
        <u/>
        <sz val="10"/>
        <rFont val="Cambria"/>
        <family val="1"/>
        <scheme val="major"/>
      </rPr>
      <t>r Bun</t>
    </r>
    <r>
      <rPr>
        <sz val="10"/>
        <rFont val="Cambria"/>
        <family val="1"/>
        <scheme val="major"/>
      </rPr>
      <t xml:space="preserve"> and </t>
    </r>
    <r>
      <rPr>
        <u/>
        <sz val="10"/>
        <rFont val="Cambria"/>
        <family val="1"/>
        <scheme val="major"/>
      </rPr>
      <t>Powerswood</t>
    </r>
    <r>
      <rPr>
        <sz val="10"/>
        <rFont val="Cambria"/>
        <family val="1"/>
        <scheme val="major"/>
      </rPr>
      <t xml:space="preserve">.   .  Forest Service (FS) require reporting of diseases - e.g. Chalara reported in </t>
    </r>
    <r>
      <rPr>
        <u/>
        <sz val="10"/>
        <rFont val="Cambria"/>
        <family val="1"/>
        <scheme val="major"/>
      </rPr>
      <t>Powerswood</t>
    </r>
    <r>
      <rPr>
        <sz val="10"/>
        <rFont val="Cambria"/>
        <family val="1"/>
        <scheme val="major"/>
      </rPr>
      <t xml:space="preserve">  and ash trees removed and replaced with Sitka spruce and birch.  Site inspection by FSL staff identified Chalara in ash in Powerswood in 2017 and ash has been felled, removed and replanted with Sitka spruce and downy birch</t>
    </r>
  </si>
  <si>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der cull target and records. Safety Statement  includes emergency contacts and procedures and documentation inspected and found to be compliant for </t>
    </r>
    <r>
      <rPr>
        <u/>
        <sz val="10"/>
        <rFont val="Cambria"/>
        <family val="1"/>
        <scheme val="major"/>
      </rPr>
      <t>Ballinscorney</t>
    </r>
    <r>
      <rPr>
        <sz val="10"/>
        <rFont val="Cambria"/>
        <family val="1"/>
        <scheme val="major"/>
      </rPr>
      <t xml:space="preserve"> (not visited in S3).  The hunters at </t>
    </r>
    <r>
      <rPr>
        <u/>
        <sz val="10"/>
        <rFont val="Cambria"/>
        <family val="1"/>
        <scheme val="major"/>
      </rPr>
      <t>Ballinscorney</t>
    </r>
    <r>
      <rPr>
        <sz val="10"/>
        <rFont val="Cambria"/>
        <family val="1"/>
        <scheme val="major"/>
      </rPr>
      <t xml:space="preserve"> also hunt on neighbours land.  </t>
    </r>
  </si>
  <si>
    <r>
      <t xml:space="preserve">Habitat maps have been seen for </t>
    </r>
    <r>
      <rPr>
        <u/>
        <sz val="10"/>
        <rFont val="Cambria"/>
        <family val="1"/>
        <scheme val="major"/>
      </rPr>
      <t>all audited sites</t>
    </r>
    <r>
      <rPr>
        <sz val="10"/>
        <rFont val="Cambria"/>
        <family val="1"/>
        <scheme val="major"/>
      </rPr>
      <t xml:space="preserve"> in S3. Biodiversity areas in </t>
    </r>
    <r>
      <rPr>
        <u/>
        <sz val="10"/>
        <rFont val="Cambria"/>
        <family val="1"/>
        <scheme val="major"/>
      </rPr>
      <t>Bun</t>
    </r>
    <r>
      <rPr>
        <sz val="10"/>
        <rFont val="Cambria"/>
        <family val="1"/>
        <scheme val="major"/>
      </rPr>
      <t xml:space="preserve"> account for 19.5% of the area and includes hedgerows, open areas and some native broadleaves. Fossit Guide identifies conifer plantation WD4, riparian zones WN5, hedgerows WL1, open areas WS4 and scrub WS1. There are biodiversity maps for </t>
    </r>
    <r>
      <rPr>
        <u/>
        <sz val="10"/>
        <rFont val="Cambria"/>
        <family val="1"/>
        <scheme val="major"/>
      </rPr>
      <t xml:space="preserve">all sites </t>
    </r>
    <r>
      <rPr>
        <sz val="10"/>
        <rFont val="Cambria"/>
        <family val="1"/>
        <scheme val="major"/>
      </rPr>
      <t xml:space="preserve">which will classify habitats according to Fossits Guide by plan review. 31% of Powerswood is classified for biodiversity and the forest is classified according to the Fossitts guide as conifer plantation WD4, mixed conifer woodland,  WD3, broadleaved woodland, riparian zones WN5, hedgerows WL1, open areas WS4 and stonewalls BL1.  There are water catchment maps for all sites which shows the location in relation to the catchment, status of water quality and seen for Bun and Powerswood.   </t>
    </r>
  </si>
  <si>
    <t>Stock fences used to exclude domestic animals, with no impact on movement of wild animals or access</t>
  </si>
  <si>
    <r>
      <t xml:space="preserve">Management plan features include deadwood retention and mitigation measures to inform harvesting contractors of requirement to maintain deadwood for </t>
    </r>
    <r>
      <rPr>
        <u/>
        <sz val="10"/>
        <rFont val="Cambria"/>
        <family val="1"/>
        <scheme val="major"/>
      </rPr>
      <t>all sites</t>
    </r>
    <r>
      <rPr>
        <sz val="10"/>
        <rFont val="Cambria"/>
        <family val="1"/>
        <scheme val="major"/>
      </rPr>
      <t xml:space="preserve">. Deadwood habitat seen in retained hedgerows at </t>
    </r>
    <r>
      <rPr>
        <u/>
        <sz val="10"/>
        <rFont val="Cambria"/>
        <family val="1"/>
        <scheme val="major"/>
      </rPr>
      <t>both sites</t>
    </r>
    <r>
      <rPr>
        <sz val="10"/>
        <rFont val="Cambria"/>
        <family val="1"/>
        <scheme val="major"/>
      </rPr>
      <t xml:space="preserve"> and in lodgepole pine plantation in </t>
    </r>
    <r>
      <rPr>
        <u/>
        <sz val="10"/>
        <rFont val="Cambria"/>
        <family val="1"/>
        <scheme val="major"/>
      </rPr>
      <t>Bun</t>
    </r>
    <r>
      <rPr>
        <sz val="10"/>
        <rFont val="Cambria"/>
        <family val="1"/>
        <scheme val="major"/>
      </rPr>
      <t xml:space="preserve">. </t>
    </r>
  </si>
  <si>
    <t>No examples of conversion seen in S3</t>
  </si>
  <si>
    <r>
      <t xml:space="preserve">Natural regeneration of oak, hazel and blackthorn seen in planted Sitka spruce restocking site at </t>
    </r>
    <r>
      <rPr>
        <u/>
        <sz val="10"/>
        <rFont val="Cambria"/>
        <family val="1"/>
        <scheme val="major"/>
      </rPr>
      <t>Powerswood</t>
    </r>
    <r>
      <rPr>
        <sz val="10"/>
        <rFont val="Cambria"/>
        <family val="1"/>
        <scheme val="major"/>
      </rPr>
      <t>.  I-auditor will be used to record and monitor natural regeneration and to inform management decisions</t>
    </r>
  </si>
  <si>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der cull target and records. Safety Statement  includes emergency contacts and procedures.  The Buttermountain deer management Unit brings together landowners who wish to collaborate in deer management in Co. Wicklow. Records of Licences, permissions and correspondence are maintained and see during the audit.</t>
    </r>
  </si>
  <si>
    <r>
      <t xml:space="preserve">Deer control carried out in </t>
    </r>
    <r>
      <rPr>
        <u/>
        <sz val="10"/>
        <rFont val="Cambria"/>
        <family val="1"/>
        <scheme val="major"/>
      </rPr>
      <t>Ballinscorney</t>
    </r>
    <r>
      <rPr>
        <sz val="10"/>
        <rFont val="Cambria"/>
        <family val="1"/>
        <scheme val="major"/>
      </rPr>
      <t xml:space="preserve"> according to the Deer Management Plan, with objectives, rationale, der cull target and records. Safety Statement  includes emergency contacts and procedures and documentation inspected and found to be compliant for </t>
    </r>
    <r>
      <rPr>
        <u/>
        <sz val="10"/>
        <rFont val="Cambria"/>
        <family val="1"/>
        <scheme val="major"/>
      </rPr>
      <t>Ballinscorney</t>
    </r>
    <r>
      <rPr>
        <sz val="10"/>
        <rFont val="Cambria"/>
        <family val="1"/>
        <scheme val="major"/>
      </rPr>
      <t xml:space="preserve"> (not visited in S3).  The hunters at </t>
    </r>
    <r>
      <rPr>
        <u/>
        <sz val="10"/>
        <rFont val="Cambria"/>
        <family val="1"/>
        <scheme val="major"/>
      </rPr>
      <t>Ballinscorney</t>
    </r>
    <r>
      <rPr>
        <sz val="10"/>
        <rFont val="Cambria"/>
        <family val="1"/>
        <scheme val="major"/>
      </rPr>
      <t xml:space="preserve"> also hunt on neighbours land.  No intensive game management carried out on </t>
    </r>
    <r>
      <rPr>
        <u/>
        <sz val="10"/>
        <rFont val="Cambria"/>
        <family val="1"/>
        <scheme val="major"/>
      </rPr>
      <t>any sites</t>
    </r>
    <r>
      <rPr>
        <sz val="10"/>
        <rFont val="Cambria"/>
        <family val="1"/>
        <scheme val="major"/>
      </rPr>
      <t xml:space="preserve"> and not seen during S3</t>
    </r>
  </si>
  <si>
    <r>
      <t xml:space="preserve">Consultation site notice used (minimum 30 days prior to plans and proposals) to inform local people, and seen for </t>
    </r>
    <r>
      <rPr>
        <u/>
        <sz val="10"/>
        <rFont val="Cambria"/>
        <family val="1"/>
        <scheme val="major"/>
      </rPr>
      <t xml:space="preserve">Powerswood </t>
    </r>
    <r>
      <rPr>
        <sz val="10"/>
        <rFont val="Cambria"/>
        <family val="1"/>
        <scheme val="major"/>
      </rPr>
      <t xml:space="preserve">during the audit. NGOs and County Councils are on stakeholder lists for </t>
    </r>
    <r>
      <rPr>
        <u/>
        <sz val="10"/>
        <rFont val="Cambria"/>
        <family val="1"/>
        <scheme val="major"/>
      </rPr>
      <t>all sites.</t>
    </r>
    <r>
      <rPr>
        <sz val="10"/>
        <rFont val="Cambria"/>
        <family val="1"/>
        <scheme val="major"/>
      </rPr>
      <t xml:space="preserve">  Stakeholder consultation carried out during plan development and prior to certification included the County Council and neighbours.  Dispute with neighbour regarding impact of clearfelling on neighbour's trees being resolved by owner's insurance company at </t>
    </r>
    <r>
      <rPr>
        <u/>
        <sz val="10"/>
        <rFont val="Cambria"/>
        <family val="1"/>
        <scheme val="major"/>
      </rPr>
      <t>Powerswood</t>
    </r>
    <r>
      <rPr>
        <sz val="10"/>
        <rFont val="Cambria"/>
        <family val="1"/>
        <scheme val="major"/>
      </rPr>
      <t xml:space="preserve">.   </t>
    </r>
    <r>
      <rPr>
        <u/>
        <sz val="10"/>
        <rFont val="Cambria"/>
        <family val="1"/>
        <scheme val="major"/>
      </rPr>
      <t>Ballinascorny</t>
    </r>
    <r>
      <rPr>
        <sz val="10"/>
        <rFont val="Cambria"/>
        <family val="1"/>
        <scheme val="major"/>
      </rPr>
      <t xml:space="preserve"> stakeholder and neighbours consultation discussed in regard to deer culling - general agreement with deer culling.  Responses from statutory organisation such as NPWS and NGOs such Birdwatch Ireland are incorporated into management plan features maps and databases.   Responses were received regarding the proposed deer culling at</t>
    </r>
    <r>
      <rPr>
        <u/>
        <sz val="10"/>
        <rFont val="Cambria"/>
        <family val="1"/>
        <scheme val="major"/>
      </rPr>
      <t xml:space="preserve"> Ballinascorney </t>
    </r>
    <r>
      <rPr>
        <sz val="10"/>
        <rFont val="Cambria"/>
        <family val="1"/>
        <scheme val="major"/>
      </rPr>
      <t xml:space="preserve">and were incorporated into the planned culling, along with the Section 42 (hunting outside sessaon) responses from NPWS. Coillte is adjoining landowner and hunting is also carried out there.   I-auditor will be used for pre-commencement checking and recording in the future, along with SharePoint for sharing information for management planning reviews and revisions. Summary management plan included in stakeholder consultation letter.  Summary management plans seen for </t>
    </r>
    <r>
      <rPr>
        <u/>
        <sz val="10"/>
        <rFont val="Cambria"/>
        <family val="1"/>
        <scheme val="major"/>
      </rPr>
      <t>Ballygorteen, Powerwood</t>
    </r>
    <r>
      <rPr>
        <sz val="10"/>
        <rFont val="Cambria"/>
        <family val="1"/>
        <scheme val="major"/>
      </rPr>
      <t xml:space="preserve"> and </t>
    </r>
    <r>
      <rPr>
        <u/>
        <sz val="10"/>
        <rFont val="Cambria"/>
        <family val="1"/>
        <scheme val="major"/>
      </rPr>
      <t>Crohane</t>
    </r>
    <r>
      <rPr>
        <sz val="10"/>
        <rFont val="Cambria"/>
        <family val="1"/>
        <scheme val="major"/>
      </rPr>
      <t xml:space="preserve"> and includes objectives , operations plans for 5 years, description of statutory designations and HCV features, location maps, map co-ordinates, area in hectares, name of FMU &amp; Site Code and  revision date,  as listed in Criterion 7.1 (within the accepted norms of commercial confidentiality) are included. Additional management information is generally provided in response to specific requests and subject to confidentiality and sensitivity.  Full management plans are available on request if there is a genuine reason for the request e.g. where the request comes from an affected stakeholder. Evidence of management plan summaries sent to  stakeholder in July 2020 with written assurance response that detailed felling of </t>
    </r>
    <r>
      <rPr>
        <u/>
        <sz val="10"/>
        <rFont val="Cambria"/>
        <family val="1"/>
        <scheme val="major"/>
      </rPr>
      <t xml:space="preserve">Ballyscorney </t>
    </r>
    <r>
      <rPr>
        <sz val="10"/>
        <rFont val="Cambria"/>
        <family val="1"/>
        <scheme val="major"/>
      </rPr>
      <t>would be sent if required and following getting the information together</t>
    </r>
  </si>
  <si>
    <r>
      <t xml:space="preserve">Compliant for audited forests, as mentioned in Appendix iii Legal Ownership/Third Party Rights for </t>
    </r>
    <r>
      <rPr>
        <u/>
        <sz val="10"/>
        <rFont val="Cambria"/>
        <family val="1"/>
        <scheme val="major"/>
      </rPr>
      <t>all sites audited</t>
    </r>
    <r>
      <rPr>
        <sz val="10"/>
        <rFont val="Cambria"/>
        <family val="1"/>
        <scheme val="major"/>
      </rPr>
      <t xml:space="preserve">. Traditional and customary use sites are included in FMPs where applicable e.g. as holywell in </t>
    </r>
    <r>
      <rPr>
        <u/>
        <sz val="10"/>
        <rFont val="Cambria"/>
        <family val="1"/>
        <scheme val="major"/>
      </rPr>
      <t>Powerswood</t>
    </r>
    <r>
      <rPr>
        <sz val="10"/>
        <rFont val="Cambria"/>
        <family val="1"/>
        <scheme val="major"/>
      </rPr>
      <t xml:space="preserve">. </t>
    </r>
  </si>
  <si>
    <t xml:space="preserve">Maintenance contractors are engaged directly by FSL,.  Harvesting contractors are engaged by standing sale merchants.  At present there is a shortage of workers and contractors.  Some are  from overseas but live locally.  Transport costs means workers tend to live locally, </t>
  </si>
  <si>
    <t>• Discussions with staff and contractors 
• Records of training courses / field days attendee</t>
  </si>
  <si>
    <r>
      <t>Maintenance contractors are engaged directly by FSL,.  Harvesting contractors are engaged by standing sale merchants.  At present there is a shortage of workers and contractors.  Some are  from overseas but live locally.  Transport costs means workers tend to live locally. Training qualifications are monitored and recorded by FSL and seen for</t>
    </r>
    <r>
      <rPr>
        <u/>
        <sz val="10"/>
        <rFont val="Cambria"/>
        <family val="1"/>
        <scheme val="major"/>
      </rPr>
      <t xml:space="preserve"> Bun</t>
    </r>
    <r>
      <rPr>
        <sz val="10"/>
        <rFont val="Cambria"/>
        <family val="1"/>
        <scheme val="major"/>
      </rPr>
      <t xml:space="preserve"> and </t>
    </r>
    <r>
      <rPr>
        <u/>
        <sz val="10"/>
        <rFont val="Cambria"/>
        <family val="1"/>
        <scheme val="major"/>
      </rPr>
      <t xml:space="preserve">Powerswood </t>
    </r>
    <r>
      <rPr>
        <sz val="10"/>
        <rFont val="Cambria"/>
        <family val="1"/>
        <scheme val="major"/>
      </rPr>
      <t xml:space="preserve">harvesting contracts. </t>
    </r>
  </si>
  <si>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</si>
  <si>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In 6.2 of Group Rules and  states 400 members.   FSL have 8 foresters and 4 administration staff as well as the support of external Euroforest staff</t>
  </si>
  <si>
    <t xml:space="preserve">Group Scheme Management Documents list and FM Doc List seen and up-to-date. The annual review is carried out prior to external audit and/or as needed over the year </t>
  </si>
  <si>
    <t>Collectively Doc.00 V1.1 Group Scheme Management Documents and Forest Management Templates make up the master list of documents for the FSL Group Scheme.</t>
  </si>
  <si>
    <t>No harvesting on site during audit. FL, Inventory, Budget, Product breakdown, Costing provided to client.   Timber Agreement outlines conditions and clauses of contract between Euroforest and forest owner, Product printout provides details of all costs including haulage, harvesting costs, sales prices, costs of urea and other costs.  Security camera may be provided at cost and included in costings.  Unique contract number for each site.  Contract work undertaken following pre-commencement  meeting with pre-commencement checklist (compliant with FS guidelines - 7 days prior).  Site monitoring, pre-commencement checklist linked to Harvesting Manager via Contract number. Contract file seen in Harvesting Manager. Haulier Documents seen incl Risk Assessments, Emergency Response procedures,.   Pre-commencement checklist covers H&amp;S aspects. Described in Sales Agreements and Timber Procurement Procedure of standing timber buyers.</t>
  </si>
  <si>
    <t>No change since MA. Harvesting records and documents inspected during S1.</t>
  </si>
  <si>
    <r>
      <t xml:space="preserve">All harvesting is being carried out by Euroforest, as stated in the Consent Form. Described in Sales Agreements and Timber Procurement Procedure of standing timber buyers. The group entity has provided complete records for all harvesting since the last audit. In addition, full harvesting records for </t>
    </r>
    <r>
      <rPr>
        <u/>
        <sz val="11"/>
        <rFont val="Cambria"/>
        <family val="1"/>
      </rPr>
      <t>Crohane</t>
    </r>
    <r>
      <rPr>
        <sz val="11"/>
        <rFont val="Cambria"/>
        <family val="1"/>
      </rPr>
      <t xml:space="preserve"> thinning operation (Feb-April 2023) were checked. identifying 2276m.cub in total. </t>
    </r>
  </si>
  <si>
    <t>(19/6/23) Site visit [Group member (Nancy Horan);] FMU (Crohane)</t>
  </si>
  <si>
    <t>(19/6/23) Site visit [Group member (Woodland Invest);] FMU (Craggagh)</t>
  </si>
  <si>
    <t>(20/6/23) Desk audit [Group member (Joan Dier);] FMU (Knocklead)</t>
  </si>
  <si>
    <t>(20/6/23) Document review, Interviews with managers etc.</t>
  </si>
  <si>
    <t>(13/6/23) Opening meeting - Held via Teams to facilitate early site visits on 19/6 - Paddy Bruton, Evan Quinn, Mechteld Schuller, Clive Thomas</t>
  </si>
  <si>
    <t>(20/6/23) Closing meeting - Paddy Bruton, Evan Quinn, Mechteld Schuller, Clive Thomas</t>
  </si>
  <si>
    <r>
      <t>Any deviation from the audit plan and their reasons? No</t>
    </r>
    <r>
      <rPr>
        <sz val="11"/>
        <rFont val="Cambria"/>
        <family val="1"/>
      </rPr>
      <t xml:space="preserve"> If Y describe issues below):</t>
    </r>
  </si>
  <si>
    <r>
      <t xml:space="preserve">Any significant issues impacting on the audit programme </t>
    </r>
    <r>
      <rPr>
        <sz val="11"/>
        <rFont val="Cambria"/>
        <family val="1"/>
      </rPr>
      <t>No (If Y describe issues below):</t>
    </r>
  </si>
  <si>
    <r>
      <t>1) Clive Thomas</t>
    </r>
    <r>
      <rPr>
        <sz val="11"/>
        <rFont val="Cambria"/>
        <family val="1"/>
      </rPr>
      <t xml:space="preserve"> (Audit Team Leader): BSc Forestry. FICFor: 35 years of forestry experience, operational and policy, in the UK and overseas. Currently FM lead auditor, as well as Forestry Trainer for Soil Association Certification</t>
    </r>
  </si>
  <si>
    <t>The following criteria were assessed: 2.2, 3.2, 3.3, 3.4, 4.2, 6.3, 7.2, 7.3, 7.5, 8.1, 8.4</t>
  </si>
  <si>
    <t>Consultation was carried out on 29/3/23</t>
  </si>
  <si>
    <t>1 response was received</t>
  </si>
  <si>
    <t xml:space="preserve">The assessment involved review of relevant group and management planning documentation and records, discussion with forest managers and completion of the group and forest management checklists.  The audit focussed on site visits, document review including management plans, operational plans, procedures, monitoring records and correspondence. A single stakeholder response was received and investigated.  The number of sites selected was based the time available and on the sampling calculation given in Annex 8. Sites were selected to include areas of recent or on-going operations and to include a group member not previously visited by SA Cert. </t>
  </si>
  <si>
    <t>The assessment team reviewed the management situation. No material changes to the management situation were noted, although one new member added since last audit.</t>
  </si>
  <si>
    <t>MU (Knocklead) - completed as a desk audit as no recent or planned operations but not assessed since MA. Interviewed manager and reviewed documents/records to assess compliance with group checklist and relevant criteria.</t>
  </si>
  <si>
    <t>The Audit Criteria are contained in the relevant PEFC Scheme and normative documents, and are effectively reproduced through the checklists and other elements of this Report Template and Soil Association Certification's Management system.</t>
  </si>
  <si>
    <t>MU (Craggagh) - visited as new member to the group and resource managed by owners agent (Scottish Woodlands). Walked site with manager and assessed compliance with group checklist and relevant criteria.</t>
  </si>
  <si>
    <t>MU (Crohane) - visited as only MU wit recent harvesting operations. Walked site with manager and harvesting manager. Interviewed each individually and assessed compliance with group checklist and relevant criteria.</t>
  </si>
  <si>
    <t>19/20 June 2023</t>
  </si>
  <si>
    <t>John Rogers</t>
  </si>
  <si>
    <t xml:space="preserve">14/07/22: Correspondence sent to hauliers and forest manager on 05/10/22 with threat of penalties for non-compliance.  There have been a few transgressions since then but detected by FSL and dealt with. Close out Minor CAR 2021.1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</si>
</sst>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13">
    <font>
      <sz val="11"/>
      <name val="Palatino"/>
      <family val="1"/>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name val="Cambria"/>
      <family val="1"/>
      <scheme val="major"/>
    </font>
    <font>
      <sz val="14"/>
      <color indexed="12"/>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name val="Calibri"/>
      <family val="2"/>
      <scheme val="minor"/>
    </font>
    <font>
      <i/>
      <sz val="10"/>
      <color theme="3"/>
      <name val="Cambria"/>
      <family val="1"/>
      <scheme val="major"/>
    </font>
    <font>
      <sz val="11"/>
      <color theme="1"/>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1"/>
      <color rgb="FF0000FF"/>
      <name val="Palatino"/>
      <family val="1"/>
    </font>
    <font>
      <sz val="9"/>
      <name val="Cambria"/>
      <family val="1"/>
      <scheme val="major"/>
    </font>
    <font>
      <b/>
      <i/>
      <sz val="12"/>
      <name val="Cambria"/>
      <family val="1"/>
      <scheme val="major"/>
    </font>
    <font>
      <sz val="14"/>
      <color rgb="FF0000FF"/>
      <name val="Cambria"/>
      <family val="1"/>
    </font>
    <font>
      <sz val="11"/>
      <name val="Palatino"/>
    </font>
    <font>
      <b/>
      <sz val="14"/>
      <name val="Cambria"/>
      <family val="1"/>
      <scheme val="major"/>
    </font>
    <font>
      <i/>
      <sz val="8"/>
      <name val="Cambria"/>
      <family val="1"/>
      <scheme val="major"/>
    </font>
    <font>
      <b/>
      <i/>
      <sz val="8"/>
      <name val="Cambria"/>
      <family val="1"/>
      <scheme val="major"/>
    </font>
    <font>
      <b/>
      <sz val="8"/>
      <name val="Cambria"/>
      <family val="1"/>
      <scheme val="major"/>
    </font>
    <font>
      <b/>
      <sz val="10"/>
      <color theme="0"/>
      <name val="Cambria"/>
      <family val="1"/>
      <scheme val="major"/>
    </font>
    <font>
      <b/>
      <sz val="10"/>
      <color indexed="50"/>
      <name val="Cambria"/>
      <family val="1"/>
    </font>
    <font>
      <b/>
      <sz val="10"/>
      <color indexed="11"/>
      <name val="Cambria"/>
      <family val="1"/>
    </font>
    <font>
      <u/>
      <sz val="10"/>
      <name val="Cambria"/>
      <family val="1"/>
    </font>
    <font>
      <i/>
      <sz val="10"/>
      <name val="Cambria"/>
      <family val="1"/>
      <scheme val="major"/>
    </font>
    <font>
      <i/>
      <sz val="9"/>
      <name val="Cambria"/>
      <family val="1"/>
      <scheme val="major"/>
    </font>
    <font>
      <i/>
      <sz val="10"/>
      <name val="Cambria"/>
      <family val="1"/>
    </font>
    <font>
      <b/>
      <sz val="11"/>
      <color rgb="FF000000"/>
      <name val="Cambria"/>
      <family val="1"/>
      <scheme val="major"/>
    </font>
    <font>
      <u/>
      <sz val="11"/>
      <name val="Cambria"/>
      <family val="1"/>
    </font>
    <font>
      <b/>
      <sz val="10"/>
      <name val="Calibri"/>
      <family val="2"/>
      <scheme val="minor"/>
    </font>
    <font>
      <b/>
      <sz val="12"/>
      <color indexed="18"/>
      <name val="Arial"/>
      <family val="2"/>
    </font>
    <font>
      <b/>
      <sz val="10"/>
      <color indexed="10"/>
      <name val="Arial"/>
      <family val="2"/>
    </font>
    <font>
      <sz val="10"/>
      <color indexed="10"/>
      <name val="Arial"/>
      <family val="2"/>
    </font>
    <font>
      <b/>
      <sz val="11"/>
      <name val="Palatino"/>
    </font>
    <font>
      <b/>
      <sz val="12"/>
      <color theme="1"/>
      <name val="Cambria"/>
      <family val="1"/>
      <scheme val="major"/>
    </font>
    <font>
      <sz val="14"/>
      <color theme="1"/>
      <name val="Calibri"/>
      <family val="2"/>
    </font>
    <font>
      <b/>
      <sz val="10"/>
      <color theme="6" tint="0.59999389629810485"/>
      <name val="Cambria"/>
      <family val="1"/>
    </font>
    <font>
      <sz val="11"/>
      <color theme="1"/>
      <name val="Cambria"/>
      <family val="1"/>
    </font>
    <font>
      <b/>
      <sz val="11"/>
      <color theme="1"/>
      <name val="Cambria"/>
      <family val="1"/>
      <scheme val="major"/>
    </font>
    <font>
      <u/>
      <sz val="11"/>
      <color theme="1"/>
      <name val="Cambria"/>
      <family val="1"/>
      <scheme val="major"/>
    </font>
    <font>
      <u/>
      <sz val="10"/>
      <name val="Cambria"/>
      <family val="1"/>
      <scheme val="major"/>
    </font>
    <font>
      <sz val="10"/>
      <name val="Arial"/>
      <family val="2"/>
    </font>
    <font>
      <b/>
      <i/>
      <sz val="11"/>
      <color indexed="10"/>
      <name val="Cambria"/>
      <family val="1"/>
    </font>
    <font>
      <sz val="11"/>
      <color theme="3"/>
      <name val="Cambria"/>
      <family val="1"/>
      <scheme val="major"/>
    </font>
    <font>
      <sz val="10"/>
      <color rgb="FF00B0F0"/>
      <name val="Arial"/>
      <family val="2"/>
    </font>
    <font>
      <sz val="10"/>
      <color theme="1"/>
      <name val="Cambria"/>
      <family val="1"/>
      <scheme val="major"/>
    </font>
    <font>
      <sz val="9"/>
      <color theme="1"/>
      <name val="Cambria"/>
      <family val="1"/>
      <scheme val="major"/>
    </font>
    <font>
      <sz val="11"/>
      <name val="Calibri"/>
      <family val="2"/>
    </font>
    <font>
      <u/>
      <sz val="11"/>
      <name val="Cambria"/>
      <family val="1"/>
      <scheme val="major"/>
    </font>
    <font>
      <sz val="10"/>
      <color rgb="FF000000"/>
      <name val="Cambria"/>
      <family val="1"/>
    </font>
    <font>
      <u/>
      <sz val="11"/>
      <color theme="10"/>
      <name val="Palatino"/>
      <family val="1"/>
    </font>
  </fonts>
  <fills count="2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92CDDC"/>
        <bgColor indexed="64"/>
      </patternFill>
    </fill>
    <fill>
      <patternFill patternType="solid">
        <fgColor rgb="FFFF0000"/>
        <bgColor indexed="64"/>
      </patternFill>
    </fill>
    <fill>
      <patternFill patternType="solid">
        <fgColor rgb="FF00CC66"/>
        <bgColor indexed="64"/>
      </patternFill>
    </fill>
    <fill>
      <patternFill patternType="solid">
        <fgColor rgb="FF99FF99"/>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7">
    <xf numFmtId="0" fontId="0" fillId="0" borderId="0"/>
    <xf numFmtId="0" fontId="5" fillId="0" borderId="0"/>
    <xf numFmtId="0" fontId="39" fillId="0" borderId="0"/>
    <xf numFmtId="0" fontId="39" fillId="0" borderId="0"/>
    <xf numFmtId="0" fontId="39" fillId="0" borderId="0"/>
    <xf numFmtId="0" fontId="5" fillId="0" borderId="0"/>
    <xf numFmtId="0" fontId="8" fillId="0" borderId="0"/>
    <xf numFmtId="0" fontId="8" fillId="0" borderId="0"/>
    <xf numFmtId="0" fontId="2" fillId="0" borderId="0"/>
    <xf numFmtId="0" fontId="2" fillId="0" borderId="0"/>
    <xf numFmtId="0" fontId="103" fillId="0" borderId="0"/>
    <xf numFmtId="0" fontId="2" fillId="0" borderId="0"/>
    <xf numFmtId="0" fontId="2" fillId="0" borderId="0"/>
    <xf numFmtId="0" fontId="103" fillId="0" borderId="0"/>
    <xf numFmtId="0" fontId="1" fillId="0" borderId="0"/>
    <xf numFmtId="0" fontId="2" fillId="0" borderId="0"/>
    <xf numFmtId="0" fontId="112" fillId="0" borderId="0" applyNumberFormat="0" applyFill="0" applyBorder="0" applyAlignment="0" applyProtection="0"/>
  </cellStyleXfs>
  <cellXfs count="877">
    <xf numFmtId="0" fontId="0" fillId="0" borderId="0" xfId="0"/>
    <xf numFmtId="49" fontId="11" fillId="0" borderId="0" xfId="0" applyNumberFormat="1" applyFont="1" applyAlignment="1">
      <alignment wrapText="1"/>
    </xf>
    <xf numFmtId="0" fontId="13" fillId="2" borderId="1" xfId="0" applyFont="1" applyFill="1" applyBorder="1" applyAlignment="1">
      <alignment horizontal="center" wrapText="1"/>
    </xf>
    <xf numFmtId="0" fontId="9" fillId="2" borderId="1" xfId="0" applyFont="1" applyFill="1" applyBorder="1" applyAlignment="1">
      <alignment wrapText="1"/>
    </xf>
    <xf numFmtId="49" fontId="12" fillId="0" borderId="0" xfId="0" applyNumberFormat="1" applyFont="1" applyAlignment="1">
      <alignment wrapText="1"/>
    </xf>
    <xf numFmtId="0" fontId="9" fillId="2" borderId="1" xfId="0" applyFont="1" applyFill="1" applyBorder="1" applyAlignment="1">
      <alignment vertical="top" wrapText="1"/>
    </xf>
    <xf numFmtId="0" fontId="10" fillId="2" borderId="1" xfId="0" applyFont="1" applyFill="1" applyBorder="1" applyAlignment="1">
      <alignment horizontal="center" wrapText="1"/>
    </xf>
    <xf numFmtId="49" fontId="11" fillId="0" borderId="3" xfId="0" applyNumberFormat="1" applyFont="1" applyBorder="1" applyAlignment="1">
      <alignment wrapText="1"/>
    </xf>
    <xf numFmtId="0" fontId="14" fillId="4" borderId="5" xfId="0" applyFont="1" applyFill="1" applyBorder="1" applyAlignment="1">
      <alignment vertical="top" wrapText="1"/>
    </xf>
    <xf numFmtId="0" fontId="15" fillId="0" borderId="6" xfId="0" applyFont="1" applyBorder="1" applyAlignment="1">
      <alignment vertical="top" wrapText="1"/>
    </xf>
    <xf numFmtId="0" fontId="17" fillId="4" borderId="7" xfId="0" applyFont="1" applyFill="1" applyBorder="1" applyAlignment="1">
      <alignment vertical="top" wrapText="1"/>
    </xf>
    <xf numFmtId="0" fontId="17" fillId="4" borderId="8" xfId="0" applyFont="1" applyFill="1" applyBorder="1" applyAlignment="1">
      <alignment vertical="top" wrapText="1"/>
    </xf>
    <xf numFmtId="0" fontId="16" fillId="0" borderId="9" xfId="0" applyFont="1" applyBorder="1" applyAlignment="1">
      <alignment vertical="top" wrapText="1"/>
    </xf>
    <xf numFmtId="0" fontId="15" fillId="0" borderId="10" xfId="0" applyFont="1" applyBorder="1" applyAlignment="1">
      <alignment vertical="top" wrapText="1"/>
    </xf>
    <xf numFmtId="0" fontId="15" fillId="0" borderId="4" xfId="0" applyFont="1" applyBorder="1" applyAlignment="1">
      <alignment vertical="top" wrapText="1"/>
    </xf>
    <xf numFmtId="0" fontId="16" fillId="0" borderId="11"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2" borderId="6" xfId="0" applyFont="1" applyFill="1" applyBorder="1" applyAlignment="1">
      <alignment vertical="top" wrapText="1"/>
    </xf>
    <xf numFmtId="0" fontId="15" fillId="2" borderId="10" xfId="0" applyFont="1" applyFill="1" applyBorder="1" applyAlignment="1">
      <alignment vertical="top" wrapText="1"/>
    </xf>
    <xf numFmtId="0" fontId="15" fillId="2" borderId="7" xfId="0" applyFont="1" applyFill="1" applyBorder="1" applyAlignment="1">
      <alignment vertical="top" wrapText="1"/>
    </xf>
    <xf numFmtId="0" fontId="17" fillId="4" borderId="4" xfId="0" applyFont="1" applyFill="1" applyBorder="1" applyAlignment="1">
      <alignment vertical="top" wrapText="1"/>
    </xf>
    <xf numFmtId="0" fontId="17" fillId="4" borderId="11" xfId="0" applyFont="1" applyFill="1" applyBorder="1" applyAlignment="1">
      <alignment vertical="top" wrapText="1"/>
    </xf>
    <xf numFmtId="0" fontId="7" fillId="2" borderId="1" xfId="0" applyFont="1" applyFill="1" applyBorder="1"/>
    <xf numFmtId="0" fontId="42" fillId="0" borderId="0" xfId="0" applyFont="1"/>
    <xf numFmtId="0" fontId="42" fillId="5" borderId="0" xfId="0" applyFont="1" applyFill="1"/>
    <xf numFmtId="0" fontId="42" fillId="6" borderId="0" xfId="0" applyFont="1" applyFill="1"/>
    <xf numFmtId="0" fontId="42" fillId="6" borderId="0" xfId="0" applyFont="1" applyFill="1" applyAlignment="1">
      <alignment vertical="top"/>
    </xf>
    <xf numFmtId="0" fontId="42" fillId="0" borderId="0" xfId="0" applyFont="1" applyAlignment="1">
      <alignment vertical="top"/>
    </xf>
    <xf numFmtId="0" fontId="41" fillId="0" borderId="0" xfId="0" applyFont="1" applyAlignment="1">
      <alignment horizontal="center" vertical="top"/>
    </xf>
    <xf numFmtId="0" fontId="41" fillId="0" borderId="0" xfId="0" applyFont="1" applyAlignment="1">
      <alignment vertical="top" wrapText="1"/>
    </xf>
    <xf numFmtId="0" fontId="41" fillId="0" borderId="0" xfId="0" applyFont="1" applyAlignment="1">
      <alignment horizontal="left" vertical="top" wrapText="1"/>
    </xf>
    <xf numFmtId="0" fontId="41" fillId="0" borderId="0" xfId="0" applyFont="1" applyAlignment="1">
      <alignment vertical="top"/>
    </xf>
    <xf numFmtId="0" fontId="45" fillId="7" borderId="0" xfId="0" applyFont="1" applyFill="1" applyAlignment="1">
      <alignment vertical="top" wrapText="1"/>
    </xf>
    <xf numFmtId="0" fontId="41" fillId="7" borderId="0" xfId="0" applyFont="1" applyFill="1" applyAlignment="1">
      <alignment vertical="top" wrapText="1"/>
    </xf>
    <xf numFmtId="0" fontId="46" fillId="7" borderId="0" xfId="0" applyFont="1" applyFill="1" applyAlignment="1">
      <alignment horizontal="left" vertical="top" wrapText="1"/>
    </xf>
    <xf numFmtId="0" fontId="46" fillId="7" borderId="0" xfId="0" applyFont="1" applyFill="1" applyAlignment="1">
      <alignment vertical="top" wrapText="1"/>
    </xf>
    <xf numFmtId="0" fontId="41" fillId="7" borderId="0" xfId="0" applyFont="1" applyFill="1"/>
    <xf numFmtId="0" fontId="41" fillId="0" borderId="12" xfId="0" applyFont="1" applyBorder="1" applyAlignment="1">
      <alignment vertical="top" wrapText="1"/>
    </xf>
    <xf numFmtId="0" fontId="45" fillId="0" borderId="0" xfId="0" applyFont="1" applyAlignment="1">
      <alignment vertical="top" wrapText="1"/>
    </xf>
    <xf numFmtId="0" fontId="45" fillId="0" borderId="0" xfId="0" applyFont="1"/>
    <xf numFmtId="0" fontId="41" fillId="0" borderId="12" xfId="0" applyFont="1" applyBorder="1"/>
    <xf numFmtId="0" fontId="49" fillId="8" borderId="12" xfId="0" applyFont="1" applyFill="1" applyBorder="1" applyAlignment="1">
      <alignment vertical="top" wrapText="1"/>
    </xf>
    <xf numFmtId="0" fontId="42" fillId="0" borderId="12" xfId="0" applyFont="1" applyBorder="1" applyAlignment="1">
      <alignment vertical="top" wrapText="1"/>
    </xf>
    <xf numFmtId="0" fontId="42" fillId="0" borderId="0" xfId="0" applyFont="1" applyAlignment="1">
      <alignment vertical="top" wrapText="1"/>
    </xf>
    <xf numFmtId="0" fontId="42" fillId="0" borderId="12" xfId="0" applyFont="1" applyBorder="1" applyAlignment="1">
      <alignment horizontal="right" vertical="top" wrapText="1"/>
    </xf>
    <xf numFmtId="0" fontId="50" fillId="0" borderId="0" xfId="0" applyFont="1"/>
    <xf numFmtId="0" fontId="45" fillId="0" borderId="16" xfId="0" applyFont="1" applyBorder="1" applyAlignment="1">
      <alignment vertical="top"/>
    </xf>
    <xf numFmtId="0" fontId="41" fillId="0" borderId="17" xfId="0" applyFont="1" applyBorder="1" applyAlignment="1">
      <alignment vertical="top"/>
    </xf>
    <xf numFmtId="0" fontId="41" fillId="0" borderId="18" xfId="0" applyFont="1" applyBorder="1" applyAlignment="1">
      <alignment vertical="top"/>
    </xf>
    <xf numFmtId="0" fontId="41" fillId="0" borderId="3" xfId="0" applyFont="1" applyBorder="1" applyAlignment="1">
      <alignment horizontal="left" vertical="top"/>
    </xf>
    <xf numFmtId="0" fontId="41" fillId="0" borderId="19" xfId="0" applyFont="1" applyBorder="1" applyAlignment="1">
      <alignment vertical="top"/>
    </xf>
    <xf numFmtId="0" fontId="51" fillId="0" borderId="0" xfId="0" applyFont="1"/>
    <xf numFmtId="0" fontId="40" fillId="0" borderId="13" xfId="5" applyFont="1" applyBorder="1" applyAlignment="1" applyProtection="1">
      <alignment horizontal="center" vertical="center" wrapText="1"/>
      <protection locked="0"/>
    </xf>
    <xf numFmtId="0" fontId="45" fillId="0" borderId="16" xfId="5" applyFont="1" applyBorder="1" applyAlignment="1">
      <alignment vertical="top"/>
    </xf>
    <xf numFmtId="0" fontId="41" fillId="0" borderId="22" xfId="5" applyFont="1" applyBorder="1" applyAlignment="1">
      <alignment vertical="top" wrapText="1"/>
    </xf>
    <xf numFmtId="164" fontId="41" fillId="15" borderId="1" xfId="0" applyNumberFormat="1" applyFont="1" applyFill="1" applyBorder="1" applyAlignment="1">
      <alignment horizontal="left" vertical="top" wrapText="1"/>
    </xf>
    <xf numFmtId="0" fontId="45" fillId="15" borderId="16" xfId="0" applyFont="1" applyFill="1" applyBorder="1" applyAlignment="1">
      <alignment horizontal="left" vertical="top" wrapText="1"/>
    </xf>
    <xf numFmtId="0" fontId="45" fillId="15" borderId="17" xfId="0" applyFont="1" applyFill="1" applyBorder="1" applyAlignment="1">
      <alignment vertical="top" wrapText="1"/>
    </xf>
    <xf numFmtId="0" fontId="45" fillId="14" borderId="0" xfId="0" applyFont="1" applyFill="1" applyAlignment="1">
      <alignment vertical="top" wrapText="1"/>
    </xf>
    <xf numFmtId="0" fontId="45" fillId="15" borderId="18" xfId="0" applyFont="1" applyFill="1" applyBorder="1" applyAlignment="1">
      <alignment horizontal="left" vertical="top" wrapText="1"/>
    </xf>
    <xf numFmtId="0" fontId="45" fillId="15" borderId="20" xfId="0" applyFont="1" applyFill="1" applyBorder="1" applyAlignment="1">
      <alignment vertical="top" wrapText="1"/>
    </xf>
    <xf numFmtId="0" fontId="41" fillId="15" borderId="1" xfId="0" applyFont="1" applyFill="1" applyBorder="1" applyAlignment="1">
      <alignment horizontal="left" vertical="top" wrapText="1"/>
    </xf>
    <xf numFmtId="0" fontId="41" fillId="14" borderId="0" xfId="0" applyFont="1" applyFill="1" applyAlignment="1">
      <alignment vertical="top" wrapText="1"/>
    </xf>
    <xf numFmtId="0" fontId="45" fillId="15" borderId="13" xfId="0" applyFont="1" applyFill="1" applyBorder="1" applyAlignment="1">
      <alignment vertical="top" wrapText="1"/>
    </xf>
    <xf numFmtId="0" fontId="45" fillId="15" borderId="1" xfId="0" applyFont="1" applyFill="1" applyBorder="1" applyAlignment="1">
      <alignment horizontal="left" vertical="top" wrapText="1"/>
    </xf>
    <xf numFmtId="0" fontId="46" fillId="14" borderId="0" xfId="0" applyFont="1" applyFill="1" applyAlignment="1">
      <alignment horizontal="left" vertical="top" wrapText="1"/>
    </xf>
    <xf numFmtId="0" fontId="46" fillId="14" borderId="0" xfId="0" applyFont="1" applyFill="1" applyAlignment="1">
      <alignment vertical="top" wrapText="1"/>
    </xf>
    <xf numFmtId="0" fontId="46" fillId="15" borderId="1" xfId="0" applyFont="1" applyFill="1" applyBorder="1" applyAlignment="1">
      <alignment horizontal="left" vertical="top" wrapText="1"/>
    </xf>
    <xf numFmtId="2" fontId="45" fillId="15" borderId="1" xfId="0" applyNumberFormat="1" applyFont="1" applyFill="1" applyBorder="1" applyAlignment="1">
      <alignment horizontal="left" vertical="top" wrapText="1"/>
    </xf>
    <xf numFmtId="164" fontId="45" fillId="11" borderId="16" xfId="0" applyNumberFormat="1" applyFont="1" applyFill="1" applyBorder="1" applyAlignment="1">
      <alignment horizontal="left" vertical="top"/>
    </xf>
    <xf numFmtId="0" fontId="45" fillId="11" borderId="17" xfId="0" applyFont="1" applyFill="1" applyBorder="1" applyAlignment="1">
      <alignment vertical="top" wrapText="1"/>
    </xf>
    <xf numFmtId="0" fontId="45" fillId="11" borderId="18" xfId="0" applyFont="1" applyFill="1" applyBorder="1" applyAlignment="1">
      <alignment horizontal="left" vertical="top"/>
    </xf>
    <xf numFmtId="0" fontId="45" fillId="11" borderId="20" xfId="0" applyFont="1" applyFill="1" applyBorder="1" applyAlignment="1">
      <alignment vertical="top" wrapText="1"/>
    </xf>
    <xf numFmtId="0" fontId="45" fillId="11" borderId="13" xfId="0" applyFont="1" applyFill="1" applyBorder="1" applyAlignment="1">
      <alignment vertical="top" wrapText="1"/>
    </xf>
    <xf numFmtId="0" fontId="45" fillId="14" borderId="0" xfId="0" applyFont="1" applyFill="1" applyAlignment="1">
      <alignment horizontal="left" vertical="top" wrapText="1"/>
    </xf>
    <xf numFmtId="2" fontId="45" fillId="11" borderId="18" xfId="0" applyNumberFormat="1" applyFont="1" applyFill="1" applyBorder="1" applyAlignment="1">
      <alignment horizontal="left" vertical="top"/>
    </xf>
    <xf numFmtId="0" fontId="56" fillId="11" borderId="18" xfId="0" applyFont="1" applyFill="1" applyBorder="1" applyAlignment="1">
      <alignment horizontal="left" vertical="top" wrapText="1"/>
    </xf>
    <xf numFmtId="0" fontId="46" fillId="11" borderId="19" xfId="0" applyFont="1" applyFill="1" applyBorder="1" applyAlignment="1">
      <alignment horizontal="left" vertical="top"/>
    </xf>
    <xf numFmtId="0" fontId="41" fillId="11" borderId="18" xfId="0" applyFont="1" applyFill="1" applyBorder="1" applyAlignment="1">
      <alignment horizontal="left"/>
    </xf>
    <xf numFmtId="0" fontId="45" fillId="7" borderId="0" xfId="0" applyFont="1" applyFill="1" applyAlignment="1">
      <alignment horizontal="left" vertical="top" wrapText="1"/>
    </xf>
    <xf numFmtId="0" fontId="45" fillId="11" borderId="12" xfId="0" applyFont="1" applyFill="1" applyBorder="1" applyAlignment="1">
      <alignment vertical="top" wrapText="1"/>
    </xf>
    <xf numFmtId="0" fontId="41" fillId="0" borderId="0" xfId="0" applyFont="1" applyAlignment="1">
      <alignment wrapText="1"/>
    </xf>
    <xf numFmtId="0" fontId="41" fillId="16" borderId="24" xfId="0" applyFont="1" applyFill="1" applyBorder="1" applyAlignment="1">
      <alignment vertical="top"/>
    </xf>
    <xf numFmtId="0" fontId="41" fillId="16" borderId="13" xfId="0" applyFont="1" applyFill="1" applyBorder="1" applyAlignment="1">
      <alignment vertical="top"/>
    </xf>
    <xf numFmtId="0" fontId="41" fillId="16" borderId="24" xfId="0" applyFont="1" applyFill="1" applyBorder="1" applyAlignment="1">
      <alignment vertical="top" wrapText="1"/>
    </xf>
    <xf numFmtId="0" fontId="41" fillId="16" borderId="13" xfId="0" applyFont="1" applyFill="1" applyBorder="1" applyAlignment="1">
      <alignment vertical="top" wrapText="1"/>
    </xf>
    <xf numFmtId="0" fontId="41" fillId="11" borderId="24" xfId="0" applyFont="1" applyFill="1" applyBorder="1" applyAlignment="1">
      <alignment vertical="top" wrapText="1"/>
    </xf>
    <xf numFmtId="0" fontId="41" fillId="11" borderId="13" xfId="0" applyFont="1" applyFill="1" applyBorder="1" applyAlignment="1">
      <alignment vertical="top" wrapText="1"/>
    </xf>
    <xf numFmtId="0" fontId="41" fillId="16" borderId="22" xfId="0" applyFont="1" applyFill="1" applyBorder="1" applyAlignment="1">
      <alignment vertical="top" wrapText="1"/>
    </xf>
    <xf numFmtId="0" fontId="41" fillId="16" borderId="17" xfId="0" applyFont="1" applyFill="1" applyBorder="1" applyAlignment="1">
      <alignment vertical="top" wrapText="1"/>
    </xf>
    <xf numFmtId="0" fontId="41" fillId="16" borderId="21" xfId="0" applyFont="1" applyFill="1" applyBorder="1" applyAlignment="1">
      <alignment vertical="top" wrapText="1"/>
    </xf>
    <xf numFmtId="0" fontId="41" fillId="16" borderId="20" xfId="0" applyFont="1" applyFill="1" applyBorder="1" applyAlignment="1">
      <alignment vertical="top" wrapText="1"/>
    </xf>
    <xf numFmtId="0" fontId="41" fillId="16" borderId="0" xfId="0" applyFont="1" applyFill="1" applyAlignment="1">
      <alignment vertical="top" wrapText="1"/>
    </xf>
    <xf numFmtId="0" fontId="41" fillId="16" borderId="3" xfId="0" applyFont="1" applyFill="1" applyBorder="1" applyAlignment="1">
      <alignment vertical="top" wrapText="1"/>
    </xf>
    <xf numFmtId="0" fontId="41" fillId="16" borderId="0" xfId="0" applyFont="1" applyFill="1" applyAlignment="1">
      <alignment vertical="top"/>
    </xf>
    <xf numFmtId="0" fontId="41" fillId="16" borderId="3" xfId="0" applyFont="1" applyFill="1" applyBorder="1" applyAlignment="1">
      <alignment vertical="top"/>
    </xf>
    <xf numFmtId="0" fontId="41" fillId="16" borderId="21" xfId="0" applyFont="1" applyFill="1" applyBorder="1" applyAlignment="1">
      <alignment vertical="top"/>
    </xf>
    <xf numFmtId="0" fontId="41" fillId="16" borderId="20" xfId="0" applyFont="1" applyFill="1" applyBorder="1" applyAlignment="1">
      <alignment vertical="top"/>
    </xf>
    <xf numFmtId="0" fontId="49" fillId="11" borderId="0" xfId="0" applyFont="1" applyFill="1" applyAlignment="1">
      <alignment vertical="top"/>
    </xf>
    <xf numFmtId="0" fontId="42" fillId="11" borderId="0" xfId="0" applyFont="1" applyFill="1" applyAlignment="1">
      <alignment vertical="top"/>
    </xf>
    <xf numFmtId="0" fontId="49" fillId="11" borderId="12" xfId="0" applyFont="1" applyFill="1" applyBorder="1" applyAlignment="1">
      <alignment vertical="top"/>
    </xf>
    <xf numFmtId="0" fontId="49" fillId="11" borderId="12" xfId="0" applyFont="1" applyFill="1" applyBorder="1" applyAlignment="1">
      <alignment vertical="top" wrapText="1"/>
    </xf>
    <xf numFmtId="0" fontId="49" fillId="11" borderId="0" xfId="0" applyFont="1" applyFill="1" applyAlignment="1">
      <alignment vertical="top" wrapText="1"/>
    </xf>
    <xf numFmtId="0" fontId="45" fillId="15" borderId="12" xfId="0" applyFont="1" applyFill="1" applyBorder="1" applyAlignment="1">
      <alignment horizontal="left" vertical="top" wrapText="1"/>
    </xf>
    <xf numFmtId="0" fontId="46" fillId="17" borderId="15" xfId="0" applyFont="1" applyFill="1" applyBorder="1" applyAlignment="1">
      <alignment vertical="top" wrapText="1"/>
    </xf>
    <xf numFmtId="0" fontId="46" fillId="17" borderId="12" xfId="0" applyFont="1" applyFill="1" applyBorder="1" applyAlignment="1">
      <alignment vertical="top" wrapText="1"/>
    </xf>
    <xf numFmtId="0" fontId="60" fillId="15" borderId="1" xfId="0" applyFont="1" applyFill="1" applyBorder="1" applyAlignment="1">
      <alignment horizontal="left" vertical="top" wrapText="1"/>
    </xf>
    <xf numFmtId="0" fontId="41" fillId="15" borderId="18" xfId="0" applyFont="1" applyFill="1" applyBorder="1" applyAlignment="1">
      <alignment horizontal="left" vertical="top" wrapText="1"/>
    </xf>
    <xf numFmtId="0" fontId="59" fillId="15" borderId="18" xfId="0" applyFont="1" applyFill="1" applyBorder="1" applyAlignment="1">
      <alignment horizontal="left" vertical="top" wrapText="1"/>
    </xf>
    <xf numFmtId="0" fontId="50" fillId="0" borderId="3" xfId="0" applyFont="1" applyBorder="1" applyAlignment="1">
      <alignment vertical="top" wrapText="1"/>
    </xf>
    <xf numFmtId="164" fontId="59" fillId="15" borderId="1" xfId="0" applyNumberFormat="1" applyFont="1" applyFill="1" applyBorder="1" applyAlignment="1">
      <alignment horizontal="left" vertical="top" wrapText="1"/>
    </xf>
    <xf numFmtId="0" fontId="59" fillId="15" borderId="1" xfId="0" applyFont="1" applyFill="1" applyBorder="1" applyAlignment="1">
      <alignment horizontal="left" vertical="top" wrapText="1"/>
    </xf>
    <xf numFmtId="0" fontId="61" fillId="14" borderId="0" xfId="0" applyFont="1" applyFill="1" applyAlignment="1">
      <alignment vertical="top" wrapText="1"/>
    </xf>
    <xf numFmtId="0" fontId="62" fillId="0" borderId="0" xfId="0" applyFont="1"/>
    <xf numFmtId="0" fontId="62" fillId="15" borderId="1" xfId="0" applyFont="1" applyFill="1" applyBorder="1" applyAlignment="1">
      <alignment horizontal="left" vertical="top" wrapText="1"/>
    </xf>
    <xf numFmtId="0" fontId="62" fillId="14" borderId="0" xfId="0" applyFont="1" applyFill="1" applyAlignment="1">
      <alignment vertical="top" wrapText="1"/>
    </xf>
    <xf numFmtId="0" fontId="41" fillId="11" borderId="12" xfId="0" applyFont="1" applyFill="1" applyBorder="1" applyAlignment="1">
      <alignment vertical="top" wrapText="1"/>
    </xf>
    <xf numFmtId="0" fontId="63" fillId="11" borderId="0" xfId="0" applyFont="1" applyFill="1" applyAlignment="1">
      <alignment vertical="top"/>
    </xf>
    <xf numFmtId="0" fontId="64" fillId="11" borderId="3" xfId="0" applyFont="1" applyFill="1" applyBorder="1" applyAlignment="1">
      <alignment vertical="top" wrapText="1"/>
    </xf>
    <xf numFmtId="0" fontId="47" fillId="11" borderId="3" xfId="0" applyFont="1" applyFill="1" applyBorder="1" applyAlignment="1">
      <alignment vertical="top" wrapText="1"/>
    </xf>
    <xf numFmtId="0" fontId="45" fillId="13" borderId="12" xfId="0" applyFont="1" applyFill="1" applyBorder="1" applyAlignment="1">
      <alignment vertical="top" wrapText="1"/>
    </xf>
    <xf numFmtId="0" fontId="65" fillId="14" borderId="0" xfId="0" applyFont="1" applyFill="1"/>
    <xf numFmtId="0" fontId="65" fillId="0" borderId="0" xfId="0" applyFont="1"/>
    <xf numFmtId="0" fontId="65" fillId="18" borderId="0" xfId="0" applyFont="1" applyFill="1"/>
    <xf numFmtId="0" fontId="41" fillId="0" borderId="15" xfId="0" applyFont="1" applyBorder="1" applyAlignment="1">
      <alignment vertical="top" wrapText="1"/>
    </xf>
    <xf numFmtId="0" fontId="41" fillId="0" borderId="0" xfId="0" applyFont="1"/>
    <xf numFmtId="0" fontId="42" fillId="14" borderId="0" xfId="0" applyFont="1" applyFill="1" applyAlignment="1">
      <alignment vertical="top" wrapText="1"/>
    </xf>
    <xf numFmtId="0" fontId="42" fillId="14" borderId="0" xfId="0" applyFont="1" applyFill="1"/>
    <xf numFmtId="0" fontId="49" fillId="14" borderId="0" xfId="0" applyFont="1" applyFill="1" applyAlignment="1">
      <alignment vertical="top" wrapText="1"/>
    </xf>
    <xf numFmtId="0" fontId="42" fillId="14" borderId="12" xfId="0" applyFont="1" applyFill="1" applyBorder="1" applyAlignment="1">
      <alignment vertical="top" wrapText="1"/>
    </xf>
    <xf numFmtId="0" fontId="49" fillId="11" borderId="14" xfId="0" applyFont="1" applyFill="1" applyBorder="1" applyAlignment="1">
      <alignment vertical="top"/>
    </xf>
    <xf numFmtId="0" fontId="49" fillId="19" borderId="12" xfId="0" applyFont="1" applyFill="1" applyBorder="1" applyAlignment="1">
      <alignment vertical="top"/>
    </xf>
    <xf numFmtId="0" fontId="49" fillId="19" borderId="25" xfId="0" applyFont="1" applyFill="1" applyBorder="1" applyAlignment="1">
      <alignment vertical="top" wrapText="1"/>
    </xf>
    <xf numFmtId="0" fontId="49" fillId="19" borderId="26" xfId="0" applyFont="1" applyFill="1" applyBorder="1" applyAlignment="1">
      <alignment vertical="top"/>
    </xf>
    <xf numFmtId="0" fontId="49" fillId="19" borderId="27" xfId="0" applyFont="1" applyFill="1" applyBorder="1" applyAlignment="1">
      <alignment vertical="top"/>
    </xf>
    <xf numFmtId="0" fontId="42" fillId="19" borderId="28" xfId="0" applyFont="1" applyFill="1" applyBorder="1" applyAlignment="1">
      <alignment vertical="top"/>
    </xf>
    <xf numFmtId="0" fontId="49" fillId="11" borderId="23" xfId="0" applyFont="1" applyFill="1" applyBorder="1" applyAlignment="1">
      <alignment vertical="top" wrapText="1"/>
    </xf>
    <xf numFmtId="0" fontId="49" fillId="19" borderId="12" xfId="0" applyFont="1" applyFill="1" applyBorder="1" applyAlignment="1">
      <alignment vertical="top" wrapText="1"/>
    </xf>
    <xf numFmtId="0" fontId="49" fillId="19" borderId="29" xfId="0" applyFont="1" applyFill="1" applyBorder="1" applyAlignment="1">
      <alignment vertical="top" wrapText="1"/>
    </xf>
    <xf numFmtId="0" fontId="49" fillId="19" borderId="15" xfId="0" applyFont="1" applyFill="1" applyBorder="1" applyAlignment="1">
      <alignment vertical="top" wrapText="1"/>
    </xf>
    <xf numFmtId="0" fontId="49" fillId="19" borderId="30" xfId="0" applyFont="1" applyFill="1" applyBorder="1" applyAlignment="1">
      <alignment vertical="top" wrapText="1"/>
    </xf>
    <xf numFmtId="0" fontId="49" fillId="19" borderId="31" xfId="0" applyFont="1" applyFill="1" applyBorder="1" applyAlignment="1">
      <alignment vertical="top" wrapText="1"/>
    </xf>
    <xf numFmtId="0" fontId="49" fillId="19" borderId="6" xfId="0" applyFont="1" applyFill="1" applyBorder="1" applyAlignment="1">
      <alignment vertical="top" wrapText="1"/>
    </xf>
    <xf numFmtId="0" fontId="49" fillId="11" borderId="13" xfId="0" applyFont="1" applyFill="1" applyBorder="1" applyAlignment="1">
      <alignment vertical="top" wrapText="1"/>
    </xf>
    <xf numFmtId="0" fontId="66" fillId="0" borderId="12" xfId="0" applyFont="1" applyBorder="1" applyAlignment="1">
      <alignment vertical="top" wrapText="1"/>
    </xf>
    <xf numFmtId="0" fontId="66" fillId="0" borderId="0" xfId="0" applyFont="1" applyAlignment="1">
      <alignment vertical="top" wrapText="1"/>
    </xf>
    <xf numFmtId="0" fontId="42" fillId="0" borderId="12" xfId="0" applyFont="1" applyBorder="1" applyAlignment="1">
      <alignment vertical="top"/>
    </xf>
    <xf numFmtId="164" fontId="45" fillId="15" borderId="16" xfId="0" applyNumberFormat="1" applyFont="1" applyFill="1" applyBorder="1" applyAlignment="1" applyProtection="1">
      <alignment horizontal="left" vertical="top" wrapText="1"/>
      <protection locked="0"/>
    </xf>
    <xf numFmtId="0" fontId="45" fillId="15" borderId="22" xfId="0" applyFont="1" applyFill="1" applyBorder="1" applyAlignment="1" applyProtection="1">
      <alignment vertical="top"/>
      <protection locked="0"/>
    </xf>
    <xf numFmtId="0" fontId="64" fillId="15" borderId="22" xfId="0" applyFont="1" applyFill="1" applyBorder="1" applyAlignment="1" applyProtection="1">
      <alignment vertical="top" wrapText="1"/>
      <protection locked="0"/>
    </xf>
    <xf numFmtId="0" fontId="50" fillId="15" borderId="38" xfId="0" applyFont="1" applyFill="1" applyBorder="1" applyAlignment="1" applyProtection="1">
      <alignment vertical="top" wrapText="1"/>
      <protection locked="0"/>
    </xf>
    <xf numFmtId="0" fontId="41" fillId="14" borderId="0" xfId="0" applyFont="1" applyFill="1" applyAlignment="1" applyProtection="1">
      <alignment vertical="top" wrapText="1"/>
      <protection locked="0"/>
    </xf>
    <xf numFmtId="164" fontId="45" fillId="15" borderId="18" xfId="0" applyNumberFormat="1" applyFont="1" applyFill="1" applyBorder="1" applyAlignment="1" applyProtection="1">
      <alignment horizontal="left" vertical="top" wrapText="1"/>
      <protection locked="0"/>
    </xf>
    <xf numFmtId="0" fontId="45" fillId="15" borderId="21" xfId="0" applyFont="1" applyFill="1" applyBorder="1" applyAlignment="1" applyProtection="1">
      <alignment vertical="top" wrapText="1"/>
      <protection locked="0"/>
    </xf>
    <xf numFmtId="0" fontId="69" fillId="15" borderId="20" xfId="0" applyFont="1" applyFill="1" applyBorder="1" applyAlignment="1" applyProtection="1">
      <alignment vertical="top" wrapText="1"/>
      <protection locked="0"/>
    </xf>
    <xf numFmtId="164" fontId="41" fillId="15" borderId="18" xfId="0" applyNumberFormat="1" applyFont="1" applyFill="1" applyBorder="1" applyAlignment="1" applyProtection="1">
      <alignment horizontal="left" vertical="top" wrapText="1"/>
      <protection locked="0"/>
    </xf>
    <xf numFmtId="0" fontId="41" fillId="0" borderId="16" xfId="0" applyFont="1" applyBorder="1" applyAlignment="1" applyProtection="1">
      <alignment vertical="top" wrapText="1"/>
      <protection locked="0"/>
    </xf>
    <xf numFmtId="0" fontId="67" fillId="0" borderId="22" xfId="0" applyFont="1" applyBorder="1" applyAlignment="1" applyProtection="1">
      <alignment vertical="top" wrapText="1"/>
      <protection locked="0"/>
    </xf>
    <xf numFmtId="0" fontId="47" fillId="0" borderId="17" xfId="0" applyFont="1" applyBorder="1" applyAlignment="1" applyProtection="1">
      <alignment vertical="top" wrapText="1"/>
      <protection locked="0"/>
    </xf>
    <xf numFmtId="0" fontId="41" fillId="0" borderId="18" xfId="0" applyFont="1" applyBorder="1" applyAlignment="1" applyProtection="1">
      <alignment vertical="top" wrapText="1"/>
      <protection locked="0"/>
    </xf>
    <xf numFmtId="0" fontId="67" fillId="0" borderId="0" xfId="0" applyFont="1" applyAlignment="1" applyProtection="1">
      <alignment vertical="top" wrapText="1"/>
      <protection locked="0"/>
    </xf>
    <xf numFmtId="0" fontId="47" fillId="0" borderId="3" xfId="0" applyFont="1" applyBorder="1" applyAlignment="1">
      <alignment vertical="top" wrapText="1"/>
    </xf>
    <xf numFmtId="0" fontId="41" fillId="0" borderId="0" xfId="0" applyFont="1" applyAlignment="1" applyProtection="1">
      <alignment vertical="top"/>
      <protection locked="0"/>
    </xf>
    <xf numFmtId="0" fontId="59" fillId="11" borderId="0" xfId="0" applyFont="1" applyFill="1" applyAlignment="1">
      <alignment vertical="top" wrapText="1"/>
    </xf>
    <xf numFmtId="164" fontId="41" fillId="15" borderId="0" xfId="0" applyNumberFormat="1" applyFont="1" applyFill="1" applyAlignment="1" applyProtection="1">
      <alignment horizontal="left" vertical="top" wrapText="1"/>
      <protection locked="0"/>
    </xf>
    <xf numFmtId="0" fontId="41" fillId="0" borderId="0" xfId="0" applyFont="1" applyAlignment="1" applyProtection="1">
      <alignment vertical="top" wrapText="1"/>
      <protection locked="0"/>
    </xf>
    <xf numFmtId="0" fontId="50" fillId="0" borderId="0" xfId="0" applyFont="1" applyAlignment="1" applyProtection="1">
      <alignment vertical="top" wrapText="1"/>
      <protection locked="0"/>
    </xf>
    <xf numFmtId="0" fontId="45" fillId="15" borderId="24" xfId="0" applyFont="1" applyFill="1" applyBorder="1" applyAlignment="1" applyProtection="1">
      <alignment vertical="top"/>
      <protection locked="0"/>
    </xf>
    <xf numFmtId="0" fontId="50" fillId="15" borderId="13" xfId="0" applyFont="1" applyFill="1" applyBorder="1" applyAlignment="1" applyProtection="1">
      <alignment vertical="top" wrapText="1"/>
      <protection locked="0"/>
    </xf>
    <xf numFmtId="164" fontId="41" fillId="15" borderId="1" xfId="0" applyNumberFormat="1" applyFont="1" applyFill="1" applyBorder="1" applyAlignment="1" applyProtection="1">
      <alignment horizontal="left" vertical="top" wrapText="1"/>
      <protection locked="0"/>
    </xf>
    <xf numFmtId="0" fontId="41" fillId="0" borderId="38"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70" fillId="0" borderId="3" xfId="0" applyFont="1" applyBorder="1" applyAlignment="1" applyProtection="1">
      <alignment vertical="top" wrapText="1"/>
      <protection locked="0"/>
    </xf>
    <xf numFmtId="0" fontId="47" fillId="0" borderId="3" xfId="0" applyFont="1" applyBorder="1" applyAlignment="1" applyProtection="1">
      <alignment vertical="top" wrapText="1"/>
      <protection locked="0"/>
    </xf>
    <xf numFmtId="0" fontId="41" fillId="12" borderId="0" xfId="0" applyFont="1" applyFill="1" applyAlignment="1" applyProtection="1">
      <alignment vertical="top" wrapText="1"/>
      <protection locked="0"/>
    </xf>
    <xf numFmtId="0" fontId="45" fillId="15" borderId="24" xfId="0" applyFont="1" applyFill="1" applyBorder="1" applyAlignment="1" applyProtection="1">
      <alignment vertical="top" wrapText="1"/>
      <protection locked="0"/>
    </xf>
    <xf numFmtId="0" fontId="41" fillId="15" borderId="24" xfId="0" applyFont="1" applyFill="1" applyBorder="1" applyAlignment="1" applyProtection="1">
      <alignment vertical="top" wrapText="1"/>
      <protection locked="0"/>
    </xf>
    <xf numFmtId="0" fontId="41" fillId="0" borderId="24"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69" fillId="15" borderId="13" xfId="0" applyFont="1" applyFill="1" applyBorder="1" applyAlignment="1" applyProtection="1">
      <alignment vertical="top" wrapText="1"/>
      <protection locked="0"/>
    </xf>
    <xf numFmtId="0" fontId="70" fillId="0" borderId="0" xfId="0" applyFont="1" applyAlignment="1" applyProtection="1">
      <alignment vertical="top"/>
      <protection locked="0"/>
    </xf>
    <xf numFmtId="0" fontId="41" fillId="11" borderId="0" xfId="0" applyFont="1" applyFill="1" applyAlignment="1">
      <alignment vertical="top" wrapText="1"/>
    </xf>
    <xf numFmtId="2" fontId="67" fillId="0" borderId="0" xfId="0" applyNumberFormat="1" applyFont="1" applyAlignment="1" applyProtection="1">
      <alignment vertical="top" wrapText="1"/>
      <protection locked="0"/>
    </xf>
    <xf numFmtId="0" fontId="50" fillId="0" borderId="3" xfId="0" applyFont="1" applyBorder="1" applyAlignment="1" applyProtection="1">
      <alignment vertical="top"/>
      <protection locked="0"/>
    </xf>
    <xf numFmtId="0" fontId="41" fillId="0" borderId="39" xfId="0" applyFont="1" applyBorder="1" applyAlignment="1" applyProtection="1">
      <alignment vertical="top" wrapText="1"/>
      <protection locked="0"/>
    </xf>
    <xf numFmtId="0" fontId="36" fillId="0" borderId="3" xfId="0" applyFont="1" applyBorder="1" applyAlignment="1" applyProtection="1">
      <alignment vertical="top" wrapText="1"/>
      <protection locked="0"/>
    </xf>
    <xf numFmtId="0" fontId="41" fillId="12" borderId="18" xfId="0" applyFont="1" applyFill="1" applyBorder="1" applyAlignment="1" applyProtection="1">
      <alignment horizontal="right" vertical="top" wrapText="1"/>
      <protection locked="0"/>
    </xf>
    <xf numFmtId="0" fontId="67" fillId="12" borderId="0" xfId="0" applyFont="1" applyFill="1" applyAlignment="1" applyProtection="1">
      <alignment vertical="top" wrapText="1"/>
      <protection locked="0"/>
    </xf>
    <xf numFmtId="0" fontId="47" fillId="12" borderId="3" xfId="0" applyFont="1" applyFill="1" applyBorder="1" applyAlignment="1" applyProtection="1">
      <alignment vertical="top" wrapText="1"/>
      <protection locked="0"/>
    </xf>
    <xf numFmtId="0" fontId="41" fillId="12" borderId="18" xfId="0" applyFont="1" applyFill="1" applyBorder="1" applyAlignment="1" applyProtection="1">
      <alignment vertical="top" wrapText="1"/>
      <protection locked="0"/>
    </xf>
    <xf numFmtId="0" fontId="41" fillId="0" borderId="19" xfId="0" applyFont="1" applyBorder="1" applyAlignment="1" applyProtection="1">
      <alignment horizontal="left" vertical="top" wrapText="1"/>
      <protection locked="0"/>
    </xf>
    <xf numFmtId="0" fontId="41" fillId="0" borderId="21" xfId="0" applyFont="1" applyBorder="1" applyAlignment="1" applyProtection="1">
      <alignment vertical="top" wrapText="1"/>
      <protection locked="0"/>
    </xf>
    <xf numFmtId="0" fontId="50" fillId="0" borderId="20" xfId="0" applyFont="1" applyBorder="1" applyAlignment="1" applyProtection="1">
      <alignment vertical="top" wrapText="1"/>
      <protection locked="0"/>
    </xf>
    <xf numFmtId="164" fontId="41" fillId="15" borderId="1" xfId="0" applyNumberFormat="1" applyFont="1" applyFill="1" applyBorder="1" applyAlignment="1" applyProtection="1">
      <alignment vertical="top"/>
      <protection locked="0"/>
    </xf>
    <xf numFmtId="0" fontId="45" fillId="15" borderId="13" xfId="0" applyFont="1" applyFill="1" applyBorder="1" applyAlignment="1" applyProtection="1">
      <alignment horizontal="center" vertical="top" wrapText="1"/>
      <protection locked="0"/>
    </xf>
    <xf numFmtId="0" fontId="45" fillId="15" borderId="12" xfId="0" applyFont="1" applyFill="1" applyBorder="1" applyAlignment="1" applyProtection="1">
      <alignment horizontal="center" vertical="top" wrapText="1"/>
      <protection locked="0"/>
    </xf>
    <xf numFmtId="0" fontId="45" fillId="14" borderId="0" xfId="0" applyFont="1" applyFill="1" applyAlignment="1" applyProtection="1">
      <alignment vertical="top" wrapText="1"/>
      <protection locked="0"/>
    </xf>
    <xf numFmtId="0" fontId="41" fillId="15" borderId="13" xfId="0" applyFont="1" applyFill="1" applyBorder="1" applyAlignment="1" applyProtection="1">
      <alignment horizontal="center" vertical="top" wrapText="1"/>
      <protection locked="0"/>
    </xf>
    <xf numFmtId="0" fontId="67" fillId="0" borderId="12" xfId="0" applyFont="1" applyBorder="1" applyAlignment="1" applyProtection="1">
      <alignment horizontal="center" vertical="top" wrapText="1"/>
      <protection locked="0"/>
    </xf>
    <xf numFmtId="164" fontId="41" fillId="15" borderId="1" xfId="0" applyNumberFormat="1" applyFont="1" applyFill="1" applyBorder="1" applyAlignment="1" applyProtection="1">
      <alignment vertical="top" wrapText="1"/>
      <protection locked="0"/>
    </xf>
    <xf numFmtId="0" fontId="71" fillId="0" borderId="0" xfId="0" applyFont="1" applyAlignment="1" applyProtection="1">
      <alignment vertical="top" wrapText="1"/>
      <protection locked="0"/>
    </xf>
    <xf numFmtId="0" fontId="41" fillId="0" borderId="19" xfId="0" applyFont="1" applyBorder="1" applyAlignment="1" applyProtection="1">
      <alignment vertical="top" wrapText="1"/>
      <protection locked="0"/>
    </xf>
    <xf numFmtId="0" fontId="67" fillId="0" borderId="21" xfId="0" applyFont="1" applyBorder="1" applyAlignment="1" applyProtection="1">
      <alignment vertical="top" wrapText="1"/>
      <protection locked="0"/>
    </xf>
    <xf numFmtId="0" fontId="70" fillId="0" borderId="20" xfId="0" applyFont="1" applyBorder="1" applyAlignment="1" applyProtection="1">
      <alignment vertical="top" wrapText="1"/>
      <protection locked="0"/>
    </xf>
    <xf numFmtId="0" fontId="72" fillId="15" borderId="12" xfId="0" applyFont="1" applyFill="1" applyBorder="1" applyAlignment="1" applyProtection="1">
      <alignment vertical="top" wrapText="1"/>
      <protection locked="0"/>
    </xf>
    <xf numFmtId="0" fontId="41" fillId="15" borderId="12" xfId="0" applyFont="1" applyFill="1" applyBorder="1" applyAlignment="1" applyProtection="1">
      <alignment vertical="top" wrapText="1"/>
      <protection locked="0"/>
    </xf>
    <xf numFmtId="0" fontId="67" fillId="0" borderId="12" xfId="0" applyFont="1" applyBorder="1" applyAlignment="1" applyProtection="1">
      <alignment vertical="top" wrapText="1"/>
      <protection locked="0"/>
    </xf>
    <xf numFmtId="0" fontId="71" fillId="0" borderId="12" xfId="0" applyFont="1" applyBorder="1" applyAlignment="1" applyProtection="1">
      <alignment vertical="top" wrapText="1"/>
      <protection locked="0"/>
    </xf>
    <xf numFmtId="0" fontId="67" fillId="0" borderId="24" xfId="0" applyFont="1" applyBorder="1" applyAlignment="1" applyProtection="1">
      <alignment vertical="top" wrapText="1"/>
      <protection locked="0"/>
    </xf>
    <xf numFmtId="0" fontId="71" fillId="0" borderId="17" xfId="0" applyFont="1" applyBorder="1" applyAlignment="1" applyProtection="1">
      <alignment vertical="top" wrapText="1"/>
      <protection locked="0"/>
    </xf>
    <xf numFmtId="0" fontId="55" fillId="0" borderId="0" xfId="0" applyFont="1" applyAlignment="1" applyProtection="1">
      <alignment vertical="top" wrapText="1"/>
      <protection locked="0"/>
    </xf>
    <xf numFmtId="0" fontId="70" fillId="12" borderId="3" xfId="0" applyFont="1" applyFill="1" applyBorder="1" applyAlignment="1" applyProtection="1">
      <alignment vertical="top" wrapText="1"/>
      <protection locked="0"/>
    </xf>
    <xf numFmtId="164" fontId="41" fillId="20" borderId="18" xfId="0" applyNumberFormat="1" applyFont="1" applyFill="1" applyBorder="1" applyAlignment="1" applyProtection="1">
      <alignment horizontal="left" vertical="top" wrapText="1"/>
      <protection locked="0"/>
    </xf>
    <xf numFmtId="0" fontId="41" fillId="20" borderId="0" xfId="0" applyFont="1" applyFill="1" applyAlignment="1" applyProtection="1">
      <alignment vertical="top"/>
      <protection locked="0"/>
    </xf>
    <xf numFmtId="164" fontId="45" fillId="15" borderId="1" xfId="0" applyNumberFormat="1" applyFont="1" applyFill="1" applyBorder="1" applyAlignment="1" applyProtection="1">
      <alignment horizontal="left" vertical="top" wrapText="1"/>
      <protection locked="0"/>
    </xf>
    <xf numFmtId="0" fontId="45" fillId="15" borderId="13" xfId="0" applyFont="1" applyFill="1" applyBorder="1" applyAlignment="1" applyProtection="1">
      <alignment vertical="top" wrapText="1"/>
      <protection locked="0"/>
    </xf>
    <xf numFmtId="0" fontId="45" fillId="15" borderId="12" xfId="0" applyFont="1" applyFill="1" applyBorder="1" applyAlignment="1" applyProtection="1">
      <alignment vertical="top" wrapText="1"/>
      <protection locked="0"/>
    </xf>
    <xf numFmtId="0" fontId="70" fillId="0" borderId="13" xfId="0" applyFont="1" applyBorder="1" applyAlignment="1" applyProtection="1">
      <alignment vertical="top" wrapText="1"/>
      <protection locked="0"/>
    </xf>
    <xf numFmtId="0" fontId="70" fillId="0" borderId="12" xfId="0" applyFont="1" applyBorder="1" applyAlignment="1" applyProtection="1">
      <alignment vertical="top" wrapText="1"/>
      <protection locked="0"/>
    </xf>
    <xf numFmtId="0" fontId="67" fillId="0" borderId="13" xfId="0" applyFont="1" applyBorder="1" applyAlignment="1" applyProtection="1">
      <alignment vertical="top" wrapText="1"/>
      <protection locked="0"/>
    </xf>
    <xf numFmtId="0" fontId="41" fillId="16" borderId="21" xfId="0" applyFont="1" applyFill="1" applyBorder="1" applyAlignment="1">
      <alignment horizontal="center" vertical="top" wrapText="1"/>
    </xf>
    <xf numFmtId="0" fontId="43" fillId="0" borderId="0" xfId="0" applyFont="1"/>
    <xf numFmtId="0" fontId="45" fillId="0" borderId="3" xfId="0" applyFont="1" applyBorder="1" applyAlignment="1">
      <alignment vertical="top" wrapText="1"/>
    </xf>
    <xf numFmtId="0" fontId="41" fillId="0" borderId="3" xfId="0" applyFont="1" applyBorder="1" applyAlignment="1">
      <alignment vertical="top" wrapText="1"/>
    </xf>
    <xf numFmtId="0" fontId="61" fillId="0" borderId="0" xfId="0" applyFont="1" applyAlignment="1">
      <alignment vertical="top" wrapText="1"/>
    </xf>
    <xf numFmtId="0" fontId="62" fillId="0" borderId="0" xfId="0" applyFont="1" applyAlignment="1">
      <alignment vertical="top" wrapText="1"/>
    </xf>
    <xf numFmtId="0" fontId="41" fillId="0" borderId="3" xfId="0" applyFont="1" applyBorder="1" applyAlignment="1">
      <alignment horizontal="left" vertical="top" wrapText="1"/>
    </xf>
    <xf numFmtId="0" fontId="0" fillId="11" borderId="0" xfId="0" applyFill="1" applyAlignment="1">
      <alignment vertical="top" wrapText="1"/>
    </xf>
    <xf numFmtId="0" fontId="41" fillId="11" borderId="3" xfId="0" applyFont="1" applyFill="1" applyBorder="1" applyAlignment="1">
      <alignment vertical="top" wrapText="1"/>
    </xf>
    <xf numFmtId="0" fontId="46" fillId="0" borderId="0" xfId="0" applyFont="1" applyAlignment="1">
      <alignment vertical="top" wrapText="1"/>
    </xf>
    <xf numFmtId="0" fontId="45" fillId="11" borderId="3" xfId="0" applyFont="1" applyFill="1" applyBorder="1" applyAlignment="1">
      <alignment vertical="top" wrapText="1"/>
    </xf>
    <xf numFmtId="0" fontId="41" fillId="0" borderId="1" xfId="0" applyFont="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42" fillId="0" borderId="0" xfId="6" applyFont="1" applyAlignment="1">
      <alignment horizontal="left" vertical="top"/>
    </xf>
    <xf numFmtId="0" fontId="49" fillId="0" borderId="0" xfId="6" applyFont="1" applyAlignment="1" applyProtection="1">
      <alignment horizontal="left" vertical="top"/>
      <protection locked="0"/>
    </xf>
    <xf numFmtId="49" fontId="49" fillId="0" borderId="0" xfId="6" applyNumberFormat="1" applyFont="1" applyAlignment="1" applyProtection="1">
      <alignment horizontal="left" vertical="top"/>
      <protection locked="0"/>
    </xf>
    <xf numFmtId="0" fontId="78" fillId="21" borderId="0" xfId="6" applyFont="1" applyFill="1" applyAlignment="1" applyProtection="1">
      <alignment horizontal="left" vertical="top"/>
      <protection locked="0"/>
    </xf>
    <xf numFmtId="0" fontId="79" fillId="21" borderId="0" xfId="6" applyFont="1" applyFill="1" applyAlignment="1" applyProtection="1">
      <alignment horizontal="left" vertical="top" wrapText="1"/>
      <protection locked="0"/>
    </xf>
    <xf numFmtId="0" fontId="51" fillId="21" borderId="0" xfId="6" applyFont="1" applyFill="1" applyAlignment="1" applyProtection="1">
      <alignment horizontal="left" vertical="top"/>
      <protection locked="0"/>
    </xf>
    <xf numFmtId="0" fontId="51" fillId="21" borderId="0" xfId="6" applyFont="1" applyFill="1" applyAlignment="1" applyProtection="1">
      <alignment horizontal="left" vertical="top" wrapText="1"/>
      <protection locked="0"/>
    </xf>
    <xf numFmtId="0" fontId="42" fillId="21" borderId="0" xfId="6" applyFont="1" applyFill="1" applyAlignment="1" applyProtection="1">
      <alignment horizontal="left" vertical="top"/>
      <protection locked="0"/>
    </xf>
    <xf numFmtId="0" fontId="41" fillId="0" borderId="0" xfId="6" applyFont="1" applyAlignment="1">
      <alignment horizontal="left" vertical="top"/>
    </xf>
    <xf numFmtId="0" fontId="45" fillId="0" borderId="0" xfId="6" applyFont="1" applyAlignment="1" applyProtection="1">
      <alignment horizontal="left" vertical="top"/>
      <protection locked="0"/>
    </xf>
    <xf numFmtId="49" fontId="45" fillId="0" borderId="0" xfId="6" applyNumberFormat="1" applyFont="1" applyAlignment="1" applyProtection="1">
      <alignment horizontal="left" vertical="top"/>
      <protection locked="0"/>
    </xf>
    <xf numFmtId="0" fontId="41" fillId="0" borderId="0" xfId="6" applyFont="1" applyAlignment="1" applyProtection="1">
      <alignment horizontal="left" vertical="top" wrapText="1"/>
      <protection locked="0"/>
    </xf>
    <xf numFmtId="0" fontId="50" fillId="0" borderId="0" xfId="6" applyFont="1" applyAlignment="1" applyProtection="1">
      <alignment horizontal="left" vertical="top" wrapText="1"/>
      <protection locked="0"/>
    </xf>
    <xf numFmtId="0" fontId="41" fillId="0" borderId="0" xfId="6" applyFont="1" applyAlignment="1" applyProtection="1">
      <alignment horizontal="left" vertical="top"/>
      <protection locked="0"/>
    </xf>
    <xf numFmtId="0" fontId="42" fillId="22" borderId="0" xfId="6" applyFont="1" applyFill="1" applyAlignment="1">
      <alignment horizontal="left" vertical="top"/>
    </xf>
    <xf numFmtId="0" fontId="49" fillId="22" borderId="12" xfId="6" applyFont="1" applyFill="1" applyBorder="1" applyAlignment="1" applyProtection="1">
      <alignment horizontal="left" vertical="top" wrapText="1"/>
      <protection locked="0"/>
    </xf>
    <xf numFmtId="49" fontId="49" fillId="22" borderId="12" xfId="6" applyNumberFormat="1" applyFont="1" applyFill="1" applyBorder="1" applyAlignment="1" applyProtection="1">
      <alignment horizontal="left" vertical="top" wrapText="1"/>
      <protection locked="0"/>
    </xf>
    <xf numFmtId="0" fontId="49" fillId="22" borderId="12" xfId="6" applyFont="1" applyFill="1" applyBorder="1" applyAlignment="1" applyProtection="1">
      <alignment horizontal="left" vertical="top"/>
      <protection locked="0"/>
    </xf>
    <xf numFmtId="0" fontId="42" fillId="0" borderId="0" xfId="6" applyFont="1" applyAlignment="1" applyProtection="1">
      <alignment horizontal="left" vertical="top"/>
      <protection locked="0"/>
    </xf>
    <xf numFmtId="0" fontId="42" fillId="0" borderId="0" xfId="6" applyFont="1" applyAlignment="1" applyProtection="1">
      <alignment horizontal="left" vertical="top" wrapText="1"/>
      <protection locked="0"/>
    </xf>
    <xf numFmtId="0" fontId="79" fillId="0" borderId="0" xfId="6" applyFont="1" applyAlignment="1" applyProtection="1">
      <alignment horizontal="left" vertical="top" wrapText="1"/>
      <protection locked="0"/>
    </xf>
    <xf numFmtId="0" fontId="51" fillId="0" borderId="0" xfId="6" applyFont="1" applyAlignment="1" applyProtection="1">
      <alignment horizontal="left" vertical="top"/>
      <protection locked="0"/>
    </xf>
    <xf numFmtId="0" fontId="51" fillId="0" borderId="0" xfId="6" applyFont="1" applyAlignment="1" applyProtection="1">
      <alignment horizontal="left" vertical="top" wrapText="1"/>
      <protection locked="0"/>
    </xf>
    <xf numFmtId="0" fontId="49" fillId="22" borderId="43" xfId="1" applyFont="1" applyFill="1" applyBorder="1" applyAlignment="1" applyProtection="1">
      <alignment horizontal="left" vertical="top" wrapText="1"/>
      <protection locked="0"/>
    </xf>
    <xf numFmtId="0" fontId="49" fillId="0" borderId="0" xfId="1" applyFont="1" applyAlignment="1" applyProtection="1">
      <alignment horizontal="left" vertical="top" wrapText="1"/>
      <protection locked="0"/>
    </xf>
    <xf numFmtId="0" fontId="49" fillId="0" borderId="44" xfId="1" applyFont="1" applyBorder="1" applyAlignment="1" applyProtection="1">
      <alignment horizontal="left" vertical="top" wrapText="1"/>
      <protection locked="0"/>
    </xf>
    <xf numFmtId="0" fontId="49" fillId="22" borderId="44" xfId="1" applyFont="1" applyFill="1" applyBorder="1" applyAlignment="1" applyProtection="1">
      <alignment horizontal="left" vertical="top" wrapText="1"/>
      <protection locked="0"/>
    </xf>
    <xf numFmtId="17" fontId="49" fillId="0" borderId="44" xfId="1" applyNumberFormat="1" applyFont="1" applyBorder="1" applyAlignment="1" applyProtection="1">
      <alignment horizontal="left" vertical="top" wrapText="1"/>
      <protection locked="0"/>
    </xf>
    <xf numFmtId="17" fontId="49" fillId="0" borderId="0" xfId="1" applyNumberFormat="1" applyFont="1" applyAlignment="1" applyProtection="1">
      <alignment horizontal="left" vertical="top" wrapText="1"/>
      <protection locked="0"/>
    </xf>
    <xf numFmtId="0" fontId="49" fillId="0" borderId="45" xfId="1" applyFont="1" applyBorder="1" applyAlignment="1" applyProtection="1">
      <alignment horizontal="left" vertical="top" wrapText="1"/>
      <protection locked="0"/>
    </xf>
    <xf numFmtId="0" fontId="49" fillId="0" borderId="0" xfId="6" applyFont="1" applyAlignment="1" applyProtection="1">
      <alignment horizontal="left" vertical="top" wrapText="1"/>
      <protection locked="0"/>
    </xf>
    <xf numFmtId="49" fontId="49" fillId="0" borderId="0" xfId="6" applyNumberFormat="1" applyFont="1" applyAlignment="1" applyProtection="1">
      <alignment horizontal="left" vertical="top" wrapText="1"/>
      <protection locked="0"/>
    </xf>
    <xf numFmtId="0" fontId="80" fillId="0" borderId="0" xfId="6" applyFont="1" applyAlignment="1" applyProtection="1">
      <alignment horizontal="left" vertical="top" wrapText="1"/>
      <protection locked="0"/>
    </xf>
    <xf numFmtId="0" fontId="81" fillId="0" borderId="0" xfId="6" applyFont="1" applyAlignment="1" applyProtection="1">
      <alignment horizontal="left" vertical="top" wrapText="1"/>
      <protection locked="0"/>
    </xf>
    <xf numFmtId="0" fontId="49" fillId="22" borderId="46" xfId="6" applyFont="1" applyFill="1" applyBorder="1" applyAlignment="1" applyProtection="1">
      <alignment horizontal="left" vertical="top" wrapText="1"/>
      <protection locked="0"/>
    </xf>
    <xf numFmtId="0" fontId="49" fillId="0" borderId="47" xfId="6" applyFont="1" applyBorder="1" applyAlignment="1" applyProtection="1">
      <alignment horizontal="left" vertical="top" wrapText="1"/>
      <protection locked="0"/>
    </xf>
    <xf numFmtId="0" fontId="81" fillId="0" borderId="23" xfId="6" applyFont="1" applyBorder="1" applyAlignment="1" applyProtection="1">
      <alignment vertical="top" wrapText="1"/>
      <protection locked="0"/>
    </xf>
    <xf numFmtId="0" fontId="42" fillId="0" borderId="13" xfId="6" applyFont="1" applyBorder="1" applyAlignment="1" applyProtection="1">
      <alignment vertical="top" wrapText="1"/>
      <protection locked="0"/>
    </xf>
    <xf numFmtId="0" fontId="81" fillId="0" borderId="12" xfId="6" applyFont="1" applyBorder="1" applyAlignment="1" applyProtection="1">
      <alignment vertical="top" wrapText="1"/>
      <protection locked="0"/>
    </xf>
    <xf numFmtId="0" fontId="42" fillId="0" borderId="12" xfId="6" applyFont="1" applyBorder="1" applyAlignment="1" applyProtection="1">
      <alignment vertical="top" wrapText="1"/>
      <protection locked="0"/>
    </xf>
    <xf numFmtId="0" fontId="81" fillId="0" borderId="12" xfId="6" applyFont="1" applyBorder="1" applyAlignment="1" applyProtection="1">
      <alignment horizontal="left" vertical="top" wrapText="1"/>
      <protection locked="0"/>
    </xf>
    <xf numFmtId="0" fontId="42" fillId="0" borderId="12" xfId="6" applyFont="1" applyBorder="1" applyAlignment="1" applyProtection="1">
      <alignment horizontal="left" vertical="top" wrapText="1"/>
      <protection locked="0"/>
    </xf>
    <xf numFmtId="0" fontId="49" fillId="0" borderId="48" xfId="6" applyFont="1" applyBorder="1" applyAlignment="1" applyProtection="1">
      <alignment horizontal="left" vertical="top" wrapText="1"/>
      <protection locked="0"/>
    </xf>
    <xf numFmtId="0" fontId="81" fillId="0" borderId="49" xfId="6" applyFont="1" applyBorder="1" applyAlignment="1" applyProtection="1">
      <alignment horizontal="left" vertical="top" wrapText="1"/>
      <protection locked="0"/>
    </xf>
    <xf numFmtId="0" fontId="42" fillId="0" borderId="50" xfId="6" applyFont="1" applyBorder="1" applyAlignment="1" applyProtection="1">
      <alignment horizontal="left" vertical="top" wrapText="1"/>
      <protection locked="0"/>
    </xf>
    <xf numFmtId="0" fontId="49" fillId="23" borderId="12" xfId="6" applyFont="1" applyFill="1" applyBorder="1" applyAlignment="1" applyProtection="1">
      <alignment horizontal="left" vertical="top"/>
      <protection locked="0"/>
    </xf>
    <xf numFmtId="0" fontId="49" fillId="23" borderId="12" xfId="6" applyFont="1" applyFill="1" applyBorder="1" applyAlignment="1" applyProtection="1">
      <alignment horizontal="left" vertical="top" wrapText="1"/>
      <protection locked="0"/>
    </xf>
    <xf numFmtId="0" fontId="80" fillId="23" borderId="12" xfId="6" applyFont="1" applyFill="1" applyBorder="1" applyAlignment="1" applyProtection="1">
      <alignment horizontal="left" vertical="top" wrapText="1"/>
      <protection locked="0"/>
    </xf>
    <xf numFmtId="0" fontId="81" fillId="23" borderId="12" xfId="6" applyFont="1" applyFill="1" applyBorder="1" applyAlignment="1" applyProtection="1">
      <alignment horizontal="left" vertical="top" wrapText="1"/>
      <protection locked="0"/>
    </xf>
    <xf numFmtId="0" fontId="42" fillId="23" borderId="12" xfId="6" applyFont="1" applyFill="1" applyBorder="1" applyAlignment="1" applyProtection="1">
      <alignment horizontal="left" vertical="top" wrapText="1"/>
      <protection locked="0"/>
    </xf>
    <xf numFmtId="0" fontId="49" fillId="0" borderId="12" xfId="6" applyFont="1" applyBorder="1" applyAlignment="1" applyProtection="1">
      <alignment horizontal="left" vertical="top"/>
      <protection locked="0"/>
    </xf>
    <xf numFmtId="0" fontId="79" fillId="0" borderId="12" xfId="6" applyFont="1" applyBorder="1" applyAlignment="1" applyProtection="1">
      <alignment horizontal="left" vertical="top" wrapText="1"/>
      <protection locked="0"/>
    </xf>
    <xf numFmtId="0" fontId="51" fillId="0" borderId="12" xfId="6" applyFont="1" applyBorder="1" applyAlignment="1" applyProtection="1">
      <alignment horizontal="left" vertical="top" wrapText="1"/>
      <protection locked="0"/>
    </xf>
    <xf numFmtId="49" fontId="82" fillId="0" borderId="0" xfId="6" applyNumberFormat="1" applyFont="1" applyAlignment="1" applyProtection="1">
      <alignment horizontal="left" vertical="top"/>
      <protection locked="0"/>
    </xf>
    <xf numFmtId="0" fontId="49" fillId="18" borderId="0" xfId="6" applyFont="1" applyFill="1" applyAlignment="1" applyProtection="1">
      <alignment horizontal="left" vertical="top"/>
      <protection locked="0"/>
    </xf>
    <xf numFmtId="0" fontId="78" fillId="18" borderId="0" xfId="1" applyFont="1" applyFill="1" applyAlignment="1" applyProtection="1">
      <alignment horizontal="left" vertical="top"/>
      <protection locked="0"/>
    </xf>
    <xf numFmtId="0" fontId="79" fillId="18" borderId="0" xfId="6" applyFont="1" applyFill="1" applyAlignment="1" applyProtection="1">
      <alignment horizontal="left" vertical="top" wrapText="1"/>
      <protection locked="0"/>
    </xf>
    <xf numFmtId="0" fontId="51" fillId="18" borderId="0" xfId="6" applyFont="1" applyFill="1" applyAlignment="1" applyProtection="1">
      <alignment horizontal="left" vertical="top" wrapText="1"/>
      <protection locked="0"/>
    </xf>
    <xf numFmtId="0" fontId="42" fillId="18" borderId="0" xfId="6" applyFont="1" applyFill="1" applyAlignment="1" applyProtection="1">
      <alignment horizontal="left" vertical="top"/>
      <protection locked="0"/>
    </xf>
    <xf numFmtId="0" fontId="78" fillId="0" borderId="0" xfId="1" applyFont="1" applyAlignment="1" applyProtection="1">
      <alignment horizontal="left" vertical="top"/>
      <protection locked="0"/>
    </xf>
    <xf numFmtId="0" fontId="45" fillId="8" borderId="12" xfId="6" applyFont="1" applyFill="1" applyBorder="1" applyAlignment="1" applyProtection="1">
      <alignment vertical="top" wrapText="1"/>
      <protection locked="0"/>
    </xf>
    <xf numFmtId="0" fontId="45" fillId="0" borderId="12" xfId="6" applyFont="1" applyBorder="1" applyAlignment="1" applyProtection="1">
      <alignment vertical="top" wrapText="1"/>
      <protection locked="0"/>
    </xf>
    <xf numFmtId="0" fontId="41" fillId="12" borderId="12" xfId="6" applyFont="1" applyFill="1" applyBorder="1" applyAlignment="1" applyProtection="1">
      <alignment vertical="top" wrapText="1"/>
      <protection locked="0"/>
    </xf>
    <xf numFmtId="0" fontId="41" fillId="0" borderId="12" xfId="6" applyFont="1" applyBorder="1" applyAlignment="1" applyProtection="1">
      <alignment horizontal="left" vertical="top" wrapText="1"/>
      <protection locked="0"/>
    </xf>
    <xf numFmtId="49" fontId="45" fillId="9" borderId="12" xfId="6" applyNumberFormat="1" applyFont="1" applyFill="1" applyBorder="1" applyAlignment="1" applyProtection="1">
      <alignment vertical="top"/>
      <protection locked="0"/>
    </xf>
    <xf numFmtId="0" fontId="45" fillId="9" borderId="12" xfId="6" applyFont="1" applyFill="1" applyBorder="1" applyAlignment="1" applyProtection="1">
      <alignment horizontal="left" vertical="top"/>
      <protection locked="0"/>
    </xf>
    <xf numFmtId="0" fontId="45" fillId="9" borderId="12" xfId="6" applyFont="1" applyFill="1" applyBorder="1" applyAlignment="1" applyProtection="1">
      <alignment vertical="top" wrapText="1"/>
      <protection locked="0"/>
    </xf>
    <xf numFmtId="49" fontId="45" fillId="0" borderId="12" xfId="6" applyNumberFormat="1" applyFont="1" applyBorder="1" applyAlignment="1" applyProtection="1">
      <alignment vertical="top"/>
      <protection locked="0"/>
    </xf>
    <xf numFmtId="0" fontId="45" fillId="0" borderId="12" xfId="6" applyFont="1" applyBorder="1" applyAlignment="1" applyProtection="1">
      <alignment horizontal="left" vertical="top"/>
      <protection locked="0"/>
    </xf>
    <xf numFmtId="0" fontId="41" fillId="0" borderId="12" xfId="6" applyFont="1" applyBorder="1" applyAlignment="1" applyProtection="1">
      <alignment vertical="top" wrapText="1"/>
      <protection locked="0"/>
    </xf>
    <xf numFmtId="49" fontId="45" fillId="0" borderId="0" xfId="6" applyNumberFormat="1" applyFont="1" applyAlignment="1" applyProtection="1">
      <alignment vertical="top"/>
      <protection locked="0"/>
    </xf>
    <xf numFmtId="0" fontId="41" fillId="0" borderId="0" xfId="6" applyFont="1" applyAlignment="1" applyProtection="1">
      <alignment vertical="top" wrapText="1"/>
      <protection locked="0"/>
    </xf>
    <xf numFmtId="0" fontId="49" fillId="0" borderId="12" xfId="1" applyFont="1" applyBorder="1" applyAlignment="1" applyProtection="1">
      <alignment vertical="top"/>
      <protection locked="0"/>
    </xf>
    <xf numFmtId="0" fontId="45" fillId="0" borderId="0" xfId="1" applyFont="1" applyAlignment="1" applyProtection="1">
      <alignment horizontal="left" vertical="top"/>
      <protection locked="0"/>
    </xf>
    <xf numFmtId="0" fontId="49" fillId="0" borderId="12" xfId="1" applyFont="1" applyBorder="1" applyAlignment="1" applyProtection="1">
      <alignment vertical="top" wrapText="1"/>
      <protection locked="0"/>
    </xf>
    <xf numFmtId="0" fontId="42" fillId="0" borderId="23" xfId="1" applyFont="1" applyBorder="1" applyAlignment="1" applyProtection="1">
      <alignment vertical="top" wrapText="1"/>
      <protection locked="0"/>
    </xf>
    <xf numFmtId="0" fontId="49" fillId="0" borderId="12" xfId="1" applyFont="1" applyBorder="1" applyAlignment="1" applyProtection="1">
      <alignment horizontal="right" vertical="top"/>
      <protection locked="0"/>
    </xf>
    <xf numFmtId="0" fontId="49" fillId="0" borderId="12" xfId="1" applyFont="1" applyBorder="1" applyAlignment="1" applyProtection="1">
      <alignment horizontal="left" vertical="top"/>
      <protection locked="0"/>
    </xf>
    <xf numFmtId="0" fontId="42" fillId="0" borderId="12" xfId="1" applyFont="1" applyBorder="1" applyAlignment="1" applyProtection="1">
      <alignment vertical="top" wrapText="1"/>
      <protection locked="0"/>
    </xf>
    <xf numFmtId="0" fontId="49" fillId="0" borderId="0" xfId="1" applyFont="1" applyAlignment="1" applyProtection="1">
      <alignment horizontal="right" vertical="top"/>
      <protection locked="0"/>
    </xf>
    <xf numFmtId="0" fontId="49" fillId="0" borderId="0" xfId="1" applyFont="1" applyAlignment="1" applyProtection="1">
      <alignment horizontal="left" vertical="top"/>
      <protection locked="0"/>
    </xf>
    <xf numFmtId="0" fontId="42" fillId="0" borderId="0" xfId="1" applyFont="1" applyAlignment="1" applyProtection="1">
      <alignment vertical="top" wrapText="1"/>
      <protection locked="0"/>
    </xf>
    <xf numFmtId="0" fontId="54" fillId="18" borderId="0" xfId="1" applyFont="1" applyFill="1" applyAlignment="1" applyProtection="1">
      <alignment horizontal="left" vertical="top" wrapText="1"/>
      <protection locked="0"/>
    </xf>
    <xf numFmtId="0" fontId="54" fillId="18" borderId="0" xfId="1" applyFont="1" applyFill="1" applyAlignment="1" applyProtection="1">
      <alignment vertical="top" wrapText="1"/>
      <protection locked="0"/>
    </xf>
    <xf numFmtId="49" fontId="49" fillId="22" borderId="12" xfId="6" applyNumberFormat="1" applyFont="1" applyFill="1" applyBorder="1" applyAlignment="1" applyProtection="1">
      <alignment horizontal="left" vertical="top"/>
      <protection locked="0"/>
    </xf>
    <xf numFmtId="0" fontId="81" fillId="22" borderId="12" xfId="6" applyFont="1" applyFill="1" applyBorder="1" applyAlignment="1" applyProtection="1">
      <alignment horizontal="left" vertical="top" wrapText="1"/>
      <protection locked="0"/>
    </xf>
    <xf numFmtId="0" fontId="79" fillId="22" borderId="12" xfId="6" applyFont="1" applyFill="1" applyBorder="1" applyAlignment="1" applyProtection="1">
      <alignment horizontal="left" vertical="top" wrapText="1"/>
      <protection locked="0"/>
    </xf>
    <xf numFmtId="0" fontId="51" fillId="22" borderId="12" xfId="6" applyFont="1" applyFill="1" applyBorder="1" applyAlignment="1" applyProtection="1">
      <alignment horizontal="left" vertical="top" wrapText="1"/>
      <protection locked="0"/>
    </xf>
    <xf numFmtId="49" fontId="49" fillId="0" borderId="12" xfId="6" applyNumberFormat="1" applyFont="1" applyBorder="1" applyAlignment="1" applyProtection="1">
      <alignment horizontal="left" vertical="top"/>
      <protection locked="0"/>
    </xf>
    <xf numFmtId="0" fontId="49" fillId="0" borderId="12" xfId="6" applyFont="1" applyBorder="1" applyAlignment="1" applyProtection="1">
      <alignment horizontal="left" vertical="top" wrapText="1"/>
      <protection locked="0"/>
    </xf>
    <xf numFmtId="49" fontId="79" fillId="0" borderId="12" xfId="6" applyNumberFormat="1" applyFont="1" applyBorder="1" applyAlignment="1" applyProtection="1">
      <alignment horizontal="left" vertical="top" wrapText="1"/>
      <protection locked="0"/>
    </xf>
    <xf numFmtId="0" fontId="49" fillId="11" borderId="12" xfId="6" applyFont="1" applyFill="1" applyBorder="1" applyAlignment="1" applyProtection="1">
      <alignment horizontal="left" vertical="top"/>
      <protection locked="0"/>
    </xf>
    <xf numFmtId="49" fontId="49" fillId="11" borderId="12" xfId="6" applyNumberFormat="1" applyFont="1" applyFill="1" applyBorder="1" applyAlignment="1" applyProtection="1">
      <alignment horizontal="left" vertical="top"/>
      <protection locked="0"/>
    </xf>
    <xf numFmtId="0" fontId="49" fillId="11" borderId="12" xfId="6" applyFont="1" applyFill="1" applyBorder="1" applyAlignment="1" applyProtection="1">
      <alignment horizontal="left" vertical="top" wrapText="1"/>
      <protection locked="0"/>
    </xf>
    <xf numFmtId="0" fontId="79" fillId="11" borderId="12" xfId="6" applyFont="1" applyFill="1" applyBorder="1" applyAlignment="1" applyProtection="1">
      <alignment horizontal="left" vertical="top" wrapText="1"/>
      <protection locked="0"/>
    </xf>
    <xf numFmtId="0" fontId="49" fillId="24" borderId="12" xfId="6" applyFont="1" applyFill="1" applyBorder="1" applyAlignment="1" applyProtection="1">
      <alignment horizontal="left" vertical="top"/>
      <protection locked="0"/>
    </xf>
    <xf numFmtId="49" fontId="49" fillId="24" borderId="12" xfId="6" applyNumberFormat="1" applyFont="1" applyFill="1" applyBorder="1" applyAlignment="1" applyProtection="1">
      <alignment horizontal="left" vertical="top"/>
      <protection locked="0"/>
    </xf>
    <xf numFmtId="0" fontId="49" fillId="24" borderId="12" xfId="6" applyFont="1" applyFill="1" applyBorder="1" applyAlignment="1" applyProtection="1">
      <alignment horizontal="left" vertical="top" wrapText="1"/>
      <protection locked="0"/>
    </xf>
    <xf numFmtId="0" fontId="79" fillId="24" borderId="12" xfId="6" applyFont="1" applyFill="1" applyBorder="1" applyAlignment="1" applyProtection="1">
      <alignment horizontal="left" vertical="top" wrapText="1"/>
      <protection locked="0"/>
    </xf>
    <xf numFmtId="49" fontId="82" fillId="0" borderId="12" xfId="6" applyNumberFormat="1" applyFont="1" applyBorder="1" applyAlignment="1" applyProtection="1">
      <alignment horizontal="left" vertical="top"/>
      <protection locked="0"/>
    </xf>
    <xf numFmtId="0" fontId="49" fillId="0" borderId="14" xfId="6" applyFont="1" applyBorder="1" applyAlignment="1" applyProtection="1">
      <alignment horizontal="left" vertical="top"/>
      <protection locked="0"/>
    </xf>
    <xf numFmtId="0" fontId="49" fillId="0" borderId="14" xfId="6" applyFont="1" applyBorder="1" applyAlignment="1" applyProtection="1">
      <alignment horizontal="left" vertical="top" wrapText="1"/>
      <protection locked="0"/>
    </xf>
    <xf numFmtId="0" fontId="42" fillId="0" borderId="14" xfId="6" applyFont="1" applyBorder="1" applyAlignment="1" applyProtection="1">
      <alignment horizontal="left" vertical="top" wrapText="1"/>
      <protection locked="0"/>
    </xf>
    <xf numFmtId="0" fontId="79" fillId="0" borderId="14" xfId="6" applyFont="1" applyBorder="1" applyAlignment="1" applyProtection="1">
      <alignment horizontal="left" vertical="top" wrapText="1"/>
      <protection locked="0"/>
    </xf>
    <xf numFmtId="0" fontId="51" fillId="0" borderId="14" xfId="6" applyFont="1" applyBorder="1" applyAlignment="1" applyProtection="1">
      <alignment horizontal="left" vertical="top" wrapText="1"/>
      <protection locked="0"/>
    </xf>
    <xf numFmtId="0" fontId="42" fillId="0" borderId="12" xfId="6" applyFont="1" applyBorder="1" applyAlignment="1" applyProtection="1">
      <alignment horizontal="left" vertical="top"/>
      <protection locked="0"/>
    </xf>
    <xf numFmtId="0" fontId="49" fillId="0" borderId="24" xfId="6" applyFont="1" applyBorder="1" applyAlignment="1" applyProtection="1">
      <alignment horizontal="left" vertical="top" wrapText="1"/>
      <protection locked="0"/>
    </xf>
    <xf numFmtId="0" fontId="49" fillId="0" borderId="15" xfId="6" applyFont="1" applyBorder="1" applyAlignment="1" applyProtection="1">
      <alignment horizontal="left" vertical="top"/>
      <protection locked="0"/>
    </xf>
    <xf numFmtId="0" fontId="80" fillId="22" borderId="12" xfId="6" applyFont="1" applyFill="1" applyBorder="1" applyAlignment="1" applyProtection="1">
      <alignment horizontal="left" vertical="top" wrapText="1"/>
      <protection locked="0"/>
    </xf>
    <xf numFmtId="49" fontId="50" fillId="0" borderId="0" xfId="6" applyNumberFormat="1" applyFont="1" applyAlignment="1" applyProtection="1">
      <alignment wrapText="1"/>
      <protection locked="0"/>
    </xf>
    <xf numFmtId="0" fontId="79" fillId="24" borderId="0" xfId="6" applyFont="1" applyFill="1" applyAlignment="1" applyProtection="1">
      <alignment horizontal="left" vertical="top" wrapText="1"/>
      <protection locked="0"/>
    </xf>
    <xf numFmtId="49" fontId="41" fillId="0" borderId="0" xfId="6" applyNumberFormat="1" applyFont="1" applyAlignment="1" applyProtection="1">
      <alignment wrapText="1"/>
      <protection locked="0"/>
    </xf>
    <xf numFmtId="0" fontId="86" fillId="0" borderId="12" xfId="6" applyFont="1" applyBorder="1" applyAlignment="1" applyProtection="1">
      <alignment wrapText="1"/>
      <protection locked="0"/>
    </xf>
    <xf numFmtId="0" fontId="41" fillId="0" borderId="0" xfId="6" applyFont="1" applyProtection="1">
      <protection locked="0"/>
    </xf>
    <xf numFmtId="0" fontId="87" fillId="0" borderId="12" xfId="6" applyFont="1" applyBorder="1" applyAlignment="1" applyProtection="1">
      <alignment horizontal="left" vertical="top" wrapText="1"/>
      <protection locked="0"/>
    </xf>
    <xf numFmtId="0" fontId="42" fillId="0" borderId="24" xfId="6" applyFont="1" applyBorder="1" applyAlignment="1" applyProtection="1">
      <alignment horizontal="left" vertical="top"/>
      <protection locked="0"/>
    </xf>
    <xf numFmtId="49" fontId="42" fillId="0" borderId="24" xfId="6" applyNumberFormat="1" applyFont="1" applyBorder="1" applyAlignment="1" applyProtection="1">
      <alignment horizontal="left" vertical="top"/>
      <protection locked="0"/>
    </xf>
    <xf numFmtId="0" fontId="42" fillId="0" borderId="24" xfId="6" applyFont="1" applyBorder="1" applyAlignment="1" applyProtection="1">
      <alignment horizontal="left" vertical="top" wrapText="1"/>
      <protection locked="0"/>
    </xf>
    <xf numFmtId="49" fontId="42" fillId="0" borderId="0" xfId="6" applyNumberFormat="1" applyFont="1" applyAlignment="1" applyProtection="1">
      <alignment horizontal="left" vertical="top"/>
      <protection locked="0"/>
    </xf>
    <xf numFmtId="0" fontId="42" fillId="11" borderId="12" xfId="6" applyFont="1" applyFill="1" applyBorder="1" applyAlignment="1" applyProtection="1">
      <alignment horizontal="left" vertical="top" wrapText="1"/>
      <protection locked="0"/>
    </xf>
    <xf numFmtId="0" fontId="51" fillId="11" borderId="12" xfId="6" applyFont="1" applyFill="1" applyBorder="1" applyAlignment="1" applyProtection="1">
      <alignment horizontal="left" vertical="top" wrapText="1"/>
      <protection locked="0"/>
    </xf>
    <xf numFmtId="0" fontId="42" fillId="24" borderId="12" xfId="6" applyFont="1" applyFill="1" applyBorder="1" applyAlignment="1" applyProtection="1">
      <alignment horizontal="left" vertical="top" wrapText="1"/>
      <protection locked="0"/>
    </xf>
    <xf numFmtId="0" fontId="51" fillId="24" borderId="12" xfId="6" applyFont="1" applyFill="1" applyBorder="1" applyAlignment="1" applyProtection="1">
      <alignment horizontal="left" vertical="top" wrapText="1"/>
      <protection locked="0"/>
    </xf>
    <xf numFmtId="0" fontId="45" fillId="24" borderId="12" xfId="1" applyFont="1" applyFill="1" applyBorder="1" applyAlignment="1" applyProtection="1">
      <alignment vertical="top" wrapText="1"/>
      <protection locked="0"/>
    </xf>
    <xf numFmtId="0" fontId="42" fillId="0" borderId="12" xfId="7" applyFont="1" applyBorder="1" applyAlignment="1" applyProtection="1">
      <alignment horizontal="left" vertical="top" wrapText="1"/>
      <protection locked="0"/>
    </xf>
    <xf numFmtId="0" fontId="79" fillId="0" borderId="12" xfId="7" applyFont="1" applyBorder="1" applyAlignment="1" applyProtection="1">
      <alignment horizontal="left" vertical="top" wrapText="1"/>
      <protection locked="0"/>
    </xf>
    <xf numFmtId="0" fontId="54" fillId="0" borderId="12" xfId="7" applyFont="1" applyBorder="1" applyAlignment="1" applyProtection="1">
      <alignment horizontal="left" vertical="top" wrapText="1"/>
      <protection locked="0"/>
    </xf>
    <xf numFmtId="0" fontId="41" fillId="22" borderId="16" xfId="6" applyFont="1" applyFill="1" applyBorder="1" applyAlignment="1" applyProtection="1">
      <alignment vertical="top" wrapText="1"/>
      <protection locked="0"/>
    </xf>
    <xf numFmtId="0" fontId="41" fillId="22" borderId="17" xfId="6" applyFont="1" applyFill="1" applyBorder="1" applyAlignment="1" applyProtection="1">
      <alignment vertical="top" wrapText="1"/>
      <protection locked="0"/>
    </xf>
    <xf numFmtId="0" fontId="41" fillId="0" borderId="0" xfId="6" applyFont="1" applyAlignment="1" applyProtection="1">
      <alignment wrapText="1"/>
      <protection locked="0"/>
    </xf>
    <xf numFmtId="0" fontId="80" fillId="0" borderId="12" xfId="6" applyFont="1" applyBorder="1" applyAlignment="1" applyProtection="1">
      <alignment horizontal="left" vertical="top" wrapText="1"/>
      <protection locked="0"/>
    </xf>
    <xf numFmtId="0" fontId="45" fillId="0" borderId="0" xfId="6" applyFont="1" applyAlignment="1">
      <alignment horizontal="left" vertical="top"/>
    </xf>
    <xf numFmtId="0" fontId="79" fillId="0" borderId="12" xfId="6" applyFont="1" applyBorder="1" applyAlignment="1" applyProtection="1">
      <alignment horizontal="left" vertical="top"/>
      <protection locked="0"/>
    </xf>
    <xf numFmtId="0" fontId="51" fillId="0" borderId="12" xfId="6" applyFont="1" applyBorder="1" applyAlignment="1" applyProtection="1">
      <alignment horizontal="left" vertical="top"/>
      <protection locked="0"/>
    </xf>
    <xf numFmtId="49" fontId="82" fillId="12" borderId="12" xfId="6" applyNumberFormat="1" applyFont="1" applyFill="1" applyBorder="1" applyAlignment="1" applyProtection="1">
      <alignment horizontal="left" vertical="top"/>
      <protection locked="0"/>
    </xf>
    <xf numFmtId="0" fontId="42" fillId="0" borderId="21" xfId="6" applyFont="1" applyBorder="1" applyAlignment="1" applyProtection="1">
      <alignment horizontal="left" vertical="top" wrapText="1"/>
      <protection locked="0"/>
    </xf>
    <xf numFmtId="0" fontId="51" fillId="14" borderId="12" xfId="6" applyFont="1" applyFill="1" applyBorder="1" applyAlignment="1" applyProtection="1">
      <alignment horizontal="left" vertical="top" wrapText="1"/>
      <protection locked="0"/>
    </xf>
    <xf numFmtId="0" fontId="45" fillId="0" borderId="12" xfId="1" applyFont="1" applyBorder="1" applyAlignment="1" applyProtection="1">
      <alignment vertical="top" wrapText="1"/>
      <protection locked="0"/>
    </xf>
    <xf numFmtId="0" fontId="41" fillId="0" borderId="12" xfId="1" applyFont="1" applyBorder="1" applyAlignment="1" applyProtection="1">
      <alignment vertical="top" wrapText="1"/>
      <protection locked="0"/>
    </xf>
    <xf numFmtId="0" fontId="51" fillId="12" borderId="12" xfId="6" applyFont="1" applyFill="1" applyBorder="1" applyAlignment="1" applyProtection="1">
      <alignment horizontal="left" vertical="top" wrapText="1"/>
      <protection locked="0"/>
    </xf>
    <xf numFmtId="0" fontId="45" fillId="11" borderId="12" xfId="1" applyFont="1" applyFill="1" applyBorder="1" applyAlignment="1" applyProtection="1">
      <alignment vertical="top" wrapText="1"/>
      <protection locked="0"/>
    </xf>
    <xf numFmtId="0" fontId="89" fillId="0" borderId="12" xfId="1" applyFont="1" applyBorder="1" applyAlignment="1" applyProtection="1">
      <alignment vertical="top" wrapText="1"/>
      <protection locked="0"/>
    </xf>
    <xf numFmtId="0" fontId="45" fillId="0" borderId="14" xfId="1" applyFont="1" applyBorder="1" applyAlignment="1" applyProtection="1">
      <alignment vertical="top" wrapText="1"/>
      <protection locked="0"/>
    </xf>
    <xf numFmtId="0" fontId="18" fillId="0" borderId="12" xfId="1" applyFont="1" applyBorder="1" applyAlignment="1" applyProtection="1">
      <alignment vertical="top" wrapText="1"/>
      <protection locked="0"/>
    </xf>
    <xf numFmtId="0" fontId="49" fillId="12" borderId="12" xfId="6" applyFont="1" applyFill="1" applyBorder="1" applyAlignment="1" applyProtection="1">
      <alignment horizontal="left" vertical="top" wrapText="1"/>
      <protection locked="0"/>
    </xf>
    <xf numFmtId="0" fontId="49" fillId="0" borderId="24" xfId="6" applyFont="1" applyBorder="1" applyAlignment="1" applyProtection="1">
      <alignment horizontal="left" vertical="top"/>
      <protection locked="0"/>
    </xf>
    <xf numFmtId="49" fontId="49" fillId="0" borderId="24" xfId="6" applyNumberFormat="1" applyFont="1" applyBorder="1" applyAlignment="1" applyProtection="1">
      <alignment horizontal="left" vertical="top"/>
      <protection locked="0"/>
    </xf>
    <xf numFmtId="2" fontId="49" fillId="22" borderId="12" xfId="6" applyNumberFormat="1" applyFont="1" applyFill="1" applyBorder="1" applyAlignment="1" applyProtection="1">
      <alignment horizontal="left" vertical="top"/>
      <protection locked="0"/>
    </xf>
    <xf numFmtId="0" fontId="49" fillId="22" borderId="23" xfId="6" applyFont="1" applyFill="1" applyBorder="1" applyAlignment="1" applyProtection="1">
      <alignment horizontal="left" vertical="top" wrapText="1"/>
      <protection locked="0"/>
    </xf>
    <xf numFmtId="0" fontId="49" fillId="0" borderId="23" xfId="6" applyFont="1" applyBorder="1" applyAlignment="1" applyProtection="1">
      <alignment horizontal="left" vertical="top" wrapText="1"/>
      <protection locked="0"/>
    </xf>
    <xf numFmtId="0" fontId="42" fillId="0" borderId="23" xfId="6" applyFont="1" applyBorder="1" applyAlignment="1" applyProtection="1">
      <alignment horizontal="left" vertical="top" wrapText="1"/>
      <protection locked="0"/>
    </xf>
    <xf numFmtId="49" fontId="80" fillId="22" borderId="12" xfId="6" applyNumberFormat="1" applyFont="1" applyFill="1" applyBorder="1" applyAlignment="1" applyProtection="1">
      <alignment horizontal="left" vertical="top" wrapText="1"/>
      <protection locked="0"/>
    </xf>
    <xf numFmtId="0" fontId="49" fillId="11" borderId="23" xfId="6" applyFont="1" applyFill="1" applyBorder="1" applyAlignment="1" applyProtection="1">
      <alignment horizontal="left" vertical="top" wrapText="1"/>
      <protection locked="0"/>
    </xf>
    <xf numFmtId="0" fontId="49" fillId="24" borderId="23" xfId="6" applyFont="1" applyFill="1" applyBorder="1" applyAlignment="1" applyProtection="1">
      <alignment horizontal="left" vertical="top" wrapText="1"/>
      <protection locked="0"/>
    </xf>
    <xf numFmtId="0" fontId="79" fillId="0" borderId="15" xfId="6" applyFont="1" applyBorder="1" applyAlignment="1" applyProtection="1">
      <alignment horizontal="left" vertical="top" wrapText="1"/>
      <protection locked="0"/>
    </xf>
    <xf numFmtId="0" fontId="42" fillId="0" borderId="23" xfId="7" applyFont="1" applyBorder="1" applyAlignment="1" applyProtection="1">
      <alignment horizontal="left" vertical="top" wrapText="1"/>
      <protection locked="0"/>
    </xf>
    <xf numFmtId="0" fontId="51" fillId="0" borderId="15" xfId="6" applyFont="1" applyBorder="1" applyAlignment="1" applyProtection="1">
      <alignment horizontal="left" vertical="top" wrapText="1"/>
      <protection locked="0"/>
    </xf>
    <xf numFmtId="0" fontId="42" fillId="24" borderId="23" xfId="6" applyFont="1" applyFill="1" applyBorder="1" applyAlignment="1" applyProtection="1">
      <alignment horizontal="left" vertical="top" wrapText="1"/>
      <protection locked="0"/>
    </xf>
    <xf numFmtId="0" fontId="51" fillId="0" borderId="0" xfId="6" applyFont="1" applyAlignment="1">
      <alignment horizontal="left" vertical="top"/>
    </xf>
    <xf numFmtId="49" fontId="51" fillId="0" borderId="0" xfId="6" applyNumberFormat="1" applyFont="1" applyAlignment="1" applyProtection="1">
      <alignment horizontal="left" vertical="top" wrapText="1"/>
      <protection locked="0"/>
    </xf>
    <xf numFmtId="17" fontId="91" fillId="8" borderId="12" xfId="0" applyNumberFormat="1" applyFont="1" applyFill="1" applyBorder="1" applyAlignment="1">
      <alignment wrapText="1"/>
    </xf>
    <xf numFmtId="2" fontId="41" fillId="0" borderId="3" xfId="0" applyNumberFormat="1" applyFont="1" applyBorder="1" applyAlignment="1">
      <alignment horizontal="left" vertical="top"/>
    </xf>
    <xf numFmtId="14" fontId="42" fillId="0" borderId="21" xfId="5" applyNumberFormat="1" applyFont="1" applyBorder="1" applyAlignment="1">
      <alignment horizontal="left" vertical="top"/>
    </xf>
    <xf numFmtId="0" fontId="42" fillId="0" borderId="0" xfId="8" applyFont="1" applyAlignment="1">
      <alignment horizontal="left" vertical="top"/>
    </xf>
    <xf numFmtId="0" fontId="49" fillId="0" borderId="0" xfId="8" applyFont="1" applyAlignment="1" applyProtection="1">
      <alignment horizontal="left" vertical="top"/>
      <protection locked="0"/>
    </xf>
    <xf numFmtId="49" fontId="49" fillId="0" borderId="0" xfId="8" applyNumberFormat="1" applyFont="1" applyAlignment="1" applyProtection="1">
      <alignment horizontal="left" vertical="top"/>
      <protection locked="0"/>
    </xf>
    <xf numFmtId="0" fontId="78" fillId="21" borderId="0" xfId="8" applyFont="1" applyFill="1" applyAlignment="1" applyProtection="1">
      <alignment horizontal="left" vertical="top"/>
      <protection locked="0"/>
    </xf>
    <xf numFmtId="0" fontId="79" fillId="21" borderId="0" xfId="8" applyFont="1" applyFill="1" applyAlignment="1" applyProtection="1">
      <alignment horizontal="left" vertical="top" wrapText="1"/>
      <protection locked="0"/>
    </xf>
    <xf numFmtId="0" fontId="51" fillId="21" borderId="0" xfId="8" applyFont="1" applyFill="1" applyAlignment="1" applyProtection="1">
      <alignment horizontal="left" vertical="top"/>
      <protection locked="0"/>
    </xf>
    <xf numFmtId="0" fontId="51" fillId="21" borderId="0" xfId="8" applyFont="1" applyFill="1" applyAlignment="1" applyProtection="1">
      <alignment horizontal="left" vertical="top" wrapText="1"/>
      <protection locked="0"/>
    </xf>
    <xf numFmtId="0" fontId="42" fillId="21" borderId="0" xfId="8" applyFont="1" applyFill="1" applyAlignment="1" applyProtection="1">
      <alignment horizontal="left" vertical="top"/>
      <protection locked="0"/>
    </xf>
    <xf numFmtId="0" fontId="41" fillId="0" borderId="0" xfId="8" applyFont="1" applyAlignment="1">
      <alignment horizontal="left" vertical="top"/>
    </xf>
    <xf numFmtId="0" fontId="45" fillId="0" borderId="0" xfId="8" applyFont="1" applyAlignment="1" applyProtection="1">
      <alignment horizontal="left" vertical="top"/>
      <protection locked="0"/>
    </xf>
    <xf numFmtId="49" fontId="45" fillId="0" borderId="0" xfId="8" applyNumberFormat="1" applyFont="1" applyAlignment="1" applyProtection="1">
      <alignment horizontal="left" vertical="top"/>
      <protection locked="0"/>
    </xf>
    <xf numFmtId="0" fontId="41" fillId="0" borderId="0" xfId="8" applyFont="1" applyAlignment="1" applyProtection="1">
      <alignment horizontal="left" vertical="top" wrapText="1"/>
      <protection locked="0"/>
    </xf>
    <xf numFmtId="0" fontId="50" fillId="0" borderId="0" xfId="8" applyFont="1" applyAlignment="1" applyProtection="1">
      <alignment horizontal="left" vertical="top" wrapText="1"/>
      <protection locked="0"/>
    </xf>
    <xf numFmtId="0" fontId="41" fillId="0" borderId="0" xfId="8" applyFont="1" applyAlignment="1" applyProtection="1">
      <alignment horizontal="left" vertical="top"/>
      <protection locked="0"/>
    </xf>
    <xf numFmtId="0" fontId="42" fillId="22" borderId="0" xfId="8" applyFont="1" applyFill="1" applyAlignment="1">
      <alignment horizontal="left" vertical="top"/>
    </xf>
    <xf numFmtId="0" fontId="49" fillId="22" borderId="12" xfId="8" applyFont="1" applyFill="1" applyBorder="1" applyAlignment="1" applyProtection="1">
      <alignment horizontal="left" vertical="top" wrapText="1"/>
      <protection locked="0"/>
    </xf>
    <xf numFmtId="49" fontId="49" fillId="22" borderId="12" xfId="8" applyNumberFormat="1" applyFont="1" applyFill="1" applyBorder="1" applyAlignment="1" applyProtection="1">
      <alignment horizontal="left" vertical="top" wrapText="1"/>
      <protection locked="0"/>
    </xf>
    <xf numFmtId="0" fontId="49" fillId="22" borderId="12" xfId="8" applyFont="1" applyFill="1" applyBorder="1" applyAlignment="1" applyProtection="1">
      <alignment horizontal="left" vertical="top"/>
      <protection locked="0"/>
    </xf>
    <xf numFmtId="0" fontId="42" fillId="0" borderId="0" xfId="8" applyFont="1" applyAlignment="1" applyProtection="1">
      <alignment horizontal="left" vertical="top"/>
      <protection locked="0"/>
    </xf>
    <xf numFmtId="0" fontId="42" fillId="0" borderId="0" xfId="8" applyFont="1" applyAlignment="1" applyProtection="1">
      <alignment horizontal="left" vertical="top" wrapText="1"/>
      <protection locked="0"/>
    </xf>
    <xf numFmtId="0" fontId="79" fillId="0" borderId="0" xfId="8" applyFont="1" applyAlignment="1" applyProtection="1">
      <alignment horizontal="left" vertical="top" wrapText="1"/>
      <protection locked="0"/>
    </xf>
    <xf numFmtId="0" fontId="51" fillId="0" borderId="0" xfId="8" applyFont="1" applyAlignment="1" applyProtection="1">
      <alignment horizontal="left" vertical="top"/>
      <protection locked="0"/>
    </xf>
    <xf numFmtId="0" fontId="51" fillId="0" borderId="0" xfId="8" applyFont="1" applyAlignment="1" applyProtection="1">
      <alignment horizontal="left" vertical="top" wrapText="1"/>
      <protection locked="0"/>
    </xf>
    <xf numFmtId="0" fontId="49" fillId="0" borderId="0" xfId="8" applyFont="1" applyAlignment="1" applyProtection="1">
      <alignment horizontal="left" vertical="top" wrapText="1"/>
      <protection locked="0"/>
    </xf>
    <xf numFmtId="49" fontId="49" fillId="0" borderId="0" xfId="8" applyNumberFormat="1" applyFont="1" applyAlignment="1" applyProtection="1">
      <alignment horizontal="left" vertical="top" wrapText="1"/>
      <protection locked="0"/>
    </xf>
    <xf numFmtId="0" fontId="80" fillId="0" borderId="0" xfId="8" applyFont="1" applyAlignment="1" applyProtection="1">
      <alignment horizontal="left" vertical="top" wrapText="1"/>
      <protection locked="0"/>
    </xf>
    <xf numFmtId="0" fontId="81" fillId="0" borderId="0" xfId="8" applyFont="1" applyAlignment="1" applyProtection="1">
      <alignment horizontal="left" vertical="top" wrapText="1"/>
      <protection locked="0"/>
    </xf>
    <xf numFmtId="0" fontId="49" fillId="22" borderId="46" xfId="8" applyFont="1" applyFill="1" applyBorder="1" applyAlignment="1" applyProtection="1">
      <alignment horizontal="left" vertical="top" wrapText="1"/>
      <protection locked="0"/>
    </xf>
    <xf numFmtId="0" fontId="49" fillId="0" borderId="47" xfId="8" applyFont="1" applyBorder="1" applyAlignment="1" applyProtection="1">
      <alignment horizontal="left" vertical="top" wrapText="1"/>
      <protection locked="0"/>
    </xf>
    <xf numFmtId="0" fontId="81" fillId="0" borderId="23" xfId="8" applyFont="1" applyBorder="1" applyAlignment="1" applyProtection="1">
      <alignment vertical="top" wrapText="1"/>
      <protection locked="0"/>
    </xf>
    <xf numFmtId="0" fontId="42" fillId="0" borderId="13" xfId="8" applyFont="1" applyBorder="1" applyAlignment="1" applyProtection="1">
      <alignment vertical="top" wrapText="1"/>
      <protection locked="0"/>
    </xf>
    <xf numFmtId="0" fontId="81" fillId="0" borderId="12" xfId="8" applyFont="1" applyBorder="1" applyAlignment="1" applyProtection="1">
      <alignment vertical="top" wrapText="1"/>
      <protection locked="0"/>
    </xf>
    <xf numFmtId="0" fontId="42" fillId="0" borderId="12" xfId="8" applyFont="1" applyBorder="1" applyAlignment="1" applyProtection="1">
      <alignment vertical="top" wrapText="1"/>
      <protection locked="0"/>
    </xf>
    <xf numFmtId="0" fontId="81" fillId="0" borderId="12" xfId="8" applyFont="1" applyBorder="1" applyAlignment="1" applyProtection="1">
      <alignment horizontal="left" vertical="top" wrapText="1"/>
      <protection locked="0"/>
    </xf>
    <xf numFmtId="0" fontId="42" fillId="0" borderId="12" xfId="8" applyFont="1" applyBorder="1" applyAlignment="1" applyProtection="1">
      <alignment horizontal="left" vertical="top" wrapText="1"/>
      <protection locked="0"/>
    </xf>
    <xf numFmtId="0" fontId="49" fillId="0" borderId="48" xfId="8" applyFont="1" applyBorder="1" applyAlignment="1" applyProtection="1">
      <alignment horizontal="left" vertical="top" wrapText="1"/>
      <protection locked="0"/>
    </xf>
    <xf numFmtId="0" fontId="81" fillId="0" borderId="49" xfId="8" applyFont="1" applyBorder="1" applyAlignment="1" applyProtection="1">
      <alignment horizontal="left" vertical="top" wrapText="1"/>
      <protection locked="0"/>
    </xf>
    <xf numFmtId="0" fontId="42" fillId="0" borderId="50" xfId="8" applyFont="1" applyBorder="1" applyAlignment="1" applyProtection="1">
      <alignment horizontal="left" vertical="top" wrapText="1"/>
      <protection locked="0"/>
    </xf>
    <xf numFmtId="0" fontId="49" fillId="23" borderId="12" xfId="8" applyFont="1" applyFill="1" applyBorder="1" applyAlignment="1" applyProtection="1">
      <alignment horizontal="left" vertical="top"/>
      <protection locked="0"/>
    </xf>
    <xf numFmtId="0" fontId="49" fillId="23" borderId="12" xfId="8" applyFont="1" applyFill="1" applyBorder="1" applyAlignment="1" applyProtection="1">
      <alignment horizontal="left" vertical="top" wrapText="1"/>
      <protection locked="0"/>
    </xf>
    <xf numFmtId="0" fontId="80" fillId="23" borderId="12" xfId="8" applyFont="1" applyFill="1" applyBorder="1" applyAlignment="1" applyProtection="1">
      <alignment horizontal="left" vertical="top" wrapText="1"/>
      <protection locked="0"/>
    </xf>
    <xf numFmtId="0" fontId="81" fillId="23" borderId="12" xfId="8" applyFont="1" applyFill="1" applyBorder="1" applyAlignment="1" applyProtection="1">
      <alignment horizontal="left" vertical="top" wrapText="1"/>
      <protection locked="0"/>
    </xf>
    <xf numFmtId="0" fontId="42" fillId="23" borderId="12" xfId="8" applyFont="1" applyFill="1" applyBorder="1" applyAlignment="1" applyProtection="1">
      <alignment horizontal="left" vertical="top" wrapText="1"/>
      <protection locked="0"/>
    </xf>
    <xf numFmtId="0" fontId="49" fillId="0" borderId="12" xfId="8" applyFont="1" applyBorder="1" applyAlignment="1" applyProtection="1">
      <alignment horizontal="left" vertical="top"/>
      <protection locked="0"/>
    </xf>
    <xf numFmtId="0" fontId="79" fillId="0" borderId="12" xfId="8" applyFont="1" applyBorder="1" applyAlignment="1" applyProtection="1">
      <alignment horizontal="left" vertical="top" wrapText="1"/>
      <protection locked="0"/>
    </xf>
    <xf numFmtId="0" fontId="51" fillId="0" borderId="12" xfId="8" applyFont="1" applyBorder="1" applyAlignment="1" applyProtection="1">
      <alignment horizontal="left" vertical="top" wrapText="1"/>
      <protection locked="0"/>
    </xf>
    <xf numFmtId="49" fontId="82" fillId="0" borderId="0" xfId="8" applyNumberFormat="1" applyFont="1" applyAlignment="1" applyProtection="1">
      <alignment horizontal="left" vertical="top"/>
      <protection locked="0"/>
    </xf>
    <xf numFmtId="0" fontId="49" fillId="18" borderId="0" xfId="8" applyFont="1" applyFill="1" applyAlignment="1" applyProtection="1">
      <alignment horizontal="left" vertical="top"/>
      <protection locked="0"/>
    </xf>
    <xf numFmtId="0" fontId="79" fillId="18" borderId="0" xfId="8" applyFont="1" applyFill="1" applyAlignment="1" applyProtection="1">
      <alignment horizontal="left" vertical="top" wrapText="1"/>
      <protection locked="0"/>
    </xf>
    <xf numFmtId="0" fontId="51" fillId="18" borderId="0" xfId="8" applyFont="1" applyFill="1" applyAlignment="1" applyProtection="1">
      <alignment horizontal="left" vertical="top" wrapText="1"/>
      <protection locked="0"/>
    </xf>
    <xf numFmtId="0" fontId="42" fillId="18" borderId="0" xfId="8" applyFont="1" applyFill="1" applyAlignment="1" applyProtection="1">
      <alignment horizontal="left" vertical="top"/>
      <protection locked="0"/>
    </xf>
    <xf numFmtId="0" fontId="45" fillId="8" borderId="12" xfId="8" applyFont="1" applyFill="1" applyBorder="1" applyAlignment="1" applyProtection="1">
      <alignment vertical="top" wrapText="1"/>
      <protection locked="0"/>
    </xf>
    <xf numFmtId="0" fontId="45" fillId="0" borderId="12" xfId="8" applyFont="1" applyBorder="1" applyAlignment="1" applyProtection="1">
      <alignment vertical="top" wrapText="1"/>
      <protection locked="0"/>
    </xf>
    <xf numFmtId="0" fontId="41" fillId="12" borderId="12" xfId="8" applyFont="1" applyFill="1" applyBorder="1" applyAlignment="1" applyProtection="1">
      <alignment vertical="top" wrapText="1"/>
      <protection locked="0"/>
    </xf>
    <xf numFmtId="0" fontId="41" fillId="0" borderId="12" xfId="8" applyFont="1" applyBorder="1" applyAlignment="1" applyProtection="1">
      <alignment horizontal="left" vertical="top" wrapText="1"/>
      <protection locked="0"/>
    </xf>
    <xf numFmtId="0" fontId="45" fillId="0" borderId="0" xfId="8" applyFont="1" applyAlignment="1" applyProtection="1">
      <alignment horizontal="center" vertical="top" wrapText="1"/>
      <protection locked="0"/>
    </xf>
    <xf numFmtId="0" fontId="96" fillId="0" borderId="12" xfId="8" applyFont="1" applyBorder="1"/>
    <xf numFmtId="0" fontId="49" fillId="22" borderId="12" xfId="8" applyFont="1" applyFill="1" applyBorder="1" applyAlignment="1">
      <alignment horizontal="left" vertical="top" wrapText="1"/>
    </xf>
    <xf numFmtId="0" fontId="49" fillId="0" borderId="0" xfId="8" applyFont="1" applyAlignment="1">
      <alignment horizontal="left" vertical="top" wrapText="1"/>
    </xf>
    <xf numFmtId="0" fontId="2" fillId="0" borderId="12" xfId="8" applyBorder="1"/>
    <xf numFmtId="0" fontId="49" fillId="22" borderId="12" xfId="8" applyFont="1" applyFill="1" applyBorder="1" applyAlignment="1">
      <alignment horizontal="left" vertical="top"/>
    </xf>
    <xf numFmtId="0" fontId="97" fillId="0" borderId="12" xfId="8" applyFont="1" applyBorder="1" applyAlignment="1">
      <alignment horizontal="center" vertical="center"/>
    </xf>
    <xf numFmtId="49" fontId="45" fillId="9" borderId="12" xfId="8" applyNumberFormat="1" applyFont="1" applyFill="1" applyBorder="1" applyAlignment="1" applyProtection="1">
      <alignment vertical="top"/>
      <protection locked="0"/>
    </xf>
    <xf numFmtId="0" fontId="45" fillId="9" borderId="12" xfId="8" applyFont="1" applyFill="1" applyBorder="1" applyAlignment="1" applyProtection="1">
      <alignment horizontal="left" vertical="top"/>
      <protection locked="0"/>
    </xf>
    <xf numFmtId="0" fontId="45" fillId="9" borderId="12" xfId="8" applyFont="1" applyFill="1" applyBorder="1" applyAlignment="1" applyProtection="1">
      <alignment vertical="top" wrapText="1"/>
      <protection locked="0"/>
    </xf>
    <xf numFmtId="49" fontId="45" fillId="0" borderId="12" xfId="8" applyNumberFormat="1" applyFont="1" applyBorder="1" applyAlignment="1" applyProtection="1">
      <alignment vertical="top"/>
      <protection locked="0"/>
    </xf>
    <xf numFmtId="0" fontId="45" fillId="0" borderId="12" xfId="8" applyFont="1" applyBorder="1" applyAlignment="1" applyProtection="1">
      <alignment horizontal="left" vertical="top"/>
      <protection locked="0"/>
    </xf>
    <xf numFmtId="0" fontId="41" fillId="0" borderId="12" xfId="8" applyFont="1" applyBorder="1" applyAlignment="1" applyProtection="1">
      <alignment vertical="top" wrapText="1"/>
      <protection locked="0"/>
    </xf>
    <xf numFmtId="49" fontId="45" fillId="0" borderId="0" xfId="8" applyNumberFormat="1" applyFont="1" applyAlignment="1" applyProtection="1">
      <alignment vertical="top"/>
      <protection locked="0"/>
    </xf>
    <xf numFmtId="0" fontId="41" fillId="0" borderId="0" xfId="8" applyFont="1" applyAlignment="1" applyProtection="1">
      <alignment vertical="top" wrapText="1"/>
      <protection locked="0"/>
    </xf>
    <xf numFmtId="49" fontId="49" fillId="22" borderId="12" xfId="8" applyNumberFormat="1" applyFont="1" applyFill="1" applyBorder="1" applyAlignment="1" applyProtection="1">
      <alignment horizontal="left" vertical="top"/>
      <protection locked="0"/>
    </xf>
    <xf numFmtId="0" fontId="81" fillId="22" borderId="12" xfId="8" applyFont="1" applyFill="1" applyBorder="1" applyAlignment="1" applyProtection="1">
      <alignment horizontal="left" vertical="top" wrapText="1"/>
      <protection locked="0"/>
    </xf>
    <xf numFmtId="0" fontId="79" fillId="22" borderId="12" xfId="8" applyFont="1" applyFill="1" applyBorder="1" applyAlignment="1" applyProtection="1">
      <alignment horizontal="left" vertical="top" wrapText="1"/>
      <protection locked="0"/>
    </xf>
    <xf numFmtId="0" fontId="51" fillId="22" borderId="12" xfId="8" applyFont="1" applyFill="1" applyBorder="1" applyAlignment="1" applyProtection="1">
      <alignment horizontal="left" vertical="top" wrapText="1"/>
      <protection locked="0"/>
    </xf>
    <xf numFmtId="49" fontId="49" fillId="0" borderId="12" xfId="8" applyNumberFormat="1" applyFont="1" applyBorder="1" applyAlignment="1" applyProtection="1">
      <alignment horizontal="left" vertical="top"/>
      <protection locked="0"/>
    </xf>
    <xf numFmtId="0" fontId="49" fillId="0" borderId="12" xfId="8" applyFont="1" applyBorder="1" applyAlignment="1" applyProtection="1">
      <alignment horizontal="left" vertical="top" wrapText="1"/>
      <protection locked="0"/>
    </xf>
    <xf numFmtId="49" fontId="79" fillId="0" borderId="12" xfId="8" applyNumberFormat="1" applyFont="1" applyBorder="1" applyAlignment="1" applyProtection="1">
      <alignment horizontal="left" vertical="top" wrapText="1"/>
      <protection locked="0"/>
    </xf>
    <xf numFmtId="0" fontId="49" fillId="11" borderId="12" xfId="8" applyFont="1" applyFill="1" applyBorder="1" applyAlignment="1" applyProtection="1">
      <alignment horizontal="left" vertical="top"/>
      <protection locked="0"/>
    </xf>
    <xf numFmtId="49" fontId="49" fillId="11" borderId="12" xfId="8" applyNumberFormat="1" applyFont="1" applyFill="1" applyBorder="1" applyAlignment="1" applyProtection="1">
      <alignment horizontal="left" vertical="top"/>
      <protection locked="0"/>
    </xf>
    <xf numFmtId="0" fontId="49" fillId="11" borderId="12" xfId="8" applyFont="1" applyFill="1" applyBorder="1" applyAlignment="1" applyProtection="1">
      <alignment horizontal="left" vertical="top" wrapText="1"/>
      <protection locked="0"/>
    </xf>
    <xf numFmtId="0" fontId="79" fillId="11" borderId="12" xfId="8" applyFont="1" applyFill="1" applyBorder="1" applyAlignment="1" applyProtection="1">
      <alignment horizontal="left" vertical="top" wrapText="1"/>
      <protection locked="0"/>
    </xf>
    <xf numFmtId="0" fontId="49" fillId="24" borderId="12" xfId="8" applyFont="1" applyFill="1" applyBorder="1" applyAlignment="1" applyProtection="1">
      <alignment horizontal="left" vertical="top"/>
      <protection locked="0"/>
    </xf>
    <xf numFmtId="49" fontId="49" fillId="24" borderId="12" xfId="8" applyNumberFormat="1" applyFont="1" applyFill="1" applyBorder="1" applyAlignment="1" applyProtection="1">
      <alignment horizontal="left" vertical="top"/>
      <protection locked="0"/>
    </xf>
    <xf numFmtId="0" fontId="49" fillId="24" borderId="12" xfId="8" applyFont="1" applyFill="1" applyBorder="1" applyAlignment="1" applyProtection="1">
      <alignment horizontal="left" vertical="top" wrapText="1"/>
      <protection locked="0"/>
    </xf>
    <xf numFmtId="0" fontId="79" fillId="24" borderId="12" xfId="8" applyFont="1" applyFill="1" applyBorder="1" applyAlignment="1" applyProtection="1">
      <alignment horizontal="left" vertical="top" wrapText="1"/>
      <protection locked="0"/>
    </xf>
    <xf numFmtId="49" fontId="82" fillId="0" borderId="12" xfId="8" applyNumberFormat="1" applyFont="1" applyBorder="1" applyAlignment="1" applyProtection="1">
      <alignment horizontal="left" vertical="top"/>
      <protection locked="0"/>
    </xf>
    <xf numFmtId="0" fontId="49" fillId="0" borderId="14" xfId="8" applyFont="1" applyBorder="1" applyAlignment="1" applyProtection="1">
      <alignment horizontal="left" vertical="top"/>
      <protection locked="0"/>
    </xf>
    <xf numFmtId="0" fontId="49" fillId="0" borderId="14" xfId="8" applyFont="1" applyBorder="1" applyAlignment="1" applyProtection="1">
      <alignment horizontal="left" vertical="top" wrapText="1"/>
      <protection locked="0"/>
    </xf>
    <xf numFmtId="0" fontId="42" fillId="0" borderId="14" xfId="8" applyFont="1" applyBorder="1" applyAlignment="1" applyProtection="1">
      <alignment horizontal="left" vertical="top" wrapText="1"/>
      <protection locked="0"/>
    </xf>
    <xf numFmtId="0" fontId="51" fillId="0" borderId="23" xfId="8" applyFont="1" applyBorder="1" applyAlignment="1" applyProtection="1">
      <alignment horizontal="left" vertical="top" wrapText="1"/>
      <protection locked="0"/>
    </xf>
    <xf numFmtId="0" fontId="42" fillId="0" borderId="18" xfId="8" applyFont="1" applyBorder="1" applyAlignment="1" applyProtection="1">
      <alignment horizontal="left" vertical="top"/>
      <protection locked="0"/>
    </xf>
    <xf numFmtId="0" fontId="49" fillId="0" borderId="24" xfId="8" applyFont="1" applyBorder="1" applyAlignment="1" applyProtection="1">
      <alignment horizontal="left" vertical="top" wrapText="1"/>
      <protection locked="0"/>
    </xf>
    <xf numFmtId="0" fontId="49" fillId="0" borderId="15" xfId="8" applyFont="1" applyBorder="1" applyAlignment="1" applyProtection="1">
      <alignment horizontal="left" vertical="top"/>
      <protection locked="0"/>
    </xf>
    <xf numFmtId="0" fontId="80" fillId="22" borderId="12" xfId="8" applyFont="1" applyFill="1" applyBorder="1" applyAlignment="1" applyProtection="1">
      <alignment horizontal="left" vertical="top" wrapText="1"/>
      <protection locked="0"/>
    </xf>
    <xf numFmtId="49" fontId="50" fillId="0" borderId="0" xfId="8" applyNumberFormat="1" applyFont="1" applyAlignment="1" applyProtection="1">
      <alignment wrapText="1"/>
      <protection locked="0"/>
    </xf>
    <xf numFmtId="0" fontId="79" fillId="24" borderId="0" xfId="8" applyFont="1" applyFill="1" applyAlignment="1" applyProtection="1">
      <alignment horizontal="left" vertical="top" wrapText="1"/>
      <protection locked="0"/>
    </xf>
    <xf numFmtId="49" fontId="41" fillId="0" borderId="0" xfId="8" applyNumberFormat="1" applyFont="1" applyAlignment="1" applyProtection="1">
      <alignment wrapText="1"/>
      <protection locked="0"/>
    </xf>
    <xf numFmtId="0" fontId="86" fillId="0" borderId="12" xfId="8" applyFont="1" applyBorder="1" applyAlignment="1" applyProtection="1">
      <alignment wrapText="1"/>
      <protection locked="0"/>
    </xf>
    <xf numFmtId="0" fontId="41" fillId="0" borderId="0" xfId="8" applyFont="1" applyProtection="1">
      <protection locked="0"/>
    </xf>
    <xf numFmtId="0" fontId="87" fillId="0" borderId="12" xfId="8" applyFont="1" applyBorder="1" applyAlignment="1" applyProtection="1">
      <alignment horizontal="left" vertical="top" wrapText="1"/>
      <protection locked="0"/>
    </xf>
    <xf numFmtId="0" fontId="42" fillId="0" borderId="24" xfId="8" applyFont="1" applyBorder="1" applyAlignment="1" applyProtection="1">
      <alignment horizontal="left" vertical="top"/>
      <protection locked="0"/>
    </xf>
    <xf numFmtId="49" fontId="42" fillId="0" borderId="24" xfId="8" applyNumberFormat="1" applyFont="1" applyBorder="1" applyAlignment="1" applyProtection="1">
      <alignment horizontal="left" vertical="top"/>
      <protection locked="0"/>
    </xf>
    <xf numFmtId="0" fontId="42" fillId="0" borderId="24" xfId="8" applyFont="1" applyBorder="1" applyAlignment="1" applyProtection="1">
      <alignment horizontal="left" vertical="top" wrapText="1"/>
      <protection locked="0"/>
    </xf>
    <xf numFmtId="49" fontId="42" fillId="0" borderId="0" xfId="8" applyNumberFormat="1" applyFont="1" applyAlignment="1" applyProtection="1">
      <alignment horizontal="left" vertical="top"/>
      <protection locked="0"/>
    </xf>
    <xf numFmtId="0" fontId="42" fillId="11" borderId="12" xfId="8" applyFont="1" applyFill="1" applyBorder="1" applyAlignment="1" applyProtection="1">
      <alignment horizontal="left" vertical="top" wrapText="1"/>
      <protection locked="0"/>
    </xf>
    <xf numFmtId="0" fontId="51" fillId="11" borderId="12" xfId="8" applyFont="1" applyFill="1" applyBorder="1" applyAlignment="1" applyProtection="1">
      <alignment horizontal="left" vertical="top" wrapText="1"/>
      <protection locked="0"/>
    </xf>
    <xf numFmtId="0" fontId="42" fillId="24" borderId="12" xfId="8" applyFont="1" applyFill="1" applyBorder="1" applyAlignment="1" applyProtection="1">
      <alignment horizontal="left" vertical="top" wrapText="1"/>
      <protection locked="0"/>
    </xf>
    <xf numFmtId="0" fontId="51" fillId="24" borderId="12" xfId="8" applyFont="1" applyFill="1" applyBorder="1" applyAlignment="1" applyProtection="1">
      <alignment horizontal="left" vertical="top" wrapText="1"/>
      <protection locked="0"/>
    </xf>
    <xf numFmtId="0" fontId="41" fillId="22" borderId="16" xfId="8" applyFont="1" applyFill="1" applyBorder="1" applyAlignment="1" applyProtection="1">
      <alignment vertical="top" wrapText="1"/>
      <protection locked="0"/>
    </xf>
    <xf numFmtId="0" fontId="41" fillId="22" borderId="17" xfId="8" applyFont="1" applyFill="1" applyBorder="1" applyAlignment="1" applyProtection="1">
      <alignment vertical="top" wrapText="1"/>
      <protection locked="0"/>
    </xf>
    <xf numFmtId="0" fontId="41" fillId="0" borderId="12" xfId="8" applyFont="1" applyBorder="1" applyAlignment="1" applyProtection="1">
      <alignment wrapText="1"/>
      <protection locked="0"/>
    </xf>
    <xf numFmtId="0" fontId="80" fillId="0" borderId="12" xfId="8" applyFont="1" applyBorder="1" applyAlignment="1" applyProtection="1">
      <alignment horizontal="left" vertical="top" wrapText="1"/>
      <protection locked="0"/>
    </xf>
    <xf numFmtId="0" fontId="45" fillId="0" borderId="0" xfId="8" applyFont="1" applyAlignment="1">
      <alignment horizontal="left" vertical="top"/>
    </xf>
    <xf numFmtId="0" fontId="79" fillId="0" borderId="12" xfId="8" applyFont="1" applyBorder="1" applyAlignment="1" applyProtection="1">
      <alignment horizontal="left" vertical="top"/>
      <protection locked="0"/>
    </xf>
    <xf numFmtId="0" fontId="51" fillId="0" borderId="12" xfId="8" applyFont="1" applyBorder="1" applyAlignment="1" applyProtection="1">
      <alignment horizontal="left" vertical="top"/>
      <protection locked="0"/>
    </xf>
    <xf numFmtId="49" fontId="82" fillId="12" borderId="12" xfId="8" applyNumberFormat="1" applyFont="1" applyFill="1" applyBorder="1" applyAlignment="1" applyProtection="1">
      <alignment horizontal="left" vertical="top"/>
      <protection locked="0"/>
    </xf>
    <xf numFmtId="0" fontId="42" fillId="0" borderId="21" xfId="8" applyFont="1" applyBorder="1" applyAlignment="1" applyProtection="1">
      <alignment horizontal="left" vertical="top" wrapText="1"/>
      <protection locked="0"/>
    </xf>
    <xf numFmtId="0" fontId="42" fillId="0" borderId="12" xfId="8" applyFont="1" applyBorder="1" applyAlignment="1" applyProtection="1">
      <alignment horizontal="left" vertical="top"/>
      <protection locked="0"/>
    </xf>
    <xf numFmtId="0" fontId="49" fillId="12" borderId="12" xfId="8" applyFont="1" applyFill="1" applyBorder="1" applyAlignment="1" applyProtection="1">
      <alignment horizontal="left" vertical="top" wrapText="1"/>
      <protection locked="0"/>
    </xf>
    <xf numFmtId="0" fontId="49" fillId="0" borderId="24" xfId="8" applyFont="1" applyBorder="1" applyAlignment="1" applyProtection="1">
      <alignment horizontal="left" vertical="top"/>
      <protection locked="0"/>
    </xf>
    <xf numFmtId="49" fontId="49" fillId="0" borderId="24" xfId="8" applyNumberFormat="1" applyFont="1" applyBorder="1" applyAlignment="1" applyProtection="1">
      <alignment horizontal="left" vertical="top"/>
      <protection locked="0"/>
    </xf>
    <xf numFmtId="2" fontId="49" fillId="22" borderId="12" xfId="8" applyNumberFormat="1" applyFont="1" applyFill="1" applyBorder="1" applyAlignment="1" applyProtection="1">
      <alignment horizontal="left" vertical="top"/>
      <protection locked="0"/>
    </xf>
    <xf numFmtId="0" fontId="49" fillId="22" borderId="23" xfId="8" applyFont="1" applyFill="1" applyBorder="1" applyAlignment="1" applyProtection="1">
      <alignment horizontal="left" vertical="top" wrapText="1"/>
      <protection locked="0"/>
    </xf>
    <xf numFmtId="0" fontId="49" fillId="0" borderId="23" xfId="8" applyFont="1" applyBorder="1" applyAlignment="1" applyProtection="1">
      <alignment horizontal="left" vertical="top" wrapText="1"/>
      <protection locked="0"/>
    </xf>
    <xf numFmtId="0" fontId="42" fillId="0" borderId="23" xfId="8" applyFont="1" applyBorder="1" applyAlignment="1" applyProtection="1">
      <alignment horizontal="left" vertical="top" wrapText="1"/>
      <protection locked="0"/>
    </xf>
    <xf numFmtId="49" fontId="80" fillId="22" borderId="12" xfId="8" applyNumberFormat="1" applyFont="1" applyFill="1" applyBorder="1" applyAlignment="1" applyProtection="1">
      <alignment horizontal="left" vertical="top" wrapText="1"/>
      <protection locked="0"/>
    </xf>
    <xf numFmtId="0" fontId="49" fillId="11" borderId="23" xfId="8" applyFont="1" applyFill="1" applyBorder="1" applyAlignment="1" applyProtection="1">
      <alignment horizontal="left" vertical="top" wrapText="1"/>
      <protection locked="0"/>
    </xf>
    <xf numFmtId="0" fontId="49" fillId="24" borderId="23" xfId="8" applyFont="1" applyFill="1" applyBorder="1" applyAlignment="1" applyProtection="1">
      <alignment horizontal="left" vertical="top" wrapText="1"/>
      <protection locked="0"/>
    </xf>
    <xf numFmtId="0" fontId="79" fillId="0" borderId="15" xfId="8" applyFont="1" applyBorder="1" applyAlignment="1" applyProtection="1">
      <alignment horizontal="left" vertical="top" wrapText="1"/>
      <protection locked="0"/>
    </xf>
    <xf numFmtId="0" fontId="42" fillId="24" borderId="23" xfId="8" applyFont="1" applyFill="1" applyBorder="1" applyAlignment="1" applyProtection="1">
      <alignment horizontal="left" vertical="top" wrapText="1"/>
      <protection locked="0"/>
    </xf>
    <xf numFmtId="0" fontId="51" fillId="0" borderId="0" xfId="8" applyFont="1" applyAlignment="1">
      <alignment horizontal="left" vertical="top"/>
    </xf>
    <xf numFmtId="49" fontId="51" fillId="0" borderId="0" xfId="8" applyNumberFormat="1" applyFont="1" applyAlignment="1" applyProtection="1">
      <alignment horizontal="left" vertical="top" wrapText="1"/>
      <protection locked="0"/>
    </xf>
    <xf numFmtId="0" fontId="100" fillId="11" borderId="18" xfId="0" applyFont="1" applyFill="1" applyBorder="1" applyAlignment="1">
      <alignment horizontal="left" vertical="top"/>
    </xf>
    <xf numFmtId="0" fontId="67" fillId="14" borderId="0" xfId="0" applyFont="1" applyFill="1" applyAlignment="1">
      <alignment horizontal="left" vertical="top" wrapText="1"/>
    </xf>
    <xf numFmtId="0" fontId="67" fillId="0" borderId="0" xfId="0" applyFont="1"/>
    <xf numFmtId="0" fontId="100" fillId="14" borderId="0" xfId="0" applyFont="1" applyFill="1" applyAlignment="1">
      <alignment vertical="top" wrapText="1"/>
    </xf>
    <xf numFmtId="0" fontId="67" fillId="14" borderId="0" xfId="0" applyFont="1" applyFill="1" applyAlignment="1">
      <alignment vertical="top" wrapText="1"/>
    </xf>
    <xf numFmtId="0" fontId="67" fillId="11" borderId="1" xfId="0" applyFont="1" applyFill="1" applyBorder="1" applyAlignment="1">
      <alignment horizontal="left" vertical="top" wrapText="1"/>
    </xf>
    <xf numFmtId="0" fontId="67" fillId="7" borderId="0" xfId="0" applyFont="1" applyFill="1" applyAlignment="1">
      <alignment vertical="top" wrapText="1"/>
    </xf>
    <xf numFmtId="0" fontId="42" fillId="0" borderId="12" xfId="9" applyFont="1" applyBorder="1" applyAlignment="1" applyProtection="1">
      <alignment horizontal="left" vertical="top" wrapText="1"/>
      <protection locked="0"/>
    </xf>
    <xf numFmtId="0" fontId="42" fillId="12" borderId="12" xfId="9" applyFont="1" applyFill="1" applyBorder="1" applyAlignment="1" applyProtection="1">
      <alignment horizontal="left" vertical="top" wrapText="1"/>
      <protection locked="0"/>
    </xf>
    <xf numFmtId="0" fontId="79" fillId="12" borderId="12" xfId="9" applyFont="1" applyFill="1" applyBorder="1" applyAlignment="1" applyProtection="1">
      <alignment horizontal="left" vertical="top" wrapText="1"/>
      <protection locked="0"/>
    </xf>
    <xf numFmtId="0" fontId="51" fillId="12" borderId="12" xfId="9" applyFont="1" applyFill="1" applyBorder="1" applyAlignment="1" applyProtection="1">
      <alignment horizontal="left" vertical="top" wrapText="1"/>
      <protection locked="0"/>
    </xf>
    <xf numFmtId="0" fontId="79" fillId="0" borderId="12" xfId="9" applyFont="1" applyBorder="1" applyAlignment="1" applyProtection="1">
      <alignment horizontal="left" vertical="top" wrapText="1"/>
      <protection locked="0"/>
    </xf>
    <xf numFmtId="0" fontId="51" fillId="0" borderId="12" xfId="9" applyFont="1" applyBorder="1" applyAlignment="1" applyProtection="1">
      <alignment horizontal="left" vertical="top" wrapText="1"/>
      <protection locked="0"/>
    </xf>
    <xf numFmtId="0" fontId="42" fillId="12" borderId="0" xfId="9" applyFont="1" applyFill="1" applyAlignment="1" applyProtection="1">
      <alignment horizontal="left" vertical="top" wrapText="1"/>
      <protection locked="0"/>
    </xf>
    <xf numFmtId="0" fontId="42" fillId="0" borderId="23" xfId="9" applyFont="1" applyBorder="1" applyAlignment="1" applyProtection="1">
      <alignment horizontal="left" vertical="top" wrapText="1"/>
      <protection locked="0"/>
    </xf>
    <xf numFmtId="0" fontId="42" fillId="12" borderId="23" xfId="9" applyFont="1" applyFill="1" applyBorder="1" applyAlignment="1" applyProtection="1">
      <alignment horizontal="left" vertical="top" wrapText="1"/>
      <protection locked="0"/>
    </xf>
    <xf numFmtId="0" fontId="42" fillId="12" borderId="12" xfId="0" applyFont="1" applyFill="1" applyBorder="1" applyAlignment="1">
      <alignment horizontal="left" vertical="top" wrapText="1"/>
    </xf>
    <xf numFmtId="0" fontId="42" fillId="0" borderId="12" xfId="0" applyFont="1" applyBorder="1" applyAlignment="1">
      <alignment horizontal="left" vertical="top" wrapText="1"/>
    </xf>
    <xf numFmtId="0" fontId="51" fillId="0" borderId="0" xfId="0" applyFont="1" applyAlignment="1">
      <alignment horizontal="center" vertical="top"/>
    </xf>
    <xf numFmtId="0" fontId="41" fillId="0" borderId="0" xfId="0" applyFont="1" applyAlignment="1">
      <alignment horizontal="center" wrapText="1"/>
    </xf>
    <xf numFmtId="0" fontId="51" fillId="0" borderId="0" xfId="5" applyFont="1" applyAlignment="1">
      <alignment horizontal="center" vertical="top"/>
    </xf>
    <xf numFmtId="49" fontId="12" fillId="3" borderId="2" xfId="0" applyNumberFormat="1" applyFont="1" applyFill="1" applyBorder="1" applyAlignment="1">
      <alignment wrapText="1"/>
    </xf>
    <xf numFmtId="0" fontId="12" fillId="3" borderId="4" xfId="0" applyFont="1" applyFill="1" applyBorder="1" applyAlignment="1">
      <alignment horizontal="left" vertical="top" wrapText="1"/>
    </xf>
    <xf numFmtId="0" fontId="41" fillId="14" borderId="0" xfId="0" applyFont="1" applyFill="1" applyAlignment="1">
      <alignment horizontal="left" vertical="top" wrapText="1"/>
    </xf>
    <xf numFmtId="0" fontId="45" fillId="15" borderId="12" xfId="0" applyFont="1" applyFill="1" applyBorder="1" applyAlignment="1">
      <alignment vertical="top" wrapText="1"/>
    </xf>
    <xf numFmtId="0" fontId="40" fillId="0" borderId="0" xfId="0" applyFont="1" applyAlignment="1">
      <alignment horizontal="center" vertical="center" wrapText="1"/>
    </xf>
    <xf numFmtId="0" fontId="43" fillId="0" borderId="0" xfId="0" applyFont="1" applyProtection="1">
      <protection locked="0"/>
    </xf>
    <xf numFmtId="0" fontId="42" fillId="0" borderId="0" xfId="0" applyFont="1" applyProtection="1">
      <protection locked="0"/>
    </xf>
    <xf numFmtId="0" fontId="44" fillId="0" borderId="0" xfId="0" applyFont="1"/>
    <xf numFmtId="0" fontId="44" fillId="0" borderId="0" xfId="0" applyFont="1" applyAlignment="1">
      <alignment wrapText="1"/>
    </xf>
    <xf numFmtId="0" fontId="42" fillId="0" borderId="0" xfId="0" applyFont="1" applyAlignment="1" applyProtection="1">
      <alignment vertical="top"/>
      <protection locked="0"/>
    </xf>
    <xf numFmtId="0" fontId="44" fillId="0" borderId="0" xfId="0" applyFont="1" applyAlignment="1">
      <alignment vertical="top"/>
    </xf>
    <xf numFmtId="0" fontId="44" fillId="0" borderId="0" xfId="0" applyFont="1" applyAlignment="1">
      <alignment vertical="top" wrapText="1"/>
    </xf>
    <xf numFmtId="0" fontId="43" fillId="0" borderId="0" xfId="0" applyFont="1" applyAlignment="1" applyProtection="1">
      <alignment vertical="top"/>
      <protection locked="0"/>
    </xf>
    <xf numFmtId="0" fontId="63" fillId="11" borderId="0" xfId="0" applyFont="1" applyFill="1" applyAlignment="1" applyProtection="1">
      <alignment horizontal="left" vertical="top" wrapText="1"/>
      <protection locked="0"/>
    </xf>
    <xf numFmtId="0" fontId="58" fillId="0" borderId="0" xfId="0" applyFont="1" applyAlignment="1" applyProtection="1">
      <alignment horizontal="left" vertical="top" wrapText="1"/>
      <protection locked="0"/>
    </xf>
    <xf numFmtId="165" fontId="43" fillId="0" borderId="0" xfId="0" applyNumberFormat="1" applyFont="1" applyAlignment="1" applyProtection="1">
      <alignment vertical="top"/>
      <protection locked="0"/>
    </xf>
    <xf numFmtId="0" fontId="45" fillId="0" borderId="12" xfId="10" applyFont="1" applyBorder="1" applyAlignment="1">
      <alignment wrapText="1"/>
    </xf>
    <xf numFmtId="0" fontId="45" fillId="0" borderId="12" xfId="10" applyFont="1" applyBorder="1" applyAlignment="1">
      <alignment horizontal="center" wrapText="1"/>
    </xf>
    <xf numFmtId="15" fontId="45" fillId="0" borderId="12" xfId="10" applyNumberFormat="1" applyFont="1" applyBorder="1" applyAlignment="1">
      <alignment horizontal="center" wrapText="1"/>
    </xf>
    <xf numFmtId="15" fontId="45" fillId="0" borderId="0" xfId="10" applyNumberFormat="1" applyFont="1" applyAlignment="1">
      <alignment horizontal="center" wrapText="1"/>
    </xf>
    <xf numFmtId="15" fontId="41" fillId="0" borderId="0" xfId="10" applyNumberFormat="1" applyFont="1" applyAlignment="1">
      <alignment wrapText="1"/>
    </xf>
    <xf numFmtId="0" fontId="48" fillId="0" borderId="0" xfId="0" applyFont="1" applyAlignment="1">
      <alignment vertical="top"/>
    </xf>
    <xf numFmtId="0" fontId="45" fillId="0" borderId="0" xfId="0" applyFont="1" applyAlignment="1">
      <alignment horizontal="left" vertical="top" wrapText="1"/>
    </xf>
    <xf numFmtId="0" fontId="41" fillId="0" borderId="12" xfId="0" applyFont="1" applyBorder="1" applyAlignment="1">
      <alignment horizontal="left" vertical="top" wrapText="1"/>
    </xf>
    <xf numFmtId="0" fontId="55" fillId="0" borderId="3" xfId="0" applyFont="1" applyBorder="1" applyAlignment="1">
      <alignment vertical="top" wrapText="1"/>
    </xf>
    <xf numFmtId="0" fontId="46" fillId="0" borderId="3" xfId="0" applyFont="1" applyBorder="1" applyAlignment="1">
      <alignment horizontal="left" vertical="top" wrapText="1"/>
    </xf>
    <xf numFmtId="0" fontId="46" fillId="0" borderId="3" xfId="0" applyFont="1" applyBorder="1" applyAlignment="1">
      <alignment vertical="top" wrapText="1"/>
    </xf>
    <xf numFmtId="0" fontId="46" fillId="0" borderId="1" xfId="0" applyFont="1" applyBorder="1" applyAlignment="1">
      <alignment vertical="top" wrapText="1"/>
    </xf>
    <xf numFmtId="0" fontId="41" fillId="7" borderId="0" xfId="0" applyFont="1" applyFill="1" applyAlignment="1">
      <alignment horizontal="left" vertical="top" wrapText="1"/>
    </xf>
    <xf numFmtId="0" fontId="60" fillId="15" borderId="18" xfId="0" applyFont="1" applyFill="1" applyBorder="1" applyAlignment="1">
      <alignment horizontal="left" vertical="top" wrapText="1"/>
    </xf>
    <xf numFmtId="0" fontId="60" fillId="15" borderId="13" xfId="0" applyFont="1" applyFill="1" applyBorder="1" applyAlignment="1">
      <alignment vertical="top" wrapText="1"/>
    </xf>
    <xf numFmtId="0" fontId="105" fillId="0" borderId="0" xfId="0" applyFont="1" applyAlignment="1">
      <alignment horizontal="left" vertical="top" wrapText="1"/>
    </xf>
    <xf numFmtId="0" fontId="41" fillId="0" borderId="14" xfId="0" applyFont="1" applyBorder="1" applyAlignment="1">
      <alignment vertical="top" wrapText="1"/>
    </xf>
    <xf numFmtId="0" fontId="45" fillId="0" borderId="1" xfId="0" applyFont="1" applyBorder="1" applyAlignment="1">
      <alignment vertical="top" wrapText="1"/>
    </xf>
    <xf numFmtId="0" fontId="55" fillId="0" borderId="1" xfId="0" applyFont="1" applyBorder="1" applyAlignment="1">
      <alignment vertical="top" wrapText="1"/>
    </xf>
    <xf numFmtId="0" fontId="45" fillId="0" borderId="14" xfId="0" applyFont="1" applyBorder="1" applyAlignment="1">
      <alignment vertical="top" wrapText="1"/>
    </xf>
    <xf numFmtId="0" fontId="45" fillId="0" borderId="17" xfId="0" applyFont="1" applyBorder="1" applyAlignment="1">
      <alignment vertical="top" wrapText="1"/>
    </xf>
    <xf numFmtId="0" fontId="46" fillId="0" borderId="14" xfId="0" applyFont="1" applyBorder="1" applyAlignment="1">
      <alignment horizontal="left" vertical="top" wrapText="1"/>
    </xf>
    <xf numFmtId="0" fontId="46" fillId="0" borderId="1" xfId="0" applyFont="1" applyBorder="1" applyAlignment="1">
      <alignment horizontal="left" vertical="top" wrapText="1"/>
    </xf>
    <xf numFmtId="0" fontId="45" fillId="0" borderId="1" xfId="0" applyFont="1" applyBorder="1" applyAlignment="1">
      <alignment horizontal="left" vertical="top" wrapText="1"/>
    </xf>
    <xf numFmtId="0" fontId="45" fillId="11" borderId="0" xfId="0" applyFont="1" applyFill="1" applyAlignment="1">
      <alignment horizontal="left" vertical="top"/>
    </xf>
    <xf numFmtId="0" fontId="55" fillId="0" borderId="14" xfId="0" applyFont="1" applyBorder="1" applyAlignment="1">
      <alignment vertical="top" wrapText="1"/>
    </xf>
    <xf numFmtId="0" fontId="41" fillId="0" borderId="1" xfId="0" applyFont="1" applyBorder="1"/>
    <xf numFmtId="2" fontId="45" fillId="11" borderId="0" xfId="0" applyNumberFormat="1" applyFont="1" applyFill="1" applyAlignment="1">
      <alignment horizontal="left" vertical="top"/>
    </xf>
    <xf numFmtId="0" fontId="47" fillId="0" borderId="0" xfId="0" applyFont="1" applyAlignment="1">
      <alignment vertical="top" wrapText="1"/>
    </xf>
    <xf numFmtId="0" fontId="45" fillId="16" borderId="0" xfId="12" applyFont="1" applyFill="1" applyAlignment="1">
      <alignment horizontal="left" vertical="top"/>
    </xf>
    <xf numFmtId="0" fontId="45" fillId="16" borderId="0" xfId="12" applyFont="1" applyFill="1" applyAlignment="1">
      <alignment vertical="top" wrapText="1"/>
    </xf>
    <xf numFmtId="0" fontId="41" fillId="16" borderId="0" xfId="12" applyFont="1" applyFill="1" applyAlignment="1">
      <alignment vertical="top"/>
    </xf>
    <xf numFmtId="0" fontId="42" fillId="16" borderId="0" xfId="12" applyFont="1" applyFill="1" applyAlignment="1">
      <alignment vertical="top" wrapText="1"/>
    </xf>
    <xf numFmtId="0" fontId="41" fillId="0" borderId="0" xfId="12" applyFont="1"/>
    <xf numFmtId="0" fontId="45" fillId="16" borderId="14" xfId="12" applyFont="1" applyFill="1" applyBorder="1" applyAlignment="1">
      <alignment horizontal="left" vertical="top" wrapText="1"/>
    </xf>
    <xf numFmtId="0" fontId="45" fillId="16" borderId="14" xfId="12" applyFont="1" applyFill="1" applyBorder="1" applyAlignment="1">
      <alignment vertical="top" wrapText="1"/>
    </xf>
    <xf numFmtId="0" fontId="45" fillId="16" borderId="14" xfId="12" applyFont="1" applyFill="1" applyBorder="1" applyAlignment="1">
      <alignment vertical="top"/>
    </xf>
    <xf numFmtId="0" fontId="45" fillId="16" borderId="23" xfId="12" applyFont="1" applyFill="1" applyBorder="1" applyAlignment="1">
      <alignment horizontal="left" vertical="top"/>
    </xf>
    <xf numFmtId="0" fontId="45" fillId="16" borderId="24" xfId="12" applyFont="1" applyFill="1" applyBorder="1" applyAlignment="1">
      <alignment vertical="top" wrapText="1"/>
    </xf>
    <xf numFmtId="0" fontId="45" fillId="16" borderId="15" xfId="12" applyFont="1" applyFill="1" applyBorder="1" applyAlignment="1">
      <alignment horizontal="left" vertical="top"/>
    </xf>
    <xf numFmtId="0" fontId="41" fillId="0" borderId="15" xfId="12" applyFont="1" applyBorder="1" applyAlignment="1">
      <alignment vertical="top" wrapText="1"/>
    </xf>
    <xf numFmtId="0" fontId="41" fillId="0" borderId="15" xfId="12" applyFont="1" applyBorder="1" applyAlignment="1">
      <alignment vertical="top"/>
    </xf>
    <xf numFmtId="0" fontId="42" fillId="0" borderId="15" xfId="12" applyFont="1" applyBorder="1" applyAlignment="1">
      <alignment vertical="top" wrapText="1"/>
    </xf>
    <xf numFmtId="0" fontId="45" fillId="16" borderId="12" xfId="12" applyFont="1" applyFill="1" applyBorder="1" applyAlignment="1">
      <alignment horizontal="left" vertical="top"/>
    </xf>
    <xf numFmtId="0" fontId="41" fillId="0" borderId="12" xfId="12" applyFont="1" applyBorder="1" applyAlignment="1">
      <alignment vertical="top" wrapText="1"/>
    </xf>
    <xf numFmtId="0" fontId="41" fillId="0" borderId="12" xfId="12" applyFont="1" applyBorder="1" applyAlignment="1">
      <alignment vertical="top"/>
    </xf>
    <xf numFmtId="0" fontId="42" fillId="0" borderId="12" xfId="12" applyFont="1" applyBorder="1" applyAlignment="1">
      <alignment vertical="top" wrapText="1"/>
    </xf>
    <xf numFmtId="0" fontId="45" fillId="0" borderId="0" xfId="12" applyFont="1" applyAlignment="1">
      <alignment horizontal="left" vertical="top"/>
    </xf>
    <xf numFmtId="0" fontId="41" fillId="0" borderId="0" xfId="12" applyFont="1" applyAlignment="1">
      <alignment vertical="top" wrapText="1"/>
    </xf>
    <xf numFmtId="0" fontId="41" fillId="0" borderId="0" xfId="12" applyFont="1" applyAlignment="1">
      <alignment vertical="top"/>
    </xf>
    <xf numFmtId="0" fontId="42" fillId="0" borderId="0" xfId="12" applyFont="1" applyAlignment="1">
      <alignment vertical="top" wrapText="1"/>
    </xf>
    <xf numFmtId="0" fontId="45" fillId="11" borderId="23" xfId="12" applyFont="1" applyFill="1" applyBorder="1" applyAlignment="1">
      <alignment horizontal="left" vertical="top"/>
    </xf>
    <xf numFmtId="0" fontId="45" fillId="11" borderId="24" xfId="12" applyFont="1" applyFill="1" applyBorder="1" applyAlignment="1">
      <alignment vertical="top" wrapText="1"/>
    </xf>
    <xf numFmtId="0" fontId="45" fillId="16" borderId="16" xfId="12" applyFont="1" applyFill="1" applyBorder="1" applyAlignment="1">
      <alignment horizontal="left" vertical="top"/>
    </xf>
    <xf numFmtId="0" fontId="45" fillId="16" borderId="16" xfId="12" applyFont="1" applyFill="1" applyBorder="1" applyAlignment="1">
      <alignment horizontal="left" vertical="top" wrapText="1"/>
    </xf>
    <xf numFmtId="0" fontId="45" fillId="16" borderId="23" xfId="12" applyFont="1" applyFill="1" applyBorder="1" applyAlignment="1">
      <alignment horizontal="left" vertical="top" wrapText="1"/>
    </xf>
    <xf numFmtId="0" fontId="45" fillId="0" borderId="12" xfId="12" applyFont="1" applyBorder="1" applyAlignment="1">
      <alignment vertical="top" wrapText="1"/>
    </xf>
    <xf numFmtId="0" fontId="45" fillId="0" borderId="0" xfId="12" applyFont="1" applyAlignment="1">
      <alignment vertical="top" wrapText="1"/>
    </xf>
    <xf numFmtId="2" fontId="45" fillId="16" borderId="23" xfId="12" applyNumberFormat="1" applyFont="1" applyFill="1" applyBorder="1" applyAlignment="1">
      <alignment horizontal="left" vertical="top"/>
    </xf>
    <xf numFmtId="0" fontId="45" fillId="0" borderId="0" xfId="12" applyFont="1" applyAlignment="1">
      <alignment horizontal="left" vertical="top" wrapText="1"/>
    </xf>
    <xf numFmtId="0" fontId="45" fillId="11" borderId="14" xfId="12" applyFont="1" applyFill="1" applyBorder="1" applyAlignment="1">
      <alignment vertical="top" wrapText="1"/>
    </xf>
    <xf numFmtId="0" fontId="45" fillId="11" borderId="15" xfId="12" applyFont="1" applyFill="1" applyBorder="1" applyAlignment="1">
      <alignment vertical="top" wrapText="1"/>
    </xf>
    <xf numFmtId="0" fontId="45" fillId="16" borderId="22" xfId="12" applyFont="1" applyFill="1" applyBorder="1" applyAlignment="1">
      <alignment vertical="top" wrapText="1"/>
    </xf>
    <xf numFmtId="0" fontId="45" fillId="16" borderId="19" xfId="12" applyFont="1" applyFill="1" applyBorder="1" applyAlignment="1">
      <alignment horizontal="left" vertical="top"/>
    </xf>
    <xf numFmtId="0" fontId="45" fillId="16" borderId="21" xfId="12" applyFont="1" applyFill="1" applyBorder="1" applyAlignment="1">
      <alignment vertical="top" wrapText="1"/>
    </xf>
    <xf numFmtId="0" fontId="42" fillId="16" borderId="3" xfId="12" applyFont="1" applyFill="1" applyBorder="1" applyAlignment="1">
      <alignment vertical="top" wrapText="1"/>
    </xf>
    <xf numFmtId="0" fontId="45" fillId="16" borderId="18" xfId="12" applyFont="1" applyFill="1" applyBorder="1" applyAlignment="1">
      <alignment horizontal="left" vertical="top"/>
    </xf>
    <xf numFmtId="0" fontId="41" fillId="16" borderId="21" xfId="12" applyFont="1" applyFill="1" applyBorder="1" applyAlignment="1">
      <alignment vertical="top"/>
    </xf>
    <xf numFmtId="0" fontId="42" fillId="16" borderId="20" xfId="12" applyFont="1" applyFill="1" applyBorder="1" applyAlignment="1">
      <alignment vertical="top" wrapText="1"/>
    </xf>
    <xf numFmtId="0" fontId="41" fillId="16" borderId="24" xfId="12" applyFont="1" applyFill="1" applyBorder="1" applyAlignment="1">
      <alignment vertical="top"/>
    </xf>
    <xf numFmtId="0" fontId="42" fillId="16" borderId="13" xfId="12" applyFont="1" applyFill="1" applyBorder="1" applyAlignment="1">
      <alignment vertical="top" wrapText="1"/>
    </xf>
    <xf numFmtId="0" fontId="41" fillId="16" borderId="22" xfId="12" applyFont="1" applyFill="1" applyBorder="1" applyAlignment="1">
      <alignment vertical="top"/>
    </xf>
    <xf numFmtId="0" fontId="42" fillId="16" borderId="17" xfId="12" applyFont="1" applyFill="1" applyBorder="1" applyAlignment="1">
      <alignment vertical="top" wrapText="1"/>
    </xf>
    <xf numFmtId="0" fontId="57" fillId="16" borderId="21" xfId="12" applyFont="1" applyFill="1" applyBorder="1" applyAlignment="1">
      <alignment vertical="top" wrapText="1"/>
    </xf>
    <xf numFmtId="0" fontId="45" fillId="11" borderId="22" xfId="12" applyFont="1" applyFill="1" applyBorder="1" applyAlignment="1">
      <alignment vertical="top" wrapText="1"/>
    </xf>
    <xf numFmtId="0" fontId="45" fillId="11" borderId="0" xfId="12" applyFont="1" applyFill="1" applyAlignment="1">
      <alignment vertical="top" wrapText="1"/>
    </xf>
    <xf numFmtId="0" fontId="45" fillId="11" borderId="21" xfId="12" applyFont="1" applyFill="1" applyBorder="1" applyAlignment="1">
      <alignment vertical="top" wrapText="1"/>
    </xf>
    <xf numFmtId="0" fontId="92" fillId="0" borderId="0" xfId="0" applyFont="1"/>
    <xf numFmtId="0" fontId="2" fillId="0" borderId="12" xfId="0" applyFont="1" applyBorder="1"/>
    <xf numFmtId="0" fontId="2" fillId="0" borderId="12" xfId="0" applyFont="1" applyBorder="1" applyAlignment="1">
      <alignment wrapText="1"/>
    </xf>
    <xf numFmtId="15" fontId="2" fillId="0" borderId="12" xfId="0" applyNumberFormat="1" applyFont="1" applyBorder="1" applyAlignment="1">
      <alignment horizontal="left"/>
    </xf>
    <xf numFmtId="0" fontId="93" fillId="0" borderId="0" xfId="0" applyFont="1" applyAlignment="1">
      <alignment wrapText="1"/>
    </xf>
    <xf numFmtId="0" fontId="0" fillId="0" borderId="0" xfId="0" applyAlignment="1">
      <alignment wrapText="1"/>
    </xf>
    <xf numFmtId="0" fontId="95" fillId="0" borderId="0" xfId="0" applyFont="1"/>
    <xf numFmtId="0" fontId="7" fillId="0" borderId="0" xfId="0" applyFont="1"/>
    <xf numFmtId="0" fontId="94" fillId="0" borderId="0" xfId="0" applyFont="1"/>
    <xf numFmtId="0" fontId="2" fillId="10" borderId="12" xfId="0" applyFont="1" applyFill="1" applyBorder="1"/>
    <xf numFmtId="0" fontId="7" fillId="9" borderId="12" xfId="0" applyFont="1" applyFill="1" applyBorder="1"/>
    <xf numFmtId="0" fontId="0" fillId="7" borderId="12" xfId="0" applyFill="1" applyBorder="1"/>
    <xf numFmtId="0" fontId="0" fillId="9" borderId="12" xfId="0" applyFill="1" applyBorder="1"/>
    <xf numFmtId="0" fontId="42" fillId="0" borderId="0" xfId="0" applyFont="1" applyAlignment="1">
      <alignment horizontal="center" vertical="top"/>
    </xf>
    <xf numFmtId="0" fontId="41" fillId="0" borderId="17" xfId="0" applyFont="1" applyBorder="1" applyAlignment="1">
      <alignment vertical="top" wrapText="1"/>
    </xf>
    <xf numFmtId="0" fontId="46" fillId="0" borderId="3" xfId="5" applyFont="1" applyBorder="1" applyAlignment="1">
      <alignment vertical="top" wrapText="1"/>
    </xf>
    <xf numFmtId="0" fontId="46" fillId="0" borderId="3" xfId="0" applyFont="1" applyBorder="1" applyAlignment="1">
      <alignment vertical="top"/>
    </xf>
    <xf numFmtId="0" fontId="67" fillId="0" borderId="3" xfId="0" applyFont="1" applyBorder="1" applyAlignment="1">
      <alignment vertical="top" wrapText="1"/>
    </xf>
    <xf numFmtId="0" fontId="42" fillId="0" borderId="23" xfId="5" applyFont="1" applyBorder="1" applyAlignment="1">
      <alignment horizontal="center" vertical="center"/>
    </xf>
    <xf numFmtId="0" fontId="41" fillId="0" borderId="21" xfId="0" applyFont="1" applyBorder="1"/>
    <xf numFmtId="0" fontId="42" fillId="9" borderId="0" xfId="13" applyFont="1" applyFill="1"/>
    <xf numFmtId="0" fontId="42" fillId="0" borderId="0" xfId="13" applyFont="1"/>
    <xf numFmtId="0" fontId="42" fillId="0" borderId="0" xfId="5" applyFont="1" applyAlignment="1">
      <alignment horizontal="center" vertical="top"/>
    </xf>
    <xf numFmtId="0" fontId="52" fillId="0" borderId="0" xfId="5" applyFont="1" applyAlignment="1">
      <alignment horizontal="center" vertical="center" wrapText="1"/>
    </xf>
    <xf numFmtId="0" fontId="41" fillId="0" borderId="0" xfId="5" applyFont="1" applyAlignment="1">
      <alignment vertical="top"/>
    </xf>
    <xf numFmtId="0" fontId="41" fillId="0" borderId="0" xfId="5" applyFont="1" applyAlignment="1">
      <alignment horizontal="left" vertical="top"/>
    </xf>
    <xf numFmtId="15" fontId="41" fillId="0" borderId="0" xfId="5" applyNumberFormat="1" applyFont="1" applyAlignment="1">
      <alignment horizontal="left" vertical="top"/>
    </xf>
    <xf numFmtId="0" fontId="42" fillId="0" borderId="0" xfId="5" applyFont="1"/>
    <xf numFmtId="0" fontId="45" fillId="0" borderId="12" xfId="13" applyFont="1" applyBorder="1" applyAlignment="1">
      <alignment horizontal="center" vertical="center" wrapText="1"/>
    </xf>
    <xf numFmtId="0" fontId="45" fillId="0" borderId="12" xfId="5" applyFont="1" applyBorder="1" applyAlignment="1">
      <alignment horizontal="center" vertical="center" wrapText="1"/>
    </xf>
    <xf numFmtId="0" fontId="45" fillId="9" borderId="0" xfId="13" applyFont="1" applyFill="1" applyAlignment="1">
      <alignment horizontal="center" vertical="center" wrapText="1"/>
    </xf>
    <xf numFmtId="0" fontId="45" fillId="0" borderId="0" xfId="13" applyFont="1" applyAlignment="1">
      <alignment horizontal="center" vertical="center" wrapText="1"/>
    </xf>
    <xf numFmtId="0" fontId="53" fillId="9" borderId="0" xfId="13" applyFont="1" applyFill="1"/>
    <xf numFmtId="0" fontId="53" fillId="0" borderId="0" xfId="13" applyFont="1"/>
    <xf numFmtId="0" fontId="42" fillId="0" borderId="12" xfId="5" applyFont="1" applyBorder="1" applyAlignment="1">
      <alignment horizontal="left" vertical="top" wrapText="1"/>
    </xf>
    <xf numFmtId="0" fontId="46" fillId="0" borderId="0" xfId="5" applyFont="1" applyAlignment="1">
      <alignment horizontal="left" vertical="top" wrapText="1"/>
    </xf>
    <xf numFmtId="0" fontId="41" fillId="0" borderId="22" xfId="5" applyFont="1" applyBorder="1" applyAlignment="1">
      <alignment vertical="top"/>
    </xf>
    <xf numFmtId="0" fontId="41" fillId="0" borderId="17" xfId="5" applyFont="1" applyBorder="1" applyAlignment="1">
      <alignment vertical="top" wrapText="1"/>
    </xf>
    <xf numFmtId="15" fontId="41" fillId="0" borderId="20" xfId="5" applyNumberFormat="1" applyFont="1" applyBorder="1" applyAlignment="1">
      <alignment vertical="top" wrapText="1"/>
    </xf>
    <xf numFmtId="0" fontId="2" fillId="2" borderId="1" xfId="0" applyFont="1" applyFill="1" applyBorder="1"/>
    <xf numFmtId="0" fontId="12" fillId="3" borderId="0" xfId="0" applyFont="1" applyFill="1" applyAlignment="1">
      <alignment horizontal="lef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67" fillId="0" borderId="1" xfId="0" applyFont="1" applyBorder="1" applyAlignment="1">
      <alignment vertical="top" wrapText="1"/>
    </xf>
    <xf numFmtId="0" fontId="67" fillId="0" borderId="1" xfId="0" applyFont="1" applyBorder="1" applyAlignment="1">
      <alignment horizontal="left" vertical="top" wrapText="1"/>
    </xf>
    <xf numFmtId="0" fontId="67" fillId="0" borderId="15" xfId="0" applyFont="1" applyBorder="1" applyAlignment="1">
      <alignment vertical="top" wrapText="1"/>
    </xf>
    <xf numFmtId="0" fontId="67" fillId="0" borderId="14" xfId="0" applyFont="1" applyBorder="1" applyAlignment="1">
      <alignment vertical="top" wrapText="1"/>
    </xf>
    <xf numFmtId="0" fontId="67" fillId="0" borderId="0" xfId="0" applyFont="1" applyAlignment="1">
      <alignment vertical="top" wrapText="1"/>
    </xf>
    <xf numFmtId="0" fontId="42" fillId="12" borderId="12" xfId="14" applyFont="1" applyFill="1" applyBorder="1" applyAlignment="1" applyProtection="1">
      <alignment horizontal="left" vertical="top" wrapText="1"/>
      <protection locked="0"/>
    </xf>
    <xf numFmtId="0" fontId="42" fillId="0" borderId="12" xfId="14" applyFont="1" applyBorder="1" applyAlignment="1" applyProtection="1">
      <alignment horizontal="left" vertical="top" wrapText="1"/>
      <protection locked="0"/>
    </xf>
    <xf numFmtId="0" fontId="41" fillId="0" borderId="20" xfId="0" applyFont="1" applyBorder="1" applyAlignment="1">
      <alignment horizontal="left" vertical="top"/>
    </xf>
    <xf numFmtId="164" fontId="41" fillId="0" borderId="12" xfId="0" applyNumberFormat="1" applyFont="1" applyBorder="1" applyAlignment="1">
      <alignment vertical="top" wrapText="1"/>
    </xf>
    <xf numFmtId="0" fontId="18" fillId="0" borderId="12" xfId="0" applyFont="1" applyBorder="1" applyAlignment="1">
      <alignment vertical="top" wrapText="1"/>
    </xf>
    <xf numFmtId="0" fontId="107" fillId="0" borderId="12" xfId="0" applyFont="1" applyBorder="1" applyAlignment="1">
      <alignment vertical="top" wrapText="1"/>
    </xf>
    <xf numFmtId="0" fontId="45" fillId="0" borderId="12" xfId="0" applyFont="1" applyBorder="1" applyAlignment="1">
      <alignment vertical="center" wrapText="1"/>
    </xf>
    <xf numFmtId="0" fontId="45" fillId="11" borderId="12" xfId="15" applyFont="1" applyFill="1" applyBorder="1" applyAlignment="1">
      <alignment vertical="top" wrapText="1"/>
    </xf>
    <xf numFmtId="0" fontId="100" fillId="0" borderId="12" xfId="0" applyFont="1" applyBorder="1" applyAlignment="1">
      <alignment vertical="center" wrapText="1"/>
    </xf>
    <xf numFmtId="0" fontId="45" fillId="0" borderId="12" xfId="0" applyFont="1" applyBorder="1" applyAlignment="1">
      <alignment horizontal="center" vertical="center" wrapText="1"/>
    </xf>
    <xf numFmtId="0" fontId="108" fillId="0" borderId="12" xfId="0" applyFont="1" applyBorder="1" applyAlignment="1">
      <alignment horizontal="center" vertical="center" wrapText="1"/>
    </xf>
    <xf numFmtId="0" fontId="74" fillId="0" borderId="12" xfId="0" applyFont="1" applyBorder="1" applyAlignment="1">
      <alignment wrapText="1"/>
    </xf>
    <xf numFmtId="0" fontId="109" fillId="0" borderId="0" xfId="0" applyFont="1"/>
    <xf numFmtId="0" fontId="51" fillId="14" borderId="12" xfId="9" applyFont="1" applyFill="1" applyBorder="1" applyAlignment="1" applyProtection="1">
      <alignment horizontal="left" vertical="top" wrapText="1"/>
      <protection locked="0"/>
    </xf>
    <xf numFmtId="0" fontId="42" fillId="0" borderId="12" xfId="4" applyFont="1" applyBorder="1" applyAlignment="1" applyProtection="1">
      <alignment horizontal="left" vertical="top" wrapText="1"/>
      <protection locked="0"/>
    </xf>
    <xf numFmtId="0" fontId="79" fillId="0" borderId="12" xfId="4" applyFont="1" applyBorder="1" applyAlignment="1" applyProtection="1">
      <alignment horizontal="left" vertical="top" wrapText="1"/>
      <protection locked="0"/>
    </xf>
    <xf numFmtId="0" fontId="54" fillId="0" borderId="12" xfId="4" applyFont="1" applyBorder="1" applyAlignment="1" applyProtection="1">
      <alignment horizontal="left" vertical="top" wrapText="1"/>
      <protection locked="0"/>
    </xf>
    <xf numFmtId="0" fontId="42" fillId="12" borderId="12" xfId="4" applyFont="1" applyFill="1" applyBorder="1" applyAlignment="1" applyProtection="1">
      <alignment horizontal="left" vertical="top" wrapText="1"/>
      <protection locked="0"/>
    </xf>
    <xf numFmtId="0" fontId="41" fillId="11" borderId="1" xfId="0" applyFont="1" applyFill="1" applyBorder="1" applyAlignment="1">
      <alignment horizontal="left" vertical="top" wrapText="1"/>
    </xf>
    <xf numFmtId="0" fontId="41" fillId="0" borderId="1" xfId="0" applyFont="1" applyBorder="1" applyAlignment="1">
      <alignment horizontal="left" vertical="top" wrapText="1"/>
    </xf>
    <xf numFmtId="0" fontId="41" fillId="0" borderId="14" xfId="0" applyFont="1" applyBorder="1" applyAlignment="1">
      <alignment horizontal="left" vertical="top" wrapText="1"/>
    </xf>
    <xf numFmtId="0" fontId="79" fillId="0" borderId="0" xfId="8" applyFont="1" applyAlignment="1" applyProtection="1">
      <alignment horizontal="left" vertical="top"/>
      <protection locked="0"/>
    </xf>
    <xf numFmtId="0" fontId="41" fillId="0" borderId="3" xfId="0" applyFont="1" applyBorder="1" applyAlignment="1">
      <alignment vertical="top"/>
    </xf>
    <xf numFmtId="0" fontId="41" fillId="0" borderId="19" xfId="0" applyFont="1" applyBorder="1" applyAlignment="1">
      <alignment vertical="top" wrapText="1"/>
    </xf>
    <xf numFmtId="0" fontId="41" fillId="0" borderId="20" xfId="0" applyFont="1" applyBorder="1" applyAlignment="1">
      <alignment vertical="top" wrapText="1"/>
    </xf>
    <xf numFmtId="14" fontId="41" fillId="0" borderId="20" xfId="5" applyNumberFormat="1" applyFont="1" applyBorder="1" applyAlignment="1">
      <alignment vertical="top" wrapText="1"/>
    </xf>
    <xf numFmtId="0" fontId="60" fillId="11" borderId="12" xfId="10" applyFont="1" applyFill="1" applyBorder="1" applyAlignment="1" applyProtection="1">
      <alignment horizontal="left" vertical="top" wrapText="1"/>
      <protection locked="0"/>
    </xf>
    <xf numFmtId="0" fontId="45" fillId="0" borderId="12" xfId="10" applyFont="1" applyBorder="1" applyAlignment="1" applyProtection="1">
      <alignment horizontal="left" vertical="top" wrapText="1"/>
      <protection locked="0"/>
    </xf>
    <xf numFmtId="15" fontId="45" fillId="0" borderId="12" xfId="10" applyNumberFormat="1" applyFont="1" applyBorder="1" applyAlignment="1" applyProtection="1">
      <alignment horizontal="left" vertical="top" wrapText="1"/>
      <protection locked="0"/>
    </xf>
    <xf numFmtId="15" fontId="41" fillId="0" borderId="12" xfId="10" applyNumberFormat="1" applyFont="1" applyBorder="1" applyAlignment="1" applyProtection="1">
      <alignment horizontal="left" vertical="top" wrapText="1"/>
      <protection locked="0"/>
    </xf>
    <xf numFmtId="15" fontId="42" fillId="0" borderId="12" xfId="10" applyNumberFormat="1" applyFont="1" applyBorder="1" applyAlignment="1" applyProtection="1">
      <alignment horizontal="left" vertical="top" wrapText="1"/>
      <protection locked="0"/>
    </xf>
    <xf numFmtId="14" fontId="41" fillId="0" borderId="20" xfId="0" applyNumberFormat="1" applyFont="1" applyBorder="1" applyAlignment="1">
      <alignment vertical="top" wrapText="1"/>
    </xf>
    <xf numFmtId="0" fontId="67" fillId="0" borderId="0" xfId="0" quotePrefix="1" applyFont="1" applyAlignment="1" applyProtection="1">
      <alignment vertical="top" wrapText="1"/>
      <protection locked="0"/>
    </xf>
    <xf numFmtId="14" fontId="42" fillId="0" borderId="12" xfId="0" applyNumberFormat="1" applyFont="1" applyBorder="1" applyAlignment="1">
      <alignment vertical="top" wrapText="1"/>
    </xf>
    <xf numFmtId="0" fontId="45" fillId="0" borderId="15" xfId="0" applyFont="1" applyBorder="1" applyAlignment="1">
      <alignment vertical="top" wrapText="1"/>
    </xf>
    <xf numFmtId="0" fontId="79" fillId="0" borderId="12" xfId="9" applyFont="1" applyBorder="1" applyAlignment="1" applyProtection="1">
      <alignment horizontal="left" vertical="top"/>
      <protection locked="0"/>
    </xf>
    <xf numFmtId="0" fontId="51" fillId="0" borderId="12" xfId="9" applyFont="1" applyBorder="1" applyAlignment="1" applyProtection="1">
      <alignment horizontal="left" vertical="top"/>
      <protection locked="0"/>
    </xf>
    <xf numFmtId="0" fontId="51" fillId="14" borderId="12" xfId="8" applyFont="1" applyFill="1" applyBorder="1" applyAlignment="1" applyProtection="1">
      <alignment horizontal="left" vertical="top" wrapText="1"/>
      <protection locked="0"/>
    </xf>
    <xf numFmtId="0" fontId="42" fillId="0" borderId="12" xfId="0" applyFont="1" applyBorder="1" applyAlignment="1" applyProtection="1">
      <alignment vertical="top" wrapText="1"/>
      <protection locked="0"/>
    </xf>
    <xf numFmtId="0" fontId="42" fillId="12" borderId="12" xfId="7" applyFont="1" applyFill="1" applyBorder="1" applyAlignment="1" applyProtection="1">
      <alignment horizontal="left" vertical="top" wrapText="1"/>
      <protection locked="0"/>
    </xf>
    <xf numFmtId="0" fontId="42" fillId="12" borderId="12" xfId="8" applyFont="1" applyFill="1" applyBorder="1" applyAlignment="1" applyProtection="1">
      <alignment horizontal="left" vertical="top" wrapText="1"/>
      <protection locked="0"/>
    </xf>
    <xf numFmtId="0" fontId="42" fillId="12" borderId="0" xfId="8" applyFont="1" applyFill="1" applyAlignment="1" applyProtection="1">
      <alignment horizontal="left" vertical="top" wrapText="1"/>
      <protection locked="0"/>
    </xf>
    <xf numFmtId="0" fontId="79" fillId="12" borderId="12" xfId="8" applyFont="1" applyFill="1" applyBorder="1" applyAlignment="1" applyProtection="1">
      <alignment horizontal="left" vertical="top" wrapText="1"/>
      <protection locked="0"/>
    </xf>
    <xf numFmtId="0" fontId="51" fillId="12" borderId="12" xfId="8" applyFont="1" applyFill="1" applyBorder="1" applyAlignment="1" applyProtection="1">
      <alignment horizontal="left" vertical="top" wrapText="1"/>
      <protection locked="0"/>
    </xf>
    <xf numFmtId="0" fontId="79" fillId="12" borderId="0" xfId="8" applyFont="1" applyFill="1" applyAlignment="1" applyProtection="1">
      <alignment horizontal="left" vertical="top" wrapText="1"/>
      <protection locked="0"/>
    </xf>
    <xf numFmtId="0" fontId="51" fillId="12" borderId="0" xfId="8" applyFont="1" applyFill="1" applyAlignment="1" applyProtection="1">
      <alignment horizontal="left" vertical="top" wrapText="1"/>
      <protection locked="0"/>
    </xf>
    <xf numFmtId="0" fontId="42" fillId="12" borderId="0" xfId="8" applyFont="1" applyFill="1" applyAlignment="1" applyProtection="1">
      <alignment horizontal="left" vertical="top"/>
      <protection locked="0"/>
    </xf>
    <xf numFmtId="0" fontId="42" fillId="12" borderId="23" xfId="8" applyFont="1" applyFill="1" applyBorder="1" applyAlignment="1" applyProtection="1">
      <alignment horizontal="left" vertical="top" wrapText="1"/>
      <protection locked="0"/>
    </xf>
    <xf numFmtId="0" fontId="79" fillId="12" borderId="15" xfId="8" applyFont="1" applyFill="1" applyBorder="1" applyAlignment="1" applyProtection="1">
      <alignment horizontal="left" vertical="top" wrapText="1"/>
      <protection locked="0"/>
    </xf>
    <xf numFmtId="0" fontId="51" fillId="12" borderId="15" xfId="8" applyFont="1" applyFill="1" applyBorder="1" applyAlignment="1" applyProtection="1">
      <alignment horizontal="left" vertical="top" wrapText="1"/>
      <protection locked="0"/>
    </xf>
    <xf numFmtId="0" fontId="49" fillId="12" borderId="23" xfId="8" applyFont="1" applyFill="1" applyBorder="1" applyAlignment="1" applyProtection="1">
      <alignment horizontal="left" vertical="top" wrapText="1"/>
      <protection locked="0"/>
    </xf>
    <xf numFmtId="0" fontId="41" fillId="0" borderId="3" xfId="0" applyFont="1" applyBorder="1" applyAlignment="1">
      <alignment vertical="center" wrapText="1"/>
    </xf>
    <xf numFmtId="0" fontId="67" fillId="0" borderId="3" xfId="0" applyFont="1" applyBorder="1" applyAlignment="1">
      <alignment vertical="center" wrapText="1"/>
    </xf>
    <xf numFmtId="49" fontId="41" fillId="0" borderId="12" xfId="8" applyNumberFormat="1" applyFont="1" applyBorder="1" applyAlignment="1" applyProtection="1">
      <alignment wrapText="1"/>
      <protection locked="0"/>
    </xf>
    <xf numFmtId="49" fontId="45" fillId="9" borderId="12" xfId="8" applyNumberFormat="1" applyFont="1" applyFill="1" applyBorder="1" applyAlignment="1" applyProtection="1">
      <alignment vertical="top" wrapText="1"/>
      <protection locked="0"/>
    </xf>
    <xf numFmtId="0" fontId="45" fillId="9" borderId="12" xfId="8" applyFont="1" applyFill="1" applyBorder="1" applyAlignment="1" applyProtection="1">
      <alignment horizontal="left" vertical="top" wrapText="1"/>
      <protection locked="0"/>
    </xf>
    <xf numFmtId="49" fontId="45" fillId="0" borderId="12" xfId="8" applyNumberFormat="1" applyFont="1" applyBorder="1" applyAlignment="1" applyProtection="1">
      <alignment vertical="top" wrapText="1"/>
      <protection locked="0"/>
    </xf>
    <xf numFmtId="0" fontId="45" fillId="0" borderId="12" xfId="8" applyFont="1" applyBorder="1" applyAlignment="1" applyProtection="1">
      <alignment horizontal="left" vertical="top" wrapText="1"/>
      <protection locked="0"/>
    </xf>
    <xf numFmtId="49" fontId="45" fillId="0" borderId="0" xfId="8" applyNumberFormat="1" applyFont="1" applyAlignment="1" applyProtection="1">
      <alignment vertical="top" wrapText="1"/>
      <protection locked="0"/>
    </xf>
    <xf numFmtId="0" fontId="45" fillId="0" borderId="0" xfId="8" applyFont="1" applyAlignment="1" applyProtection="1">
      <alignment horizontal="left" vertical="top" wrapText="1"/>
      <protection locked="0"/>
    </xf>
    <xf numFmtId="0" fontId="45" fillId="0" borderId="0" xfId="1" applyFont="1" applyAlignment="1" applyProtection="1">
      <alignment horizontal="left" vertical="top" wrapText="1"/>
      <protection locked="0"/>
    </xf>
    <xf numFmtId="0" fontId="49" fillId="0" borderId="12" xfId="1" applyFont="1" applyBorder="1" applyAlignment="1" applyProtection="1">
      <alignment horizontal="right" vertical="top" wrapText="1"/>
      <protection locked="0"/>
    </xf>
    <xf numFmtId="0" fontId="49" fillId="0" borderId="12" xfId="1" applyFont="1" applyBorder="1" applyAlignment="1" applyProtection="1">
      <alignment horizontal="left" vertical="top" wrapText="1"/>
      <protection locked="0"/>
    </xf>
    <xf numFmtId="0" fontId="33" fillId="0" borderId="12" xfId="9" applyFont="1" applyBorder="1" applyAlignment="1" applyProtection="1">
      <alignment horizontal="left" vertical="top" wrapText="1"/>
      <protection locked="0"/>
    </xf>
    <xf numFmtId="0" fontId="33" fillId="0" borderId="23" xfId="9" applyFont="1" applyBorder="1" applyAlignment="1" applyProtection="1">
      <alignment horizontal="left" vertical="top" wrapText="1"/>
      <protection locked="0"/>
    </xf>
    <xf numFmtId="0" fontId="33" fillId="25" borderId="23" xfId="9" applyFont="1" applyFill="1" applyBorder="1" applyAlignment="1" applyProtection="1">
      <alignment horizontal="left" vertical="top" wrapText="1"/>
      <protection locked="0"/>
    </xf>
    <xf numFmtId="0" fontId="18" fillId="0" borderId="12" xfId="12" applyFont="1" applyBorder="1" applyAlignment="1">
      <alignment vertical="top" wrapText="1"/>
    </xf>
    <xf numFmtId="0" fontId="33" fillId="0" borderId="12" xfId="12" applyFont="1" applyBorder="1" applyAlignment="1">
      <alignment vertical="top" wrapText="1"/>
    </xf>
    <xf numFmtId="0" fontId="42" fillId="12" borderId="12" xfId="0" applyFont="1" applyFill="1" applyBorder="1" applyAlignment="1">
      <alignment vertical="top"/>
    </xf>
    <xf numFmtId="0" fontId="111" fillId="0" borderId="0" xfId="0" applyFont="1" applyAlignment="1">
      <alignment vertical="top" wrapText="1"/>
    </xf>
    <xf numFmtId="0" fontId="41" fillId="26" borderId="12" xfId="0" applyFont="1" applyFill="1" applyBorder="1" applyAlignment="1">
      <alignment vertical="top" wrapText="1"/>
    </xf>
    <xf numFmtId="0" fontId="41" fillId="26" borderId="12" xfId="0" applyFont="1" applyFill="1" applyBorder="1" applyAlignment="1">
      <alignment horizontal="left" vertical="top" wrapText="1"/>
    </xf>
    <xf numFmtId="0" fontId="41" fillId="26" borderId="0" xfId="0" applyFont="1" applyFill="1" applyAlignment="1">
      <alignment vertical="top" wrapText="1"/>
    </xf>
    <xf numFmtId="0" fontId="41" fillId="26" borderId="0" xfId="0" applyFont="1" applyFill="1" applyAlignment="1">
      <alignment horizontal="left" vertical="top" wrapText="1"/>
    </xf>
    <xf numFmtId="0" fontId="112" fillId="0" borderId="0" xfId="16" applyAlignment="1" applyProtection="1">
      <alignment vertical="top" wrapText="1"/>
      <protection locked="0"/>
    </xf>
    <xf numFmtId="14" fontId="41" fillId="0" borderId="15" xfId="0" applyNumberFormat="1" applyFont="1" applyBorder="1" applyAlignment="1">
      <alignment vertical="top" wrapText="1"/>
    </xf>
    <xf numFmtId="0" fontId="18" fillId="0" borderId="14" xfId="0" applyFont="1" applyBorder="1" applyAlignment="1">
      <alignment horizontal="left" vertical="top" wrapText="1"/>
    </xf>
    <xf numFmtId="0" fontId="41" fillId="14" borderId="0" xfId="0" applyFont="1" applyFill="1" applyAlignment="1">
      <alignment vertical="top"/>
    </xf>
    <xf numFmtId="164" fontId="54" fillId="15" borderId="12" xfId="0" applyNumberFormat="1" applyFont="1" applyFill="1" applyBorder="1" applyAlignment="1">
      <alignment horizontal="left" vertical="top"/>
    </xf>
    <xf numFmtId="0" fontId="54" fillId="15" borderId="12" xfId="0" applyFont="1" applyFill="1" applyBorder="1" applyAlignment="1">
      <alignment vertical="top"/>
    </xf>
    <xf numFmtId="0" fontId="54" fillId="15" borderId="12" xfId="0" applyFont="1" applyFill="1" applyBorder="1" applyAlignment="1">
      <alignment vertical="top" wrapText="1"/>
    </xf>
    <xf numFmtId="0" fontId="54" fillId="7" borderId="0" xfId="0" applyFont="1" applyFill="1" applyAlignment="1">
      <alignment vertical="top" wrapText="1"/>
    </xf>
    <xf numFmtId="0" fontId="54" fillId="0" borderId="0" xfId="0" applyFont="1" applyAlignment="1">
      <alignment vertical="top"/>
    </xf>
    <xf numFmtId="0" fontId="41" fillId="26" borderId="0" xfId="0" applyFont="1" applyFill="1" applyAlignment="1">
      <alignment vertical="top"/>
    </xf>
    <xf numFmtId="0" fontId="41" fillId="12" borderId="15" xfId="0" applyFont="1" applyFill="1" applyBorder="1" applyAlignment="1">
      <alignment vertical="top" wrapText="1"/>
    </xf>
    <xf numFmtId="0" fontId="41" fillId="27" borderId="14" xfId="0" applyFont="1" applyFill="1" applyBorder="1" applyAlignment="1">
      <alignment vertical="top" wrapText="1"/>
    </xf>
    <xf numFmtId="0" fontId="41" fillId="27" borderId="14" xfId="0" applyFont="1" applyFill="1" applyBorder="1" applyAlignment="1">
      <alignment horizontal="left" vertical="top" wrapText="1"/>
    </xf>
    <xf numFmtId="14" fontId="41" fillId="0" borderId="14" xfId="0" applyNumberFormat="1" applyFont="1" applyBorder="1" applyAlignment="1">
      <alignment vertical="top" wrapText="1"/>
    </xf>
    <xf numFmtId="0" fontId="41" fillId="0" borderId="3" xfId="0" applyFont="1" applyBorder="1" applyAlignment="1">
      <alignment horizontal="center" vertical="top"/>
    </xf>
    <xf numFmtId="0" fontId="67" fillId="12" borderId="3" xfId="0" applyFont="1" applyFill="1" applyBorder="1" applyAlignment="1" applyProtection="1">
      <alignment horizontal="center" vertical="top"/>
      <protection locked="0"/>
    </xf>
    <xf numFmtId="0" fontId="49" fillId="13" borderId="23" xfId="11" applyFont="1" applyFill="1" applyBorder="1" applyAlignment="1">
      <alignment horizontal="left" vertical="top"/>
    </xf>
    <xf numFmtId="0" fontId="54" fillId="13" borderId="24" xfId="0" applyFont="1" applyFill="1" applyBorder="1" applyAlignment="1">
      <alignment vertical="top"/>
    </xf>
    <xf numFmtId="0" fontId="49" fillId="13" borderId="24" xfId="11" applyFont="1" applyFill="1" applyBorder="1" applyAlignment="1">
      <alignment horizontal="left" vertical="top" wrapText="1"/>
    </xf>
    <xf numFmtId="0" fontId="49" fillId="13" borderId="13" xfId="11" applyFont="1" applyFill="1" applyBorder="1" applyAlignment="1">
      <alignment horizontal="left" vertical="top" wrapText="1"/>
    </xf>
    <xf numFmtId="0" fontId="49" fillId="13" borderId="12" xfId="11" applyFont="1" applyFill="1" applyBorder="1" applyAlignment="1">
      <alignment vertical="top" wrapText="1"/>
    </xf>
    <xf numFmtId="0" fontId="49" fillId="13" borderId="13" xfId="0" applyFont="1" applyFill="1" applyBorder="1" applyAlignment="1">
      <alignment vertical="top" wrapText="1"/>
    </xf>
    <xf numFmtId="0" fontId="49" fillId="13" borderId="12" xfId="11" applyFont="1" applyFill="1" applyBorder="1" applyAlignment="1">
      <alignment vertical="top" textRotation="90" wrapText="1"/>
    </xf>
    <xf numFmtId="0" fontId="49" fillId="13" borderId="12" xfId="11" applyFont="1" applyFill="1" applyBorder="1" applyAlignment="1">
      <alignment horizontal="left" vertical="top" wrapText="1"/>
    </xf>
    <xf numFmtId="0" fontId="68" fillId="0" borderId="12" xfId="0" applyFont="1" applyBorder="1" applyAlignment="1">
      <alignment vertical="top"/>
    </xf>
    <xf numFmtId="0" fontId="68" fillId="0" borderId="12" xfId="0" applyFont="1" applyBorder="1" applyAlignment="1">
      <alignment vertical="top" wrapText="1"/>
    </xf>
    <xf numFmtId="0" fontId="42" fillId="12" borderId="12" xfId="0" applyFont="1" applyFill="1" applyBorder="1" applyAlignment="1">
      <alignment vertical="top" wrapText="1"/>
    </xf>
    <xf numFmtId="0" fontId="2" fillId="0" borderId="0" xfId="0" applyFont="1" applyAlignment="1">
      <alignment vertical="top" wrapText="1"/>
    </xf>
    <xf numFmtId="0" fontId="42" fillId="0" borderId="23" xfId="0" applyFont="1" applyBorder="1" applyAlignment="1">
      <alignment vertical="top" wrapText="1"/>
    </xf>
    <xf numFmtId="0" fontId="42"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xf>
    <xf numFmtId="0" fontId="44" fillId="11" borderId="0" xfId="0" applyFont="1" applyFill="1" applyAlignment="1">
      <alignment wrapText="1"/>
    </xf>
    <xf numFmtId="0" fontId="41" fillId="11" borderId="0" xfId="0" applyFont="1" applyFill="1" applyAlignment="1">
      <alignment wrapText="1"/>
    </xf>
    <xf numFmtId="0" fontId="44" fillId="11" borderId="0" xfId="0" applyFont="1" applyFill="1" applyAlignment="1">
      <alignment vertical="top"/>
    </xf>
    <xf numFmtId="0" fontId="41" fillId="11" borderId="0" xfId="0" applyFont="1" applyFill="1" applyAlignment="1">
      <alignment vertical="top"/>
    </xf>
    <xf numFmtId="0" fontId="44" fillId="0" borderId="0" xfId="0" applyFont="1" applyAlignment="1">
      <alignment vertical="top"/>
    </xf>
    <xf numFmtId="0" fontId="41" fillId="0" borderId="0" xfId="0" applyFont="1" applyAlignment="1">
      <alignment vertical="top"/>
    </xf>
    <xf numFmtId="0" fontId="76" fillId="11" borderId="0" xfId="0" applyFont="1" applyFill="1" applyAlignment="1" applyProtection="1">
      <alignment vertical="top" wrapText="1"/>
      <protection locked="0"/>
    </xf>
    <xf numFmtId="0" fontId="73" fillId="11" borderId="0" xfId="0" applyFont="1" applyFill="1" applyAlignment="1" applyProtection="1">
      <alignment vertical="top" wrapText="1"/>
      <protection locked="0"/>
    </xf>
    <xf numFmtId="0" fontId="41" fillId="0" borderId="0" xfId="0" applyFont="1" applyAlignment="1">
      <alignment horizontal="center" vertical="top"/>
    </xf>
    <xf numFmtId="0" fontId="41" fillId="0" borderId="0" xfId="0" applyFont="1"/>
    <xf numFmtId="0" fontId="51" fillId="0" borderId="0" xfId="0" applyFont="1" applyAlignment="1">
      <alignment horizontal="center" vertical="top"/>
    </xf>
    <xf numFmtId="0" fontId="58" fillId="0" borderId="0" xfId="0" applyFont="1" applyAlignment="1" applyProtection="1">
      <alignment horizontal="left" vertical="top" wrapText="1"/>
      <protection locked="0"/>
    </xf>
    <xf numFmtId="0" fontId="42" fillId="0" borderId="0" xfId="0" applyFont="1" applyAlignment="1">
      <alignment horizontal="center" vertical="top"/>
    </xf>
    <xf numFmtId="0" fontId="41" fillId="0" borderId="40" xfId="0" applyFont="1" applyBorder="1" applyAlignment="1" applyProtection="1">
      <alignment horizontal="left" vertical="top"/>
      <protection locked="0"/>
    </xf>
    <xf numFmtId="0" fontId="41" fillId="0" borderId="41" xfId="0" applyFont="1" applyBorder="1" applyAlignment="1" applyProtection="1">
      <alignment horizontal="left" vertical="top"/>
      <protection locked="0"/>
    </xf>
    <xf numFmtId="0" fontId="41" fillId="0" borderId="42" xfId="0" applyFont="1" applyBorder="1" applyAlignment="1" applyProtection="1">
      <alignment horizontal="left" vertical="top"/>
      <protection locked="0"/>
    </xf>
    <xf numFmtId="0" fontId="41" fillId="0" borderId="40" xfId="0" applyFont="1" applyBorder="1" applyAlignment="1" applyProtection="1">
      <alignment horizontal="left" vertical="top" wrapText="1"/>
      <protection locked="0"/>
    </xf>
    <xf numFmtId="0" fontId="41" fillId="0" borderId="42" xfId="0" applyFont="1" applyBorder="1" applyAlignment="1" applyProtection="1">
      <alignment horizontal="left" vertical="top" wrapText="1"/>
      <protection locked="0"/>
    </xf>
    <xf numFmtId="0" fontId="45"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164" fontId="45" fillId="15" borderId="23" xfId="0" applyNumberFormat="1" applyFont="1" applyFill="1" applyBorder="1" applyAlignment="1">
      <alignment vertical="top" wrapText="1"/>
    </xf>
    <xf numFmtId="164" fontId="45" fillId="15" borderId="24" xfId="0" applyNumberFormat="1" applyFont="1" applyFill="1" applyBorder="1" applyAlignment="1">
      <alignment vertical="top" wrapText="1"/>
    </xf>
    <xf numFmtId="164" fontId="45" fillId="15" borderId="13" xfId="0" applyNumberFormat="1" applyFont="1" applyFill="1" applyBorder="1" applyAlignment="1">
      <alignment vertical="top" wrapText="1"/>
    </xf>
    <xf numFmtId="0" fontId="41" fillId="14" borderId="0" xfId="0" applyFont="1" applyFill="1" applyAlignment="1">
      <alignment horizontal="left" vertical="top" wrapText="1"/>
    </xf>
    <xf numFmtId="0" fontId="54" fillId="15" borderId="12" xfId="0" applyFont="1" applyFill="1" applyBorder="1" applyAlignment="1">
      <alignment horizontal="left" vertical="top" wrapText="1"/>
    </xf>
    <xf numFmtId="0" fontId="74" fillId="0" borderId="24" xfId="0" applyFont="1" applyBorder="1" applyAlignment="1">
      <alignment horizontal="center" vertical="top" wrapText="1"/>
    </xf>
    <xf numFmtId="0" fontId="0" fillId="0" borderId="24" xfId="0" applyBorder="1" applyAlignment="1">
      <alignment horizontal="center" vertical="top" wrapText="1"/>
    </xf>
    <xf numFmtId="0" fontId="45" fillId="15" borderId="12" xfId="0" applyFont="1" applyFill="1" applyBorder="1" applyAlignment="1">
      <alignment vertical="top" wrapText="1"/>
    </xf>
    <xf numFmtId="0" fontId="0" fillId="15" borderId="12" xfId="0" applyFill="1" applyBorder="1" applyAlignment="1">
      <alignment vertical="top" wrapText="1"/>
    </xf>
    <xf numFmtId="0" fontId="41" fillId="0" borderId="0" xfId="0" applyFont="1" applyAlignment="1">
      <alignment horizontal="center" wrapText="1"/>
    </xf>
    <xf numFmtId="0" fontId="75" fillId="16" borderId="21" xfId="0" applyFont="1" applyFill="1" applyBorder="1" applyAlignment="1">
      <alignment horizontal="center" vertical="top" wrapText="1"/>
    </xf>
    <xf numFmtId="0" fontId="45" fillId="16" borderId="16" xfId="12" applyFont="1" applyFill="1" applyBorder="1" applyAlignment="1">
      <alignment horizontal="left" vertical="top"/>
    </xf>
    <xf numFmtId="0" fontId="45" fillId="16" borderId="18" xfId="12" applyFont="1" applyFill="1" applyBorder="1" applyAlignment="1">
      <alignment horizontal="left" vertical="top"/>
    </xf>
    <xf numFmtId="0" fontId="45" fillId="16" borderId="19" xfId="12" applyFont="1" applyFill="1" applyBorder="1" applyAlignment="1">
      <alignment horizontal="left" vertical="top"/>
    </xf>
    <xf numFmtId="0" fontId="49" fillId="19" borderId="25" xfId="0" applyFont="1" applyFill="1" applyBorder="1" applyAlignment="1">
      <alignment horizontal="left" vertical="top" wrapText="1"/>
    </xf>
    <xf numFmtId="0" fontId="49" fillId="19" borderId="32" xfId="0" applyFont="1" applyFill="1" applyBorder="1" applyAlignment="1">
      <alignment horizontal="left" vertical="top" wrapText="1"/>
    </xf>
    <xf numFmtId="0" fontId="49" fillId="19" borderId="28" xfId="0" applyFont="1" applyFill="1" applyBorder="1" applyAlignment="1">
      <alignment horizontal="left" vertical="top" wrapText="1"/>
    </xf>
    <xf numFmtId="0" fontId="2" fillId="0" borderId="0" xfId="0" applyFont="1" applyAlignment="1">
      <alignment horizontal="left" vertical="top" wrapText="1"/>
    </xf>
    <xf numFmtId="0" fontId="93" fillId="0" borderId="0" xfId="0" applyFont="1" applyAlignment="1">
      <alignment horizontal="left" wrapText="1"/>
    </xf>
    <xf numFmtId="0" fontId="7" fillId="0" borderId="0" xfId="0" applyFont="1" applyAlignment="1">
      <alignment horizontal="left" wrapText="1"/>
    </xf>
    <xf numFmtId="0" fontId="7" fillId="10" borderId="23" xfId="0" applyFont="1" applyFill="1" applyBorder="1"/>
    <xf numFmtId="0" fontId="0" fillId="10" borderId="13" xfId="0" applyFill="1" applyBorder="1"/>
    <xf numFmtId="0" fontId="41" fillId="0" borderId="18" xfId="0" applyFont="1" applyBorder="1" applyAlignment="1">
      <alignment vertical="top" wrapText="1"/>
    </xf>
    <xf numFmtId="0" fontId="41" fillId="0" borderId="18" xfId="0" applyFont="1" applyBorder="1" applyAlignment="1">
      <alignment vertical="top"/>
    </xf>
    <xf numFmtId="0" fontId="51" fillId="0" borderId="0" xfId="0" applyFont="1" applyAlignment="1">
      <alignment horizontal="center" vertical="top" wrapText="1"/>
    </xf>
    <xf numFmtId="0" fontId="41" fillId="0" borderId="18" xfId="5" applyFont="1" applyBorder="1" applyAlignment="1">
      <alignment horizontal="left" vertical="top"/>
    </xf>
    <xf numFmtId="0" fontId="41" fillId="0" borderId="0" xfId="5" applyFont="1" applyAlignment="1">
      <alignment horizontal="left" vertical="top"/>
    </xf>
    <xf numFmtId="0" fontId="42" fillId="0" borderId="0" xfId="5" applyFont="1" applyAlignment="1">
      <alignment horizontal="center" vertical="top"/>
    </xf>
    <xf numFmtId="0" fontId="42" fillId="0" borderId="3" xfId="5" applyFont="1" applyBorder="1" applyAlignment="1">
      <alignment horizontal="center" vertical="top"/>
    </xf>
    <xf numFmtId="0" fontId="40" fillId="0" borderId="24" xfId="5" applyFont="1" applyBorder="1" applyAlignment="1" applyProtection="1">
      <alignment horizontal="center" vertical="center" wrapText="1"/>
      <protection locked="0"/>
    </xf>
    <xf numFmtId="0" fontId="42" fillId="0" borderId="0" xfId="13" applyFont="1" applyAlignment="1">
      <alignment horizontal="left" vertical="top" wrapText="1"/>
    </xf>
    <xf numFmtId="0" fontId="45" fillId="0" borderId="0" xfId="5" applyFont="1" applyAlignment="1">
      <alignment horizontal="left" vertical="top"/>
    </xf>
    <xf numFmtId="15" fontId="41" fillId="0" borderId="0" xfId="5" applyNumberFormat="1" applyFont="1" applyAlignment="1">
      <alignment horizontal="left" vertical="top"/>
    </xf>
    <xf numFmtId="0" fontId="41" fillId="0" borderId="0" xfId="5" applyFont="1" applyAlignment="1">
      <alignment horizontal="left" vertical="top" wrapText="1"/>
    </xf>
    <xf numFmtId="0" fontId="41" fillId="0" borderId="3" xfId="5" applyFont="1" applyBorder="1" applyAlignment="1">
      <alignment horizontal="left" vertical="top" wrapText="1"/>
    </xf>
    <xf numFmtId="0" fontId="51" fillId="0" borderId="0" xfId="5" applyFont="1" applyAlignment="1">
      <alignment horizontal="center" vertical="top"/>
    </xf>
    <xf numFmtId="0" fontId="41" fillId="0" borderId="19" xfId="5" applyFont="1" applyBorder="1" applyAlignment="1">
      <alignment horizontal="left" vertical="top"/>
    </xf>
    <xf numFmtId="0" fontId="41" fillId="0" borderId="21" xfId="5" applyFont="1" applyBorder="1" applyAlignment="1">
      <alignment horizontal="left" vertical="top"/>
    </xf>
    <xf numFmtId="0" fontId="51" fillId="0" borderId="0" xfId="5" applyFont="1" applyAlignment="1">
      <alignment horizontal="center" vertical="top" wrapText="1"/>
    </xf>
    <xf numFmtId="0" fontId="17" fillId="4" borderId="33" xfId="0" applyFont="1" applyFill="1" applyBorder="1" applyAlignment="1">
      <alignment vertical="top" wrapText="1"/>
    </xf>
    <xf numFmtId="0" fontId="17" fillId="4" borderId="5" xfId="0" applyFont="1" applyFill="1" applyBorder="1" applyAlignment="1">
      <alignment vertical="top" wrapText="1"/>
    </xf>
    <xf numFmtId="49" fontId="12" fillId="3" borderId="34" xfId="0" applyNumberFormat="1" applyFont="1" applyFill="1" applyBorder="1" applyAlignment="1">
      <alignment wrapText="1"/>
    </xf>
    <xf numFmtId="49" fontId="12" fillId="3" borderId="2" xfId="0" applyNumberFormat="1" applyFont="1" applyFill="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33" xfId="0" applyFont="1" applyFill="1" applyBorder="1" applyAlignment="1">
      <alignment vertical="top" wrapText="1"/>
    </xf>
    <xf numFmtId="0" fontId="14" fillId="4" borderId="35" xfId="0" applyFont="1" applyFill="1" applyBorder="1" applyAlignment="1">
      <alignment vertical="top" wrapText="1"/>
    </xf>
    <xf numFmtId="0" fontId="14" fillId="4" borderId="36" xfId="0" applyFont="1" applyFill="1" applyBorder="1" applyAlignment="1">
      <alignment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16" fillId="0" borderId="28" xfId="0" applyFont="1" applyBorder="1" applyAlignment="1">
      <alignment horizontal="center" vertical="top" wrapText="1"/>
    </xf>
    <xf numFmtId="0" fontId="16" fillId="0" borderId="37" xfId="0" applyFont="1" applyBorder="1" applyAlignment="1">
      <alignment horizontal="center" vertical="top" wrapText="1"/>
    </xf>
    <xf numFmtId="0" fontId="16" fillId="0" borderId="0" xfId="0" applyFont="1" applyAlignment="1">
      <alignment horizontal="center" vertical="top" wrapText="1"/>
    </xf>
    <xf numFmtId="0" fontId="15" fillId="0" borderId="25" xfId="0" applyFont="1" applyBorder="1" applyAlignment="1">
      <alignment horizontal="left" vertical="top" wrapText="1"/>
    </xf>
    <xf numFmtId="0" fontId="15" fillId="0" borderId="32" xfId="0" applyFont="1" applyBorder="1" applyAlignment="1">
      <alignment horizontal="left" vertical="top" wrapText="1"/>
    </xf>
    <xf numFmtId="0" fontId="15" fillId="0" borderId="28" xfId="0" applyFont="1" applyBorder="1" applyAlignment="1">
      <alignment horizontal="left" vertical="top" wrapText="1"/>
    </xf>
    <xf numFmtId="15" fontId="41" fillId="0" borderId="12" xfId="10" applyNumberFormat="1" applyFont="1" applyFill="1" applyBorder="1" applyAlignment="1" applyProtection="1">
      <alignment horizontal="left" vertical="top" wrapText="1"/>
      <protection locked="0"/>
    </xf>
  </cellXfs>
  <cellStyles count="17">
    <cellStyle name="Hyperlink" xfId="16" builtinId="8"/>
    <cellStyle name="Normal" xfId="0" builtinId="0"/>
    <cellStyle name="Normal 2" xfId="1" xr:uid="{00000000-0005-0000-0000-000001000000}"/>
    <cellStyle name="Normal 2 2" xfId="2" xr:uid="{00000000-0005-0000-0000-000002000000}"/>
    <cellStyle name="Normal 2 3" xfId="15" xr:uid="{00000000-0005-0000-0000-000003000000}"/>
    <cellStyle name="Normal 3" xfId="8" xr:uid="{00000000-0005-0000-0000-000004000000}"/>
    <cellStyle name="Normal 4" xfId="6" xr:uid="{00000000-0005-0000-0000-000005000000}"/>
    <cellStyle name="Normal 4 2" xfId="9" xr:uid="{00000000-0005-0000-0000-000006000000}"/>
    <cellStyle name="Normal 5" xfId="3" xr:uid="{00000000-0005-0000-0000-000007000000}"/>
    <cellStyle name="Normal 5 2" xfId="4" xr:uid="{00000000-0005-0000-0000-000008000000}"/>
    <cellStyle name="Normal 5 2 2" xfId="7" xr:uid="{00000000-0005-0000-0000-000009000000}"/>
    <cellStyle name="Normal 5 2 3" xfId="14" xr:uid="{00000000-0005-0000-0000-00000A000000}"/>
    <cellStyle name="Normal_2011 RA Coilte SHC Summary v10 - no names 2" xfId="11" xr:uid="{00000000-0005-0000-0000-00000B000000}"/>
    <cellStyle name="Normal_RT-COC-001-13 Report spreadsheet 2" xfId="10" xr:uid="{00000000-0005-0000-0000-00000C000000}"/>
    <cellStyle name="Normal_RT-COC-001-18 Report spreadsheet 2" xfId="13" xr:uid="{00000000-0005-0000-0000-00000D000000}"/>
    <cellStyle name="Normal_RT-FM-001-03 Forest cert report template" xfId="5" xr:uid="{00000000-0005-0000-0000-00000E000000}"/>
    <cellStyle name="Normal_T&amp;M RA report 2005 draft 2 2 2" xfId="12" xr:uid="{00000000-0005-0000-0000-00000F000000}"/>
  </cellStyles>
  <dxfs count="24">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2" name="Picture 1">
          <a:extLst>
            <a:ext uri="{FF2B5EF4-FFF2-40B4-BE49-F238E27FC236}">
              <a16:creationId xmlns:a16="http://schemas.microsoft.com/office/drawing/2014/main" id="{6D717782-D76A-4E2B-8399-B0E4720F9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619125</xdr:colOff>
      <xdr:row>0</xdr:row>
      <xdr:rowOff>1952625</xdr:rowOff>
    </xdr:to>
    <xdr:pic>
      <xdr:nvPicPr>
        <xdr:cNvPr id="3" name="Picture 3">
          <a:extLst>
            <a:ext uri="{FF2B5EF4-FFF2-40B4-BE49-F238E27FC236}">
              <a16:creationId xmlns:a16="http://schemas.microsoft.com/office/drawing/2014/main" id="{1BFC8703-C0A4-4F27-B6A5-FF258F372F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1695450</xdr:rowOff>
    </xdr:to>
    <xdr:pic>
      <xdr:nvPicPr>
        <xdr:cNvPr id="4" name="Picture 2">
          <a:extLst>
            <a:ext uri="{FF2B5EF4-FFF2-40B4-BE49-F238E27FC236}">
              <a16:creationId xmlns:a16="http://schemas.microsoft.com/office/drawing/2014/main" id="{9F640F69-6008-433A-903D-C0D7EE392D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 name="Picture 4">
          <a:extLst>
            <a:ext uri="{FF2B5EF4-FFF2-40B4-BE49-F238E27FC236}">
              <a16:creationId xmlns:a16="http://schemas.microsoft.com/office/drawing/2014/main" id="{DD413456-0402-473B-A82C-1E5DFF3F67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600075</xdr:colOff>
      <xdr:row>0</xdr:row>
      <xdr:rowOff>161925</xdr:rowOff>
    </xdr:from>
    <xdr:to>
      <xdr:col>3</xdr:col>
      <xdr:colOff>1676400</xdr:colOff>
      <xdr:row>0</xdr:row>
      <xdr:rowOff>1552575</xdr:rowOff>
    </xdr:to>
    <xdr:pic>
      <xdr:nvPicPr>
        <xdr:cNvPr id="2" name="Picture 3">
          <a:extLst>
            <a:ext uri="{FF2B5EF4-FFF2-40B4-BE49-F238E27FC236}">
              <a16:creationId xmlns:a16="http://schemas.microsoft.com/office/drawing/2014/main" id="{41914D18-08E1-4BAB-868F-7A5583FBFC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5" y="16192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 name="Picture 4">
          <a:extLst>
            <a:ext uri="{FF2B5EF4-FFF2-40B4-BE49-F238E27FC236}">
              <a16:creationId xmlns:a16="http://schemas.microsoft.com/office/drawing/2014/main" id="{7E9E4D74-E09F-49CC-AD58-381B9BDD9F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227%20FSL%20Group%20Certification%20Scheme/2020%20S1/RT-FM-001a-06%20PEFC%20FSL%20007227%20S1%2020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227%20FSL%20Group%20Certification%20Scheme/2021%20S2/RT-FM-001a-06%20PEFC%20Forest%20cert%20report%20-%20FSL%20-%20S2%202021%20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
      <sheetName val="6 S1"/>
      <sheetName val="7 S2"/>
      <sheetName val="8 S3"/>
      <sheetName val="9 S4"/>
      <sheetName val="A1 FM Checklist 2019"/>
      <sheetName val="A1 FM Checklist"/>
      <sheetName val="A2 Stakeholder Summary"/>
      <sheetName val="A3 Species list"/>
      <sheetName val="A6 Group checklist"/>
      <sheetName val="A7 Members &amp; FMUs"/>
      <sheetName val="A8a Sampling"/>
      <sheetName val="A11a Cert Decsn"/>
      <sheetName val="A12a Product schedule"/>
      <sheetName val="A14a Product Codes"/>
      <sheetName val="A15 Opening and Closing Meeting"/>
      <sheetName val="Sheet1"/>
    </sheetNames>
    <sheetDataSet>
      <sheetData sheetId="0">
        <row r="8">
          <cell r="D8" t="str">
            <v>SA-PEFC-FM/COC-007227</v>
          </cell>
        </row>
      </sheetData>
      <sheetData sheetId="1">
        <row r="9">
          <cell r="C9" t="str">
            <v>Forestry Services Ltd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Checklist"/>
      <sheetName val="Audit Programme"/>
      <sheetName val="A2 Stakeholder Summary"/>
      <sheetName val="A3 Species list"/>
      <sheetName val="A6 Group checklist"/>
      <sheetName val="A6a Multisite checklist"/>
      <sheetName val="A7 Members &amp; FMUs"/>
      <sheetName val="A8a Sampling"/>
      <sheetName val="A11a Cert Decsn"/>
      <sheetName val="A12a Product schedule"/>
      <sheetName val="A14a Product Codes"/>
      <sheetName val="A15 Opening and Closing Meeting"/>
      <sheetName val="Sheet1"/>
    </sheetNames>
    <sheetDataSet>
      <sheetData sheetId="0">
        <row r="3">
          <cell r="D3" t="str">
            <v>Forestry Services Ltd</v>
          </cell>
        </row>
        <row r="5">
          <cell r="D5" t="str">
            <v>Forestry Services Ltd</v>
          </cell>
        </row>
        <row r="8">
          <cell r="D8" t="str">
            <v>SA-PEFC-FM/COC-007227</v>
          </cell>
        </row>
        <row r="10">
          <cell r="D10">
            <v>43714</v>
          </cell>
        </row>
        <row r="11">
          <cell r="D11">
            <v>45540</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persons/person.xml><?xml version="1.0" encoding="utf-8"?>
<personList xmlns="http://schemas.microsoft.com/office/spreadsheetml/2018/threadedcomments" xmlns:x="http://schemas.openxmlformats.org/spreadsheetml/2006/main">
  <person displayName="Nicola Brennan" id="{831469FB-E414-4ACF-B6E9-84EB952F20B0}" userId="S::NBrennan@soilassociation.org::b46b8faa-9148-486a-b2bc-7448cf62f15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9" dT="2021-04-28T14:33:48.96" personId="{831469FB-E414-4ACF-B6E9-84EB952F20B0}" id="{B3DA389A-5ACA-4AEE-91F7-B9DFCE270F45}">
    <text>New sites added after last audit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ddy@forestryservices.i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H32"/>
  <sheetViews>
    <sheetView tabSelected="1" view="pageBreakPreview" zoomScaleNormal="75" zoomScaleSheetLayoutView="100" workbookViewId="0">
      <selection activeCell="D3" sqref="D3"/>
    </sheetView>
  </sheetViews>
  <sheetFormatPr defaultColWidth="9" defaultRowHeight="12.75"/>
  <cols>
    <col min="1" max="1" width="6" style="24" customWidth="1"/>
    <col min="2" max="2" width="12.5703125" style="24" customWidth="1"/>
    <col min="3" max="3" width="19.140625" style="24" customWidth="1"/>
    <col min="4" max="4" width="29" style="24" customWidth="1"/>
    <col min="5" max="5" width="14.7109375" style="24" customWidth="1"/>
    <col min="6" max="6" width="16.28515625" style="24" customWidth="1"/>
    <col min="7" max="7" width="15.42578125" style="24" customWidth="1"/>
    <col min="8" max="256" width="9" style="24"/>
    <col min="257" max="257" width="6" style="24" customWidth="1"/>
    <col min="258" max="258" width="12.5703125" style="24" customWidth="1"/>
    <col min="259" max="259" width="19.140625" style="24" customWidth="1"/>
    <col min="260" max="260" width="29" style="24" customWidth="1"/>
    <col min="261" max="261" width="14.7109375" style="24" customWidth="1"/>
    <col min="262" max="262" width="16.28515625" style="24" customWidth="1"/>
    <col min="263" max="263" width="15.42578125" style="24" customWidth="1"/>
    <col min="264" max="512" width="9" style="24"/>
    <col min="513" max="513" width="6" style="24" customWidth="1"/>
    <col min="514" max="514" width="12.5703125" style="24" customWidth="1"/>
    <col min="515" max="515" width="19.140625" style="24" customWidth="1"/>
    <col min="516" max="516" width="29" style="24" customWidth="1"/>
    <col min="517" max="517" width="14.7109375" style="24" customWidth="1"/>
    <col min="518" max="518" width="16.28515625" style="24" customWidth="1"/>
    <col min="519" max="519" width="15.42578125" style="24" customWidth="1"/>
    <col min="520" max="768" width="9" style="24"/>
    <col min="769" max="769" width="6" style="24" customWidth="1"/>
    <col min="770" max="770" width="12.5703125" style="24" customWidth="1"/>
    <col min="771" max="771" width="19.140625" style="24" customWidth="1"/>
    <col min="772" max="772" width="29" style="24" customWidth="1"/>
    <col min="773" max="773" width="14.7109375" style="24" customWidth="1"/>
    <col min="774" max="774" width="16.28515625" style="24" customWidth="1"/>
    <col min="775" max="775" width="15.42578125" style="24" customWidth="1"/>
    <col min="776" max="1024" width="9" style="24"/>
    <col min="1025" max="1025" width="6" style="24" customWidth="1"/>
    <col min="1026" max="1026" width="12.5703125" style="24" customWidth="1"/>
    <col min="1027" max="1027" width="19.140625" style="24" customWidth="1"/>
    <col min="1028" max="1028" width="29" style="24" customWidth="1"/>
    <col min="1029" max="1029" width="14.7109375" style="24" customWidth="1"/>
    <col min="1030" max="1030" width="16.28515625" style="24" customWidth="1"/>
    <col min="1031" max="1031" width="15.42578125" style="24" customWidth="1"/>
    <col min="1032" max="1280" width="9" style="24"/>
    <col min="1281" max="1281" width="6" style="24" customWidth="1"/>
    <col min="1282" max="1282" width="12.5703125" style="24" customWidth="1"/>
    <col min="1283" max="1283" width="19.140625" style="24" customWidth="1"/>
    <col min="1284" max="1284" width="29" style="24" customWidth="1"/>
    <col min="1285" max="1285" width="14.7109375" style="24" customWidth="1"/>
    <col min="1286" max="1286" width="16.28515625" style="24" customWidth="1"/>
    <col min="1287" max="1287" width="15.42578125" style="24" customWidth="1"/>
    <col min="1288" max="1536" width="9" style="24"/>
    <col min="1537" max="1537" width="6" style="24" customWidth="1"/>
    <col min="1538" max="1538" width="12.5703125" style="24" customWidth="1"/>
    <col min="1539" max="1539" width="19.140625" style="24" customWidth="1"/>
    <col min="1540" max="1540" width="29" style="24" customWidth="1"/>
    <col min="1541" max="1541" width="14.7109375" style="24" customWidth="1"/>
    <col min="1542" max="1542" width="16.28515625" style="24" customWidth="1"/>
    <col min="1543" max="1543" width="15.42578125" style="24" customWidth="1"/>
    <col min="1544" max="1792" width="9" style="24"/>
    <col min="1793" max="1793" width="6" style="24" customWidth="1"/>
    <col min="1794" max="1794" width="12.5703125" style="24" customWidth="1"/>
    <col min="1795" max="1795" width="19.140625" style="24" customWidth="1"/>
    <col min="1796" max="1796" width="29" style="24" customWidth="1"/>
    <col min="1797" max="1797" width="14.7109375" style="24" customWidth="1"/>
    <col min="1798" max="1798" width="16.28515625" style="24" customWidth="1"/>
    <col min="1799" max="1799" width="15.42578125" style="24" customWidth="1"/>
    <col min="1800" max="2048" width="9" style="24"/>
    <col min="2049" max="2049" width="6" style="24" customWidth="1"/>
    <col min="2050" max="2050" width="12.5703125" style="24" customWidth="1"/>
    <col min="2051" max="2051" width="19.140625" style="24" customWidth="1"/>
    <col min="2052" max="2052" width="29" style="24" customWidth="1"/>
    <col min="2053" max="2053" width="14.7109375" style="24" customWidth="1"/>
    <col min="2054" max="2054" width="16.28515625" style="24" customWidth="1"/>
    <col min="2055" max="2055" width="15.42578125" style="24" customWidth="1"/>
    <col min="2056" max="2304" width="9" style="24"/>
    <col min="2305" max="2305" width="6" style="24" customWidth="1"/>
    <col min="2306" max="2306" width="12.5703125" style="24" customWidth="1"/>
    <col min="2307" max="2307" width="19.140625" style="24" customWidth="1"/>
    <col min="2308" max="2308" width="29" style="24" customWidth="1"/>
    <col min="2309" max="2309" width="14.7109375" style="24" customWidth="1"/>
    <col min="2310" max="2310" width="16.28515625" style="24" customWidth="1"/>
    <col min="2311" max="2311" width="15.42578125" style="24" customWidth="1"/>
    <col min="2312" max="2560" width="9" style="24"/>
    <col min="2561" max="2561" width="6" style="24" customWidth="1"/>
    <col min="2562" max="2562" width="12.5703125" style="24" customWidth="1"/>
    <col min="2563" max="2563" width="19.140625" style="24" customWidth="1"/>
    <col min="2564" max="2564" width="29" style="24" customWidth="1"/>
    <col min="2565" max="2565" width="14.7109375" style="24" customWidth="1"/>
    <col min="2566" max="2566" width="16.28515625" style="24" customWidth="1"/>
    <col min="2567" max="2567" width="15.42578125" style="24" customWidth="1"/>
    <col min="2568" max="2816" width="9" style="24"/>
    <col min="2817" max="2817" width="6" style="24" customWidth="1"/>
    <col min="2818" max="2818" width="12.5703125" style="24" customWidth="1"/>
    <col min="2819" max="2819" width="19.140625" style="24" customWidth="1"/>
    <col min="2820" max="2820" width="29" style="24" customWidth="1"/>
    <col min="2821" max="2821" width="14.7109375" style="24" customWidth="1"/>
    <col min="2822" max="2822" width="16.28515625" style="24" customWidth="1"/>
    <col min="2823" max="2823" width="15.42578125" style="24" customWidth="1"/>
    <col min="2824" max="3072" width="9" style="24"/>
    <col min="3073" max="3073" width="6" style="24" customWidth="1"/>
    <col min="3074" max="3074" width="12.5703125" style="24" customWidth="1"/>
    <col min="3075" max="3075" width="19.140625" style="24" customWidth="1"/>
    <col min="3076" max="3076" width="29" style="24" customWidth="1"/>
    <col min="3077" max="3077" width="14.7109375" style="24" customWidth="1"/>
    <col min="3078" max="3078" width="16.28515625" style="24" customWidth="1"/>
    <col min="3079" max="3079" width="15.42578125" style="24" customWidth="1"/>
    <col min="3080" max="3328" width="9" style="24"/>
    <col min="3329" max="3329" width="6" style="24" customWidth="1"/>
    <col min="3330" max="3330" width="12.5703125" style="24" customWidth="1"/>
    <col min="3331" max="3331" width="19.140625" style="24" customWidth="1"/>
    <col min="3332" max="3332" width="29" style="24" customWidth="1"/>
    <col min="3333" max="3333" width="14.7109375" style="24" customWidth="1"/>
    <col min="3334" max="3334" width="16.28515625" style="24" customWidth="1"/>
    <col min="3335" max="3335" width="15.42578125" style="24" customWidth="1"/>
    <col min="3336" max="3584" width="9" style="24"/>
    <col min="3585" max="3585" width="6" style="24" customWidth="1"/>
    <col min="3586" max="3586" width="12.5703125" style="24" customWidth="1"/>
    <col min="3587" max="3587" width="19.140625" style="24" customWidth="1"/>
    <col min="3588" max="3588" width="29" style="24" customWidth="1"/>
    <col min="3589" max="3589" width="14.7109375" style="24" customWidth="1"/>
    <col min="3590" max="3590" width="16.28515625" style="24" customWidth="1"/>
    <col min="3591" max="3591" width="15.42578125" style="24" customWidth="1"/>
    <col min="3592" max="3840" width="9" style="24"/>
    <col min="3841" max="3841" width="6" style="24" customWidth="1"/>
    <col min="3842" max="3842" width="12.5703125" style="24" customWidth="1"/>
    <col min="3843" max="3843" width="19.140625" style="24" customWidth="1"/>
    <col min="3844" max="3844" width="29" style="24" customWidth="1"/>
    <col min="3845" max="3845" width="14.7109375" style="24" customWidth="1"/>
    <col min="3846" max="3846" width="16.28515625" style="24" customWidth="1"/>
    <col min="3847" max="3847" width="15.42578125" style="24" customWidth="1"/>
    <col min="3848" max="4096" width="9" style="24"/>
    <col min="4097" max="4097" width="6" style="24" customWidth="1"/>
    <col min="4098" max="4098" width="12.5703125" style="24" customWidth="1"/>
    <col min="4099" max="4099" width="19.140625" style="24" customWidth="1"/>
    <col min="4100" max="4100" width="29" style="24" customWidth="1"/>
    <col min="4101" max="4101" width="14.7109375" style="24" customWidth="1"/>
    <col min="4102" max="4102" width="16.28515625" style="24" customWidth="1"/>
    <col min="4103" max="4103" width="15.42578125" style="24" customWidth="1"/>
    <col min="4104" max="4352" width="9" style="24"/>
    <col min="4353" max="4353" width="6" style="24" customWidth="1"/>
    <col min="4354" max="4354" width="12.5703125" style="24" customWidth="1"/>
    <col min="4355" max="4355" width="19.140625" style="24" customWidth="1"/>
    <col min="4356" max="4356" width="29" style="24" customWidth="1"/>
    <col min="4357" max="4357" width="14.7109375" style="24" customWidth="1"/>
    <col min="4358" max="4358" width="16.28515625" style="24" customWidth="1"/>
    <col min="4359" max="4359" width="15.42578125" style="24" customWidth="1"/>
    <col min="4360" max="4608" width="9" style="24"/>
    <col min="4609" max="4609" width="6" style="24" customWidth="1"/>
    <col min="4610" max="4610" width="12.5703125" style="24" customWidth="1"/>
    <col min="4611" max="4611" width="19.140625" style="24" customWidth="1"/>
    <col min="4612" max="4612" width="29" style="24" customWidth="1"/>
    <col min="4613" max="4613" width="14.7109375" style="24" customWidth="1"/>
    <col min="4614" max="4614" width="16.28515625" style="24" customWidth="1"/>
    <col min="4615" max="4615" width="15.42578125" style="24" customWidth="1"/>
    <col min="4616" max="4864" width="9" style="24"/>
    <col min="4865" max="4865" width="6" style="24" customWidth="1"/>
    <col min="4866" max="4866" width="12.5703125" style="24" customWidth="1"/>
    <col min="4867" max="4867" width="19.140625" style="24" customWidth="1"/>
    <col min="4868" max="4868" width="29" style="24" customWidth="1"/>
    <col min="4869" max="4869" width="14.7109375" style="24" customWidth="1"/>
    <col min="4870" max="4870" width="16.28515625" style="24" customWidth="1"/>
    <col min="4871" max="4871" width="15.42578125" style="24" customWidth="1"/>
    <col min="4872" max="5120" width="9" style="24"/>
    <col min="5121" max="5121" width="6" style="24" customWidth="1"/>
    <col min="5122" max="5122" width="12.5703125" style="24" customWidth="1"/>
    <col min="5123" max="5123" width="19.140625" style="24" customWidth="1"/>
    <col min="5124" max="5124" width="29" style="24" customWidth="1"/>
    <col min="5125" max="5125" width="14.7109375" style="24" customWidth="1"/>
    <col min="5126" max="5126" width="16.28515625" style="24" customWidth="1"/>
    <col min="5127" max="5127" width="15.42578125" style="24" customWidth="1"/>
    <col min="5128" max="5376" width="9" style="24"/>
    <col min="5377" max="5377" width="6" style="24" customWidth="1"/>
    <col min="5378" max="5378" width="12.5703125" style="24" customWidth="1"/>
    <col min="5379" max="5379" width="19.140625" style="24" customWidth="1"/>
    <col min="5380" max="5380" width="29" style="24" customWidth="1"/>
    <col min="5381" max="5381" width="14.7109375" style="24" customWidth="1"/>
    <col min="5382" max="5382" width="16.28515625" style="24" customWidth="1"/>
    <col min="5383" max="5383" width="15.42578125" style="24" customWidth="1"/>
    <col min="5384" max="5632" width="9" style="24"/>
    <col min="5633" max="5633" width="6" style="24" customWidth="1"/>
    <col min="5634" max="5634" width="12.5703125" style="24" customWidth="1"/>
    <col min="5635" max="5635" width="19.140625" style="24" customWidth="1"/>
    <col min="5636" max="5636" width="29" style="24" customWidth="1"/>
    <col min="5637" max="5637" width="14.7109375" style="24" customWidth="1"/>
    <col min="5638" max="5638" width="16.28515625" style="24" customWidth="1"/>
    <col min="5639" max="5639" width="15.42578125" style="24" customWidth="1"/>
    <col min="5640" max="5888" width="9" style="24"/>
    <col min="5889" max="5889" width="6" style="24" customWidth="1"/>
    <col min="5890" max="5890" width="12.5703125" style="24" customWidth="1"/>
    <col min="5891" max="5891" width="19.140625" style="24" customWidth="1"/>
    <col min="5892" max="5892" width="29" style="24" customWidth="1"/>
    <col min="5893" max="5893" width="14.7109375" style="24" customWidth="1"/>
    <col min="5894" max="5894" width="16.28515625" style="24" customWidth="1"/>
    <col min="5895" max="5895" width="15.42578125" style="24" customWidth="1"/>
    <col min="5896" max="6144" width="9" style="24"/>
    <col min="6145" max="6145" width="6" style="24" customWidth="1"/>
    <col min="6146" max="6146" width="12.5703125" style="24" customWidth="1"/>
    <col min="6147" max="6147" width="19.140625" style="24" customWidth="1"/>
    <col min="6148" max="6148" width="29" style="24" customWidth="1"/>
    <col min="6149" max="6149" width="14.7109375" style="24" customWidth="1"/>
    <col min="6150" max="6150" width="16.28515625" style="24" customWidth="1"/>
    <col min="6151" max="6151" width="15.42578125" style="24" customWidth="1"/>
    <col min="6152" max="6400" width="9" style="24"/>
    <col min="6401" max="6401" width="6" style="24" customWidth="1"/>
    <col min="6402" max="6402" width="12.5703125" style="24" customWidth="1"/>
    <col min="6403" max="6403" width="19.140625" style="24" customWidth="1"/>
    <col min="6404" max="6404" width="29" style="24" customWidth="1"/>
    <col min="6405" max="6405" width="14.7109375" style="24" customWidth="1"/>
    <col min="6406" max="6406" width="16.28515625" style="24" customWidth="1"/>
    <col min="6407" max="6407" width="15.42578125" style="24" customWidth="1"/>
    <col min="6408" max="6656" width="9" style="24"/>
    <col min="6657" max="6657" width="6" style="24" customWidth="1"/>
    <col min="6658" max="6658" width="12.5703125" style="24" customWidth="1"/>
    <col min="6659" max="6659" width="19.140625" style="24" customWidth="1"/>
    <col min="6660" max="6660" width="29" style="24" customWidth="1"/>
    <col min="6661" max="6661" width="14.7109375" style="24" customWidth="1"/>
    <col min="6662" max="6662" width="16.28515625" style="24" customWidth="1"/>
    <col min="6663" max="6663" width="15.42578125" style="24" customWidth="1"/>
    <col min="6664" max="6912" width="9" style="24"/>
    <col min="6913" max="6913" width="6" style="24" customWidth="1"/>
    <col min="6914" max="6914" width="12.5703125" style="24" customWidth="1"/>
    <col min="6915" max="6915" width="19.140625" style="24" customWidth="1"/>
    <col min="6916" max="6916" width="29" style="24" customWidth="1"/>
    <col min="6917" max="6917" width="14.7109375" style="24" customWidth="1"/>
    <col min="6918" max="6918" width="16.28515625" style="24" customWidth="1"/>
    <col min="6919" max="6919" width="15.42578125" style="24" customWidth="1"/>
    <col min="6920" max="7168" width="9" style="24"/>
    <col min="7169" max="7169" width="6" style="24" customWidth="1"/>
    <col min="7170" max="7170" width="12.5703125" style="24" customWidth="1"/>
    <col min="7171" max="7171" width="19.140625" style="24" customWidth="1"/>
    <col min="7172" max="7172" width="29" style="24" customWidth="1"/>
    <col min="7173" max="7173" width="14.7109375" style="24" customWidth="1"/>
    <col min="7174" max="7174" width="16.28515625" style="24" customWidth="1"/>
    <col min="7175" max="7175" width="15.42578125" style="24" customWidth="1"/>
    <col min="7176" max="7424" width="9" style="24"/>
    <col min="7425" max="7425" width="6" style="24" customWidth="1"/>
    <col min="7426" max="7426" width="12.5703125" style="24" customWidth="1"/>
    <col min="7427" max="7427" width="19.140625" style="24" customWidth="1"/>
    <col min="7428" max="7428" width="29" style="24" customWidth="1"/>
    <col min="7429" max="7429" width="14.7109375" style="24" customWidth="1"/>
    <col min="7430" max="7430" width="16.28515625" style="24" customWidth="1"/>
    <col min="7431" max="7431" width="15.42578125" style="24" customWidth="1"/>
    <col min="7432" max="7680" width="9" style="24"/>
    <col min="7681" max="7681" width="6" style="24" customWidth="1"/>
    <col min="7682" max="7682" width="12.5703125" style="24" customWidth="1"/>
    <col min="7683" max="7683" width="19.140625" style="24" customWidth="1"/>
    <col min="7684" max="7684" width="29" style="24" customWidth="1"/>
    <col min="7685" max="7685" width="14.7109375" style="24" customWidth="1"/>
    <col min="7686" max="7686" width="16.28515625" style="24" customWidth="1"/>
    <col min="7687" max="7687" width="15.42578125" style="24" customWidth="1"/>
    <col min="7688" max="7936" width="9" style="24"/>
    <col min="7937" max="7937" width="6" style="24" customWidth="1"/>
    <col min="7938" max="7938" width="12.5703125" style="24" customWidth="1"/>
    <col min="7939" max="7939" width="19.140625" style="24" customWidth="1"/>
    <col min="7940" max="7940" width="29" style="24" customWidth="1"/>
    <col min="7941" max="7941" width="14.7109375" style="24" customWidth="1"/>
    <col min="7942" max="7942" width="16.28515625" style="24" customWidth="1"/>
    <col min="7943" max="7943" width="15.42578125" style="24" customWidth="1"/>
    <col min="7944" max="8192" width="9" style="24"/>
    <col min="8193" max="8193" width="6" style="24" customWidth="1"/>
    <col min="8194" max="8194" width="12.5703125" style="24" customWidth="1"/>
    <col min="8195" max="8195" width="19.140625" style="24" customWidth="1"/>
    <col min="8196" max="8196" width="29" style="24" customWidth="1"/>
    <col min="8197" max="8197" width="14.7109375" style="24" customWidth="1"/>
    <col min="8198" max="8198" width="16.28515625" style="24" customWidth="1"/>
    <col min="8199" max="8199" width="15.42578125" style="24" customWidth="1"/>
    <col min="8200" max="8448" width="9" style="24"/>
    <col min="8449" max="8449" width="6" style="24" customWidth="1"/>
    <col min="8450" max="8450" width="12.5703125" style="24" customWidth="1"/>
    <col min="8451" max="8451" width="19.140625" style="24" customWidth="1"/>
    <col min="8452" max="8452" width="29" style="24" customWidth="1"/>
    <col min="8453" max="8453" width="14.7109375" style="24" customWidth="1"/>
    <col min="8454" max="8454" width="16.28515625" style="24" customWidth="1"/>
    <col min="8455" max="8455" width="15.42578125" style="24" customWidth="1"/>
    <col min="8456" max="8704" width="9" style="24"/>
    <col min="8705" max="8705" width="6" style="24" customWidth="1"/>
    <col min="8706" max="8706" width="12.5703125" style="24" customWidth="1"/>
    <col min="8707" max="8707" width="19.140625" style="24" customWidth="1"/>
    <col min="8708" max="8708" width="29" style="24" customWidth="1"/>
    <col min="8709" max="8709" width="14.7109375" style="24" customWidth="1"/>
    <col min="8710" max="8710" width="16.28515625" style="24" customWidth="1"/>
    <col min="8711" max="8711" width="15.42578125" style="24" customWidth="1"/>
    <col min="8712" max="8960" width="9" style="24"/>
    <col min="8961" max="8961" width="6" style="24" customWidth="1"/>
    <col min="8962" max="8962" width="12.5703125" style="24" customWidth="1"/>
    <col min="8963" max="8963" width="19.140625" style="24" customWidth="1"/>
    <col min="8964" max="8964" width="29" style="24" customWidth="1"/>
    <col min="8965" max="8965" width="14.7109375" style="24" customWidth="1"/>
    <col min="8966" max="8966" width="16.28515625" style="24" customWidth="1"/>
    <col min="8967" max="8967" width="15.42578125" style="24" customWidth="1"/>
    <col min="8968" max="9216" width="9" style="24"/>
    <col min="9217" max="9217" width="6" style="24" customWidth="1"/>
    <col min="9218" max="9218" width="12.5703125" style="24" customWidth="1"/>
    <col min="9219" max="9219" width="19.140625" style="24" customWidth="1"/>
    <col min="9220" max="9220" width="29" style="24" customWidth="1"/>
    <col min="9221" max="9221" width="14.7109375" style="24" customWidth="1"/>
    <col min="9222" max="9222" width="16.28515625" style="24" customWidth="1"/>
    <col min="9223" max="9223" width="15.42578125" style="24" customWidth="1"/>
    <col min="9224" max="9472" width="9" style="24"/>
    <col min="9473" max="9473" width="6" style="24" customWidth="1"/>
    <col min="9474" max="9474" width="12.5703125" style="24" customWidth="1"/>
    <col min="9475" max="9475" width="19.140625" style="24" customWidth="1"/>
    <col min="9476" max="9476" width="29" style="24" customWidth="1"/>
    <col min="9477" max="9477" width="14.7109375" style="24" customWidth="1"/>
    <col min="9478" max="9478" width="16.28515625" style="24" customWidth="1"/>
    <col min="9479" max="9479" width="15.42578125" style="24" customWidth="1"/>
    <col min="9480" max="9728" width="9" style="24"/>
    <col min="9729" max="9729" width="6" style="24" customWidth="1"/>
    <col min="9730" max="9730" width="12.5703125" style="24" customWidth="1"/>
    <col min="9731" max="9731" width="19.140625" style="24" customWidth="1"/>
    <col min="9732" max="9732" width="29" style="24" customWidth="1"/>
    <col min="9733" max="9733" width="14.7109375" style="24" customWidth="1"/>
    <col min="9734" max="9734" width="16.28515625" style="24" customWidth="1"/>
    <col min="9735" max="9735" width="15.42578125" style="24" customWidth="1"/>
    <col min="9736" max="9984" width="9" style="24"/>
    <col min="9985" max="9985" width="6" style="24" customWidth="1"/>
    <col min="9986" max="9986" width="12.5703125" style="24" customWidth="1"/>
    <col min="9987" max="9987" width="19.140625" style="24" customWidth="1"/>
    <col min="9988" max="9988" width="29" style="24" customWidth="1"/>
    <col min="9989" max="9989" width="14.7109375" style="24" customWidth="1"/>
    <col min="9990" max="9990" width="16.28515625" style="24" customWidth="1"/>
    <col min="9991" max="9991" width="15.42578125" style="24" customWidth="1"/>
    <col min="9992" max="10240" width="9" style="24"/>
    <col min="10241" max="10241" width="6" style="24" customWidth="1"/>
    <col min="10242" max="10242" width="12.5703125" style="24" customWidth="1"/>
    <col min="10243" max="10243" width="19.140625" style="24" customWidth="1"/>
    <col min="10244" max="10244" width="29" style="24" customWidth="1"/>
    <col min="10245" max="10245" width="14.7109375" style="24" customWidth="1"/>
    <col min="10246" max="10246" width="16.28515625" style="24" customWidth="1"/>
    <col min="10247" max="10247" width="15.42578125" style="24" customWidth="1"/>
    <col min="10248" max="10496" width="9" style="24"/>
    <col min="10497" max="10497" width="6" style="24" customWidth="1"/>
    <col min="10498" max="10498" width="12.5703125" style="24" customWidth="1"/>
    <col min="10499" max="10499" width="19.140625" style="24" customWidth="1"/>
    <col min="10500" max="10500" width="29" style="24" customWidth="1"/>
    <col min="10501" max="10501" width="14.7109375" style="24" customWidth="1"/>
    <col min="10502" max="10502" width="16.28515625" style="24" customWidth="1"/>
    <col min="10503" max="10503" width="15.42578125" style="24" customWidth="1"/>
    <col min="10504" max="10752" width="9" style="24"/>
    <col min="10753" max="10753" width="6" style="24" customWidth="1"/>
    <col min="10754" max="10754" width="12.5703125" style="24" customWidth="1"/>
    <col min="10755" max="10755" width="19.140625" style="24" customWidth="1"/>
    <col min="10756" max="10756" width="29" style="24" customWidth="1"/>
    <col min="10757" max="10757" width="14.7109375" style="24" customWidth="1"/>
    <col min="10758" max="10758" width="16.28515625" style="24" customWidth="1"/>
    <col min="10759" max="10759" width="15.42578125" style="24" customWidth="1"/>
    <col min="10760" max="11008" width="9" style="24"/>
    <col min="11009" max="11009" width="6" style="24" customWidth="1"/>
    <col min="11010" max="11010" width="12.5703125" style="24" customWidth="1"/>
    <col min="11011" max="11011" width="19.140625" style="24" customWidth="1"/>
    <col min="11012" max="11012" width="29" style="24" customWidth="1"/>
    <col min="11013" max="11013" width="14.7109375" style="24" customWidth="1"/>
    <col min="11014" max="11014" width="16.28515625" style="24" customWidth="1"/>
    <col min="11015" max="11015" width="15.42578125" style="24" customWidth="1"/>
    <col min="11016" max="11264" width="9" style="24"/>
    <col min="11265" max="11265" width="6" style="24" customWidth="1"/>
    <col min="11266" max="11266" width="12.5703125" style="24" customWidth="1"/>
    <col min="11267" max="11267" width="19.140625" style="24" customWidth="1"/>
    <col min="11268" max="11268" width="29" style="24" customWidth="1"/>
    <col min="11269" max="11269" width="14.7109375" style="24" customWidth="1"/>
    <col min="11270" max="11270" width="16.28515625" style="24" customWidth="1"/>
    <col min="11271" max="11271" width="15.42578125" style="24" customWidth="1"/>
    <col min="11272" max="11520" width="9" style="24"/>
    <col min="11521" max="11521" width="6" style="24" customWidth="1"/>
    <col min="11522" max="11522" width="12.5703125" style="24" customWidth="1"/>
    <col min="11523" max="11523" width="19.140625" style="24" customWidth="1"/>
    <col min="11524" max="11524" width="29" style="24" customWidth="1"/>
    <col min="11525" max="11525" width="14.7109375" style="24" customWidth="1"/>
    <col min="11526" max="11526" width="16.28515625" style="24" customWidth="1"/>
    <col min="11527" max="11527" width="15.42578125" style="24" customWidth="1"/>
    <col min="11528" max="11776" width="9" style="24"/>
    <col min="11777" max="11777" width="6" style="24" customWidth="1"/>
    <col min="11778" max="11778" width="12.5703125" style="24" customWidth="1"/>
    <col min="11779" max="11779" width="19.140625" style="24" customWidth="1"/>
    <col min="11780" max="11780" width="29" style="24" customWidth="1"/>
    <col min="11781" max="11781" width="14.7109375" style="24" customWidth="1"/>
    <col min="11782" max="11782" width="16.28515625" style="24" customWidth="1"/>
    <col min="11783" max="11783" width="15.42578125" style="24" customWidth="1"/>
    <col min="11784" max="12032" width="9" style="24"/>
    <col min="12033" max="12033" width="6" style="24" customWidth="1"/>
    <col min="12034" max="12034" width="12.5703125" style="24" customWidth="1"/>
    <col min="12035" max="12035" width="19.140625" style="24" customWidth="1"/>
    <col min="12036" max="12036" width="29" style="24" customWidth="1"/>
    <col min="12037" max="12037" width="14.7109375" style="24" customWidth="1"/>
    <col min="12038" max="12038" width="16.28515625" style="24" customWidth="1"/>
    <col min="12039" max="12039" width="15.42578125" style="24" customWidth="1"/>
    <col min="12040" max="12288" width="9" style="24"/>
    <col min="12289" max="12289" width="6" style="24" customWidth="1"/>
    <col min="12290" max="12290" width="12.5703125" style="24" customWidth="1"/>
    <col min="12291" max="12291" width="19.140625" style="24" customWidth="1"/>
    <col min="12292" max="12292" width="29" style="24" customWidth="1"/>
    <col min="12293" max="12293" width="14.7109375" style="24" customWidth="1"/>
    <col min="12294" max="12294" width="16.28515625" style="24" customWidth="1"/>
    <col min="12295" max="12295" width="15.42578125" style="24" customWidth="1"/>
    <col min="12296" max="12544" width="9" style="24"/>
    <col min="12545" max="12545" width="6" style="24" customWidth="1"/>
    <col min="12546" max="12546" width="12.5703125" style="24" customWidth="1"/>
    <col min="12547" max="12547" width="19.140625" style="24" customWidth="1"/>
    <col min="12548" max="12548" width="29" style="24" customWidth="1"/>
    <col min="12549" max="12549" width="14.7109375" style="24" customWidth="1"/>
    <col min="12550" max="12550" width="16.28515625" style="24" customWidth="1"/>
    <col min="12551" max="12551" width="15.42578125" style="24" customWidth="1"/>
    <col min="12552" max="12800" width="9" style="24"/>
    <col min="12801" max="12801" width="6" style="24" customWidth="1"/>
    <col min="12802" max="12802" width="12.5703125" style="24" customWidth="1"/>
    <col min="12803" max="12803" width="19.140625" style="24" customWidth="1"/>
    <col min="12804" max="12804" width="29" style="24" customWidth="1"/>
    <col min="12805" max="12805" width="14.7109375" style="24" customWidth="1"/>
    <col min="12806" max="12806" width="16.28515625" style="24" customWidth="1"/>
    <col min="12807" max="12807" width="15.42578125" style="24" customWidth="1"/>
    <col min="12808" max="13056" width="9" style="24"/>
    <col min="13057" max="13057" width="6" style="24" customWidth="1"/>
    <col min="13058" max="13058" width="12.5703125" style="24" customWidth="1"/>
    <col min="13059" max="13059" width="19.140625" style="24" customWidth="1"/>
    <col min="13060" max="13060" width="29" style="24" customWidth="1"/>
    <col min="13061" max="13061" width="14.7109375" style="24" customWidth="1"/>
    <col min="13062" max="13062" width="16.28515625" style="24" customWidth="1"/>
    <col min="13063" max="13063" width="15.42578125" style="24" customWidth="1"/>
    <col min="13064" max="13312" width="9" style="24"/>
    <col min="13313" max="13313" width="6" style="24" customWidth="1"/>
    <col min="13314" max="13314" width="12.5703125" style="24" customWidth="1"/>
    <col min="13315" max="13315" width="19.140625" style="24" customWidth="1"/>
    <col min="13316" max="13316" width="29" style="24" customWidth="1"/>
    <col min="13317" max="13317" width="14.7109375" style="24" customWidth="1"/>
    <col min="13318" max="13318" width="16.28515625" style="24" customWidth="1"/>
    <col min="13319" max="13319" width="15.42578125" style="24" customWidth="1"/>
    <col min="13320" max="13568" width="9" style="24"/>
    <col min="13569" max="13569" width="6" style="24" customWidth="1"/>
    <col min="13570" max="13570" width="12.5703125" style="24" customWidth="1"/>
    <col min="13571" max="13571" width="19.140625" style="24" customWidth="1"/>
    <col min="13572" max="13572" width="29" style="24" customWidth="1"/>
    <col min="13573" max="13573" width="14.7109375" style="24" customWidth="1"/>
    <col min="13574" max="13574" width="16.28515625" style="24" customWidth="1"/>
    <col min="13575" max="13575" width="15.42578125" style="24" customWidth="1"/>
    <col min="13576" max="13824" width="9" style="24"/>
    <col min="13825" max="13825" width="6" style="24" customWidth="1"/>
    <col min="13826" max="13826" width="12.5703125" style="24" customWidth="1"/>
    <col min="13827" max="13827" width="19.140625" style="24" customWidth="1"/>
    <col min="13828" max="13828" width="29" style="24" customWidth="1"/>
    <col min="13829" max="13829" width="14.7109375" style="24" customWidth="1"/>
    <col min="13830" max="13830" width="16.28515625" style="24" customWidth="1"/>
    <col min="13831" max="13831" width="15.42578125" style="24" customWidth="1"/>
    <col min="13832" max="14080" width="9" style="24"/>
    <col min="14081" max="14081" width="6" style="24" customWidth="1"/>
    <col min="14082" max="14082" width="12.5703125" style="24" customWidth="1"/>
    <col min="14083" max="14083" width="19.140625" style="24" customWidth="1"/>
    <col min="14084" max="14084" width="29" style="24" customWidth="1"/>
    <col min="14085" max="14085" width="14.7109375" style="24" customWidth="1"/>
    <col min="14086" max="14086" width="16.28515625" style="24" customWidth="1"/>
    <col min="14087" max="14087" width="15.42578125" style="24" customWidth="1"/>
    <col min="14088" max="14336" width="9" style="24"/>
    <col min="14337" max="14337" width="6" style="24" customWidth="1"/>
    <col min="14338" max="14338" width="12.5703125" style="24" customWidth="1"/>
    <col min="14339" max="14339" width="19.140625" style="24" customWidth="1"/>
    <col min="14340" max="14340" width="29" style="24" customWidth="1"/>
    <col min="14341" max="14341" width="14.7109375" style="24" customWidth="1"/>
    <col min="14342" max="14342" width="16.28515625" style="24" customWidth="1"/>
    <col min="14343" max="14343" width="15.42578125" style="24" customWidth="1"/>
    <col min="14344" max="14592" width="9" style="24"/>
    <col min="14593" max="14593" width="6" style="24" customWidth="1"/>
    <col min="14594" max="14594" width="12.5703125" style="24" customWidth="1"/>
    <col min="14595" max="14595" width="19.140625" style="24" customWidth="1"/>
    <col min="14596" max="14596" width="29" style="24" customWidth="1"/>
    <col min="14597" max="14597" width="14.7109375" style="24" customWidth="1"/>
    <col min="14598" max="14598" width="16.28515625" style="24" customWidth="1"/>
    <col min="14599" max="14599" width="15.42578125" style="24" customWidth="1"/>
    <col min="14600" max="14848" width="9" style="24"/>
    <col min="14849" max="14849" width="6" style="24" customWidth="1"/>
    <col min="14850" max="14850" width="12.5703125" style="24" customWidth="1"/>
    <col min="14851" max="14851" width="19.140625" style="24" customWidth="1"/>
    <col min="14852" max="14852" width="29" style="24" customWidth="1"/>
    <col min="14853" max="14853" width="14.7109375" style="24" customWidth="1"/>
    <col min="14854" max="14854" width="16.28515625" style="24" customWidth="1"/>
    <col min="14855" max="14855" width="15.42578125" style="24" customWidth="1"/>
    <col min="14856" max="15104" width="9" style="24"/>
    <col min="15105" max="15105" width="6" style="24" customWidth="1"/>
    <col min="15106" max="15106" width="12.5703125" style="24" customWidth="1"/>
    <col min="15107" max="15107" width="19.140625" style="24" customWidth="1"/>
    <col min="15108" max="15108" width="29" style="24" customWidth="1"/>
    <col min="15109" max="15109" width="14.7109375" style="24" customWidth="1"/>
    <col min="15110" max="15110" width="16.28515625" style="24" customWidth="1"/>
    <col min="15111" max="15111" width="15.42578125" style="24" customWidth="1"/>
    <col min="15112" max="15360" width="9" style="24"/>
    <col min="15361" max="15361" width="6" style="24" customWidth="1"/>
    <col min="15362" max="15362" width="12.5703125" style="24" customWidth="1"/>
    <col min="15363" max="15363" width="19.140625" style="24" customWidth="1"/>
    <col min="15364" max="15364" width="29" style="24" customWidth="1"/>
    <col min="15365" max="15365" width="14.7109375" style="24" customWidth="1"/>
    <col min="15366" max="15366" width="16.28515625" style="24" customWidth="1"/>
    <col min="15367" max="15367" width="15.42578125" style="24" customWidth="1"/>
    <col min="15368" max="15616" width="9" style="24"/>
    <col min="15617" max="15617" width="6" style="24" customWidth="1"/>
    <col min="15618" max="15618" width="12.5703125" style="24" customWidth="1"/>
    <col min="15619" max="15619" width="19.140625" style="24" customWidth="1"/>
    <col min="15620" max="15620" width="29" style="24" customWidth="1"/>
    <col min="15621" max="15621" width="14.7109375" style="24" customWidth="1"/>
    <col min="15622" max="15622" width="16.28515625" style="24" customWidth="1"/>
    <col min="15623" max="15623" width="15.42578125" style="24" customWidth="1"/>
    <col min="15624" max="15872" width="9" style="24"/>
    <col min="15873" max="15873" width="6" style="24" customWidth="1"/>
    <col min="15874" max="15874" width="12.5703125" style="24" customWidth="1"/>
    <col min="15875" max="15875" width="19.140625" style="24" customWidth="1"/>
    <col min="15876" max="15876" width="29" style="24" customWidth="1"/>
    <col min="15877" max="15877" width="14.7109375" style="24" customWidth="1"/>
    <col min="15878" max="15878" width="16.28515625" style="24" customWidth="1"/>
    <col min="15879" max="15879" width="15.42578125" style="24" customWidth="1"/>
    <col min="15880" max="16128" width="9" style="24"/>
    <col min="16129" max="16129" width="6" style="24" customWidth="1"/>
    <col min="16130" max="16130" width="12.5703125" style="24" customWidth="1"/>
    <col min="16131" max="16131" width="19.140625" style="24" customWidth="1"/>
    <col min="16132" max="16132" width="29" style="24" customWidth="1"/>
    <col min="16133" max="16133" width="14.7109375" style="24" customWidth="1"/>
    <col min="16134" max="16134" width="16.28515625" style="24" customWidth="1"/>
    <col min="16135" max="16135" width="15.42578125" style="24" customWidth="1"/>
    <col min="16136" max="16384" width="9" style="24"/>
  </cols>
  <sheetData>
    <row r="1" spans="1:8" ht="163.5" customHeight="1">
      <c r="A1" s="796"/>
      <c r="B1" s="797"/>
      <c r="C1" s="797"/>
      <c r="D1" s="555" t="s">
        <v>550</v>
      </c>
      <c r="E1" s="798"/>
      <c r="F1" s="798"/>
      <c r="G1" s="126"/>
    </row>
    <row r="2" spans="1:8">
      <c r="H2" s="25"/>
    </row>
    <row r="3" spans="1:8" ht="53.1" customHeight="1">
      <c r="A3" s="799" t="s">
        <v>513</v>
      </c>
      <c r="B3" s="800"/>
      <c r="C3" s="800"/>
      <c r="D3" s="556" t="s">
        <v>753</v>
      </c>
      <c r="E3" s="557"/>
      <c r="F3" s="557"/>
      <c r="H3" s="26"/>
    </row>
    <row r="4" spans="1:8" ht="18">
      <c r="A4" s="558"/>
      <c r="B4" s="559"/>
      <c r="D4" s="222"/>
      <c r="H4" s="26"/>
    </row>
    <row r="5" spans="1:8" s="28" customFormat="1" ht="18">
      <c r="A5" s="801" t="s">
        <v>514</v>
      </c>
      <c r="B5" s="802"/>
      <c r="C5" s="802"/>
      <c r="D5" s="556" t="s">
        <v>753</v>
      </c>
      <c r="E5" s="560"/>
      <c r="F5" s="560"/>
      <c r="H5" s="27"/>
    </row>
    <row r="6" spans="1:8" s="28" customFormat="1" ht="18">
      <c r="A6" s="561" t="s">
        <v>246</v>
      </c>
      <c r="B6" s="562"/>
      <c r="D6" s="563" t="s">
        <v>754</v>
      </c>
      <c r="E6" s="560"/>
      <c r="F6" s="560"/>
      <c r="H6" s="27"/>
    </row>
    <row r="7" spans="1:8" s="28" customFormat="1" ht="53.1" customHeight="1">
      <c r="A7" s="803" t="s">
        <v>200</v>
      </c>
      <c r="B7" s="804"/>
      <c r="C7" s="804"/>
      <c r="D7" s="805" t="s">
        <v>2334</v>
      </c>
      <c r="E7" s="806"/>
      <c r="F7" s="806"/>
      <c r="H7" s="27"/>
    </row>
    <row r="8" spans="1:8" s="28" customFormat="1" ht="37.5" customHeight="1">
      <c r="A8" s="561" t="s">
        <v>64</v>
      </c>
      <c r="D8" s="810" t="s">
        <v>755</v>
      </c>
      <c r="E8" s="810"/>
      <c r="F8" s="560"/>
      <c r="H8" s="27"/>
    </row>
    <row r="9" spans="1:8" s="28" customFormat="1" ht="37.5" customHeight="1">
      <c r="A9" s="118" t="s">
        <v>515</v>
      </c>
      <c r="B9" s="100"/>
      <c r="C9" s="100"/>
      <c r="D9" s="564" t="s">
        <v>756</v>
      </c>
      <c r="E9" s="565"/>
      <c r="F9" s="560"/>
      <c r="H9" s="27"/>
    </row>
    <row r="10" spans="1:8" s="28" customFormat="1" ht="18">
      <c r="A10" s="561" t="s">
        <v>57</v>
      </c>
      <c r="B10" s="562"/>
      <c r="D10" s="566">
        <v>43714</v>
      </c>
      <c r="E10" s="560"/>
      <c r="F10" s="560"/>
      <c r="H10" s="27"/>
    </row>
    <row r="11" spans="1:8" s="28" customFormat="1" ht="18">
      <c r="A11" s="803" t="s">
        <v>58</v>
      </c>
      <c r="B11" s="804"/>
      <c r="C11" s="804"/>
      <c r="D11" s="566">
        <v>45540</v>
      </c>
      <c r="E11" s="560"/>
      <c r="F11" s="560"/>
      <c r="H11" s="27"/>
    </row>
    <row r="12" spans="1:8" s="28" customFormat="1" ht="18">
      <c r="A12" s="561"/>
      <c r="B12" s="562"/>
    </row>
    <row r="13" spans="1:8" s="28" customFormat="1" ht="18">
      <c r="B13" s="562"/>
    </row>
    <row r="14" spans="1:8" s="28" customFormat="1" ht="42.75">
      <c r="A14" s="567"/>
      <c r="B14" s="568" t="s">
        <v>245</v>
      </c>
      <c r="C14" s="568" t="s">
        <v>21</v>
      </c>
      <c r="D14" s="568" t="s">
        <v>560</v>
      </c>
      <c r="E14" s="568" t="s">
        <v>243</v>
      </c>
      <c r="F14" s="569" t="s">
        <v>244</v>
      </c>
      <c r="G14" s="570"/>
    </row>
    <row r="15" spans="1:8" s="28" customFormat="1" ht="14.25">
      <c r="A15" s="719" t="s">
        <v>516</v>
      </c>
      <c r="B15" s="720"/>
      <c r="C15" s="720"/>
      <c r="D15" s="720"/>
      <c r="E15" s="720"/>
      <c r="F15" s="721"/>
      <c r="G15" s="570"/>
    </row>
    <row r="16" spans="1:8" s="28" customFormat="1" ht="14.25">
      <c r="A16" s="720" t="s">
        <v>128</v>
      </c>
      <c r="B16" s="722" t="s">
        <v>757</v>
      </c>
      <c r="C16" s="722">
        <v>43714</v>
      </c>
      <c r="D16" s="722" t="s">
        <v>758</v>
      </c>
      <c r="E16" s="722" t="s">
        <v>759</v>
      </c>
      <c r="F16" s="722" t="s">
        <v>759</v>
      </c>
      <c r="G16" s="571"/>
    </row>
    <row r="17" spans="1:7" s="28" customFormat="1" ht="14.25">
      <c r="A17" s="720" t="s">
        <v>202</v>
      </c>
      <c r="B17" s="723">
        <v>44032</v>
      </c>
      <c r="C17" s="722">
        <v>44117</v>
      </c>
      <c r="D17" s="722" t="s">
        <v>758</v>
      </c>
      <c r="E17" s="722" t="s">
        <v>759</v>
      </c>
      <c r="F17" s="722" t="s">
        <v>759</v>
      </c>
      <c r="G17" s="571"/>
    </row>
    <row r="18" spans="1:7" s="28" customFormat="1" ht="14.25">
      <c r="A18" s="720" t="s">
        <v>10</v>
      </c>
      <c r="B18" s="722">
        <v>44369</v>
      </c>
      <c r="C18" s="722">
        <v>44476</v>
      </c>
      <c r="D18" s="722" t="s">
        <v>758</v>
      </c>
      <c r="E18" s="722" t="s">
        <v>759</v>
      </c>
      <c r="F18" s="722" t="s">
        <v>759</v>
      </c>
      <c r="G18" s="571"/>
    </row>
    <row r="19" spans="1:7" s="28" customFormat="1" ht="28.5">
      <c r="A19" s="720" t="s">
        <v>11</v>
      </c>
      <c r="B19" s="722" t="s">
        <v>2335</v>
      </c>
      <c r="C19" s="722" t="s">
        <v>2460</v>
      </c>
      <c r="D19" s="722" t="s">
        <v>758</v>
      </c>
      <c r="E19" s="722" t="s">
        <v>2445</v>
      </c>
      <c r="F19" s="722" t="s">
        <v>759</v>
      </c>
      <c r="G19" s="571"/>
    </row>
    <row r="20" spans="1:7" s="28" customFormat="1" ht="28.5">
      <c r="A20" s="720" t="s">
        <v>12</v>
      </c>
      <c r="B20" s="722" t="s">
        <v>2579</v>
      </c>
      <c r="C20" s="876">
        <v>45182</v>
      </c>
      <c r="D20" s="722" t="s">
        <v>2528</v>
      </c>
      <c r="E20" s="722" t="s">
        <v>2580</v>
      </c>
      <c r="F20" s="722" t="s">
        <v>2580</v>
      </c>
      <c r="G20" s="571"/>
    </row>
    <row r="21" spans="1:7" s="28" customFormat="1" ht="18">
      <c r="B21" s="562"/>
    </row>
    <row r="22" spans="1:7" s="28" customFormat="1" ht="18" customHeight="1">
      <c r="A22" s="811" t="s">
        <v>637</v>
      </c>
      <c r="B22" s="811"/>
      <c r="C22" s="811"/>
      <c r="D22" s="811"/>
      <c r="E22" s="811"/>
      <c r="F22" s="811"/>
    </row>
    <row r="23" spans="1:7" ht="14.25">
      <c r="A23" s="807" t="s">
        <v>60</v>
      </c>
      <c r="B23" s="808"/>
      <c r="C23" s="808"/>
      <c r="D23" s="808"/>
      <c r="E23" s="808"/>
      <c r="F23" s="808"/>
      <c r="G23" s="126"/>
    </row>
    <row r="24" spans="1:7" ht="14.25">
      <c r="A24" s="32"/>
      <c r="B24" s="32"/>
    </row>
    <row r="25" spans="1:7" ht="14.25">
      <c r="A25" s="807" t="s">
        <v>596</v>
      </c>
      <c r="B25" s="808"/>
      <c r="C25" s="808"/>
      <c r="D25" s="808"/>
      <c r="E25" s="808"/>
      <c r="F25" s="808"/>
      <c r="G25" s="126"/>
    </row>
    <row r="26" spans="1:7" ht="14.25">
      <c r="A26" s="807" t="s">
        <v>598</v>
      </c>
      <c r="B26" s="808"/>
      <c r="C26" s="808"/>
      <c r="D26" s="808"/>
      <c r="E26" s="808"/>
      <c r="F26" s="808"/>
      <c r="G26" s="126"/>
    </row>
    <row r="27" spans="1:7" ht="14.25">
      <c r="A27" s="807" t="s">
        <v>577</v>
      </c>
      <c r="B27" s="808"/>
      <c r="C27" s="808"/>
      <c r="D27" s="808"/>
      <c r="E27" s="808"/>
      <c r="F27" s="808"/>
      <c r="G27" s="126"/>
    </row>
    <row r="28" spans="1:7" ht="14.25">
      <c r="A28" s="29"/>
      <c r="B28" s="29"/>
    </row>
    <row r="29" spans="1:7" ht="14.25">
      <c r="A29" s="809" t="s">
        <v>61</v>
      </c>
      <c r="B29" s="808"/>
      <c r="C29" s="808"/>
      <c r="D29" s="808"/>
      <c r="E29" s="808"/>
      <c r="F29" s="808"/>
      <c r="G29" s="126"/>
    </row>
    <row r="30" spans="1:7" ht="14.25">
      <c r="A30" s="809" t="s">
        <v>62</v>
      </c>
      <c r="B30" s="808"/>
      <c r="C30" s="808"/>
      <c r="D30" s="808"/>
      <c r="E30" s="808"/>
      <c r="F30" s="808"/>
      <c r="G30" s="126"/>
    </row>
    <row r="32" spans="1:7">
      <c r="A32" s="24" t="s">
        <v>659</v>
      </c>
    </row>
  </sheetData>
  <sheetProtection password="CD46" sheet="1" objects="1" scenarios="1" formatCells="0" formatColumns="0" formatRows="0" insertColumns="0" insertRows="0" insertHyperlinks="0" deleteColumns="0" deleteRows="0" selectLockedCells="1"/>
  <mergeCells count="15">
    <mergeCell ref="A27:F27"/>
    <mergeCell ref="A29:F29"/>
    <mergeCell ref="A30:F30"/>
    <mergeCell ref="D8:E8"/>
    <mergeCell ref="A11:C11"/>
    <mergeCell ref="A22:F22"/>
    <mergeCell ref="A23:F23"/>
    <mergeCell ref="A25:F25"/>
    <mergeCell ref="A26:F26"/>
    <mergeCell ref="A1:C1"/>
    <mergeCell ref="E1:F1"/>
    <mergeCell ref="A3:C3"/>
    <mergeCell ref="A5:C5"/>
    <mergeCell ref="A7:C7"/>
    <mergeCell ref="D7:F7"/>
  </mergeCells>
  <pageMargins left="0.75" right="0.75" top="1" bottom="1" header="0.5" footer="0.5"/>
  <pageSetup paperSize="9" scale="87"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filterMode="1"/>
  <dimension ref="A1:J2002"/>
  <sheetViews>
    <sheetView view="pageBreakPreview" zoomScaleNormal="100" zoomScaleSheetLayoutView="100" workbookViewId="0"/>
  </sheetViews>
  <sheetFormatPr defaultColWidth="9" defaultRowHeight="12.75"/>
  <cols>
    <col min="1" max="1" width="6.85546875" style="235" customWidth="1"/>
    <col min="2" max="2" width="0" style="235" hidden="1" customWidth="1"/>
    <col min="3" max="3" width="6.85546875" style="236" hidden="1" customWidth="1"/>
    <col min="4" max="4" width="6.85546875" style="237" customWidth="1"/>
    <col min="5" max="5" width="5.7109375" style="236" customWidth="1"/>
    <col min="6" max="6" width="79.28515625" style="254" customWidth="1"/>
    <col min="7" max="7" width="41" style="255" customWidth="1"/>
    <col min="8" max="8" width="35.140625" style="256" customWidth="1"/>
    <col min="9" max="9" width="9.140625" style="257" customWidth="1"/>
    <col min="10" max="10" width="5.140625" style="253" customWidth="1"/>
    <col min="11" max="16384" width="9" style="235"/>
  </cols>
  <sheetData>
    <row r="1" spans="1:10" ht="37.5" customHeight="1">
      <c r="A1" s="235">
        <v>1</v>
      </c>
      <c r="F1" s="238" t="s">
        <v>803</v>
      </c>
      <c r="G1" s="239"/>
      <c r="H1" s="240"/>
      <c r="I1" s="241"/>
      <c r="J1" s="242"/>
    </row>
    <row r="2" spans="1:10" s="243" customFormat="1" ht="14.25">
      <c r="A2" s="243">
        <v>2</v>
      </c>
      <c r="C2" s="244" t="s">
        <v>804</v>
      </c>
      <c r="D2" s="245"/>
      <c r="E2" s="236"/>
      <c r="F2" s="246"/>
      <c r="G2" s="247"/>
      <c r="H2" s="248"/>
      <c r="I2" s="246"/>
      <c r="J2" s="246"/>
    </row>
    <row r="3" spans="1:10" s="249" customFormat="1" ht="25.5">
      <c r="A3" s="243">
        <v>3</v>
      </c>
      <c r="B3" s="249" t="s">
        <v>707</v>
      </c>
      <c r="C3" s="250" t="s">
        <v>805</v>
      </c>
      <c r="D3" s="251" t="s">
        <v>806</v>
      </c>
      <c r="E3" s="252" t="s">
        <v>807</v>
      </c>
      <c r="F3" s="250" t="s">
        <v>808</v>
      </c>
      <c r="G3" s="250" t="s">
        <v>809</v>
      </c>
      <c r="H3" s="250" t="s">
        <v>810</v>
      </c>
      <c r="I3" s="250" t="s">
        <v>387</v>
      </c>
      <c r="J3" s="253"/>
    </row>
    <row r="4" spans="1:10" ht="14.25" hidden="1">
      <c r="A4" s="243">
        <v>4</v>
      </c>
      <c r="B4" s="235" t="s">
        <v>707</v>
      </c>
    </row>
    <row r="5" spans="1:10" hidden="1">
      <c r="A5" s="235">
        <v>5</v>
      </c>
      <c r="B5" s="235" t="s">
        <v>707</v>
      </c>
      <c r="F5" s="258" t="s">
        <v>811</v>
      </c>
      <c r="J5" s="259"/>
    </row>
    <row r="6" spans="1:10" ht="14.25" hidden="1">
      <c r="A6" s="243">
        <v>6</v>
      </c>
      <c r="B6" s="235" t="s">
        <v>707</v>
      </c>
      <c r="F6" s="260"/>
      <c r="J6" s="259"/>
    </row>
    <row r="7" spans="1:10" ht="14.25" hidden="1">
      <c r="A7" s="243">
        <v>7</v>
      </c>
      <c r="B7" s="235" t="s">
        <v>707</v>
      </c>
      <c r="F7" s="261" t="s">
        <v>812</v>
      </c>
      <c r="J7" s="259"/>
    </row>
    <row r="8" spans="1:10" ht="14.25" hidden="1">
      <c r="A8" s="243">
        <v>8</v>
      </c>
      <c r="B8" s="235" t="s">
        <v>707</v>
      </c>
      <c r="F8" s="262"/>
      <c r="J8" s="263"/>
    </row>
    <row r="9" spans="1:10" hidden="1">
      <c r="A9" s="235">
        <v>9</v>
      </c>
      <c r="B9" s="235" t="s">
        <v>707</v>
      </c>
      <c r="F9" s="261" t="s">
        <v>813</v>
      </c>
      <c r="J9" s="259"/>
    </row>
    <row r="10" spans="1:10" ht="30" hidden="1" customHeight="1" thickBot="1">
      <c r="A10" s="243">
        <v>10</v>
      </c>
      <c r="B10" s="235" t="s">
        <v>707</v>
      </c>
      <c r="F10" s="264"/>
      <c r="J10" s="259"/>
    </row>
    <row r="11" spans="1:10" ht="14.25" hidden="1">
      <c r="A11" s="243">
        <v>11</v>
      </c>
      <c r="B11" s="235" t="s">
        <v>707</v>
      </c>
      <c r="C11" s="265"/>
      <c r="D11" s="266"/>
      <c r="F11" s="265"/>
      <c r="G11" s="267"/>
      <c r="I11" s="268"/>
      <c r="J11" s="265"/>
    </row>
    <row r="12" spans="1:10" ht="14.25" hidden="1">
      <c r="A12" s="243">
        <v>12</v>
      </c>
      <c r="B12" s="235" t="s">
        <v>707</v>
      </c>
      <c r="C12" s="265"/>
      <c r="D12" s="266"/>
      <c r="F12" s="269" t="s">
        <v>814</v>
      </c>
      <c r="G12" s="269"/>
      <c r="H12" s="269"/>
      <c r="I12" s="268"/>
      <c r="J12" s="265"/>
    </row>
    <row r="13" spans="1:10" ht="78.75" hidden="1" customHeight="1">
      <c r="A13" s="235">
        <v>13</v>
      </c>
      <c r="B13" s="235" t="s">
        <v>707</v>
      </c>
      <c r="C13" s="265"/>
      <c r="D13" s="266"/>
      <c r="F13" s="270" t="s">
        <v>815</v>
      </c>
      <c r="G13" s="271" t="s">
        <v>816</v>
      </c>
      <c r="H13" s="272"/>
      <c r="I13" s="268"/>
      <c r="J13" s="265"/>
    </row>
    <row r="14" spans="1:10" ht="48" hidden="1" customHeight="1">
      <c r="A14" s="243">
        <v>14</v>
      </c>
      <c r="B14" s="235" t="s">
        <v>707</v>
      </c>
      <c r="C14" s="265"/>
      <c r="D14" s="266"/>
      <c r="F14" s="270" t="s">
        <v>817</v>
      </c>
      <c r="G14" s="273" t="s">
        <v>818</v>
      </c>
      <c r="H14" s="274"/>
      <c r="I14" s="268"/>
      <c r="J14" s="265"/>
    </row>
    <row r="15" spans="1:10" ht="58.5" hidden="1" customHeight="1">
      <c r="A15" s="243">
        <v>15</v>
      </c>
      <c r="B15" s="235" t="s">
        <v>707</v>
      </c>
      <c r="C15" s="265"/>
      <c r="D15" s="266"/>
      <c r="F15" s="270" t="s">
        <v>819</v>
      </c>
      <c r="G15" s="273" t="s">
        <v>820</v>
      </c>
      <c r="H15" s="274"/>
      <c r="I15" s="268"/>
      <c r="J15" s="265"/>
    </row>
    <row r="16" spans="1:10" ht="58.5" hidden="1" customHeight="1">
      <c r="A16" s="243">
        <v>16</v>
      </c>
      <c r="B16" s="235" t="s">
        <v>707</v>
      </c>
      <c r="C16" s="265"/>
      <c r="D16" s="266"/>
      <c r="F16" s="270" t="s">
        <v>821</v>
      </c>
      <c r="G16" s="275" t="s">
        <v>822</v>
      </c>
      <c r="H16" s="276"/>
      <c r="I16" s="268"/>
      <c r="J16" s="265"/>
    </row>
    <row r="17" spans="1:10" ht="37.5" hidden="1" customHeight="1">
      <c r="A17" s="235">
        <v>17</v>
      </c>
      <c r="B17" s="235" t="s">
        <v>707</v>
      </c>
      <c r="C17" s="265"/>
      <c r="D17" s="266"/>
      <c r="F17" s="270" t="s">
        <v>823</v>
      </c>
      <c r="G17" s="275" t="s">
        <v>824</v>
      </c>
      <c r="H17" s="276"/>
      <c r="I17" s="268"/>
      <c r="J17" s="265"/>
    </row>
    <row r="18" spans="1:10" ht="34.5" hidden="1" customHeight="1">
      <c r="A18" s="243">
        <v>18</v>
      </c>
      <c r="B18" s="235" t="s">
        <v>707</v>
      </c>
      <c r="C18" s="265"/>
      <c r="D18" s="266"/>
      <c r="F18" s="270" t="s">
        <v>825</v>
      </c>
      <c r="G18" s="275" t="s">
        <v>826</v>
      </c>
      <c r="H18" s="276"/>
      <c r="I18" s="268"/>
      <c r="J18" s="265"/>
    </row>
    <row r="19" spans="1:10" ht="36" hidden="1" customHeight="1">
      <c r="A19" s="243">
        <v>19</v>
      </c>
      <c r="B19" s="235" t="s">
        <v>707</v>
      </c>
      <c r="C19" s="265"/>
      <c r="D19" s="266"/>
      <c r="F19" s="270" t="s">
        <v>827</v>
      </c>
      <c r="G19" s="275" t="s">
        <v>828</v>
      </c>
      <c r="H19" s="276"/>
      <c r="I19" s="268"/>
      <c r="J19" s="265"/>
    </row>
    <row r="20" spans="1:10" ht="45" hidden="1" customHeight="1">
      <c r="A20" s="243">
        <v>20</v>
      </c>
      <c r="B20" s="235" t="s">
        <v>707</v>
      </c>
      <c r="C20" s="265"/>
      <c r="D20" s="266"/>
      <c r="F20" s="270" t="s">
        <v>829</v>
      </c>
      <c r="G20" s="275" t="s">
        <v>830</v>
      </c>
      <c r="H20" s="276"/>
      <c r="I20" s="268"/>
      <c r="J20" s="265"/>
    </row>
    <row r="21" spans="1:10" ht="36" hidden="1" customHeight="1">
      <c r="A21" s="235">
        <v>21</v>
      </c>
      <c r="B21" s="235" t="s">
        <v>707</v>
      </c>
      <c r="C21" s="265"/>
      <c r="D21" s="266"/>
      <c r="F21" s="270" t="s">
        <v>831</v>
      </c>
      <c r="G21" s="275" t="s">
        <v>832</v>
      </c>
      <c r="H21" s="276"/>
      <c r="I21" s="268"/>
      <c r="J21" s="265"/>
    </row>
    <row r="22" spans="1:10" ht="67.5" hidden="1" customHeight="1" thickBot="1">
      <c r="A22" s="243">
        <v>22</v>
      </c>
      <c r="B22" s="235" t="s">
        <v>707</v>
      </c>
      <c r="C22" s="265"/>
      <c r="D22" s="266"/>
      <c r="F22" s="277" t="s">
        <v>833</v>
      </c>
      <c r="G22" s="278" t="s">
        <v>834</v>
      </c>
      <c r="H22" s="279"/>
      <c r="I22" s="268"/>
      <c r="J22" s="265"/>
    </row>
    <row r="23" spans="1:10" ht="14.25" hidden="1">
      <c r="A23" s="243">
        <v>23</v>
      </c>
      <c r="B23" s="235" t="s">
        <v>707</v>
      </c>
      <c r="C23" s="265"/>
      <c r="D23" s="266"/>
      <c r="F23" s="265"/>
      <c r="G23" s="267"/>
      <c r="I23" s="268"/>
    </row>
    <row r="24" spans="1:10" ht="15.75" hidden="1" customHeight="1">
      <c r="A24" s="243">
        <v>24</v>
      </c>
      <c r="B24" s="235" t="s">
        <v>707</v>
      </c>
      <c r="E24" s="280"/>
      <c r="F24" s="281" t="s">
        <v>835</v>
      </c>
      <c r="G24" s="282"/>
      <c r="H24" s="282"/>
      <c r="I24" s="283"/>
    </row>
    <row r="25" spans="1:10" ht="28.5" hidden="1" customHeight="1">
      <c r="A25" s="235">
        <v>25</v>
      </c>
      <c r="B25" s="235" t="s">
        <v>707</v>
      </c>
      <c r="E25" s="280"/>
      <c r="F25" s="284" t="s">
        <v>836</v>
      </c>
      <c r="G25" s="282"/>
      <c r="H25" s="282"/>
      <c r="I25" s="283"/>
    </row>
    <row r="26" spans="1:10" ht="16.5" hidden="1" customHeight="1">
      <c r="A26" s="243">
        <v>26</v>
      </c>
      <c r="B26" s="235" t="s">
        <v>707</v>
      </c>
      <c r="E26" s="280"/>
      <c r="F26" s="281" t="s">
        <v>837</v>
      </c>
      <c r="G26" s="282"/>
      <c r="H26" s="282"/>
      <c r="I26" s="283"/>
    </row>
    <row r="27" spans="1:10" ht="31.5" hidden="1">
      <c r="A27" s="243">
        <v>27</v>
      </c>
      <c r="B27" s="235" t="s">
        <v>707</v>
      </c>
      <c r="E27" s="285" t="str">
        <f>E$77</f>
        <v>MA</v>
      </c>
      <c r="F27" s="276" t="s">
        <v>380</v>
      </c>
      <c r="G27" s="286" t="s">
        <v>838</v>
      </c>
      <c r="H27" s="286"/>
      <c r="I27" s="287"/>
    </row>
    <row r="28" spans="1:10" ht="14.25" hidden="1">
      <c r="A28" s="243">
        <v>28</v>
      </c>
      <c r="B28" s="235" t="s">
        <v>707</v>
      </c>
      <c r="E28" s="285" t="str">
        <f>E$78</f>
        <v>S1</v>
      </c>
      <c r="F28" s="276"/>
      <c r="G28" s="286"/>
      <c r="H28" s="286"/>
      <c r="I28" s="287"/>
    </row>
    <row r="29" spans="1:10" hidden="1">
      <c r="A29" s="235">
        <v>29</v>
      </c>
      <c r="B29" s="235" t="s">
        <v>707</v>
      </c>
      <c r="E29" s="285" t="str">
        <f>E$79</f>
        <v>S2</v>
      </c>
      <c r="F29" s="276"/>
      <c r="G29" s="286"/>
      <c r="H29" s="286"/>
      <c r="I29" s="287"/>
    </row>
    <row r="30" spans="1:10" ht="14.25" hidden="1">
      <c r="A30" s="243">
        <v>30</v>
      </c>
      <c r="B30" s="235" t="s">
        <v>707</v>
      </c>
      <c r="E30" s="285" t="str">
        <f>E$80</f>
        <v>S3</v>
      </c>
      <c r="F30" s="276"/>
      <c r="G30" s="286"/>
      <c r="H30" s="286"/>
      <c r="I30" s="287"/>
    </row>
    <row r="31" spans="1:10" ht="14.25" hidden="1">
      <c r="A31" s="243">
        <v>31</v>
      </c>
      <c r="B31" s="235" t="s">
        <v>707</v>
      </c>
      <c r="E31" s="285" t="str">
        <f>E$81</f>
        <v>S4</v>
      </c>
      <c r="F31" s="276"/>
      <c r="G31" s="286"/>
      <c r="H31" s="286"/>
      <c r="I31" s="287"/>
    </row>
    <row r="32" spans="1:10" ht="14.25" hidden="1">
      <c r="A32" s="243">
        <v>32</v>
      </c>
      <c r="B32" s="235" t="s">
        <v>707</v>
      </c>
    </row>
    <row r="33" spans="1:10" ht="13.5" hidden="1" customHeight="1">
      <c r="A33" s="235">
        <v>33</v>
      </c>
      <c r="B33" s="235" t="s">
        <v>707</v>
      </c>
      <c r="E33" s="280"/>
      <c r="F33" s="281" t="s">
        <v>839</v>
      </c>
      <c r="G33" s="282"/>
      <c r="H33" s="282"/>
      <c r="I33" s="283"/>
    </row>
    <row r="34" spans="1:10" ht="31.5" hidden="1">
      <c r="A34" s="243">
        <v>34</v>
      </c>
      <c r="B34" s="235" t="s">
        <v>707</v>
      </c>
      <c r="E34" s="285" t="str">
        <f>E$77</f>
        <v>MA</v>
      </c>
      <c r="F34" s="276" t="s">
        <v>380</v>
      </c>
      <c r="G34" s="286" t="s">
        <v>838</v>
      </c>
      <c r="H34" s="286"/>
      <c r="I34" s="287"/>
    </row>
    <row r="35" spans="1:10" ht="14.25" hidden="1">
      <c r="A35" s="243">
        <v>35</v>
      </c>
      <c r="B35" s="235" t="s">
        <v>707</v>
      </c>
      <c r="E35" s="285" t="str">
        <f>E$78</f>
        <v>S1</v>
      </c>
      <c r="F35" s="276"/>
      <c r="G35" s="286"/>
      <c r="H35" s="286"/>
      <c r="I35" s="287"/>
    </row>
    <row r="36" spans="1:10" ht="14.25" hidden="1">
      <c r="A36" s="243">
        <v>36</v>
      </c>
      <c r="B36" s="235" t="s">
        <v>707</v>
      </c>
      <c r="E36" s="285" t="str">
        <f>E$79</f>
        <v>S2</v>
      </c>
      <c r="F36" s="276"/>
      <c r="G36" s="286"/>
      <c r="H36" s="286"/>
      <c r="I36" s="287"/>
    </row>
    <row r="37" spans="1:10" hidden="1">
      <c r="A37" s="235">
        <v>37</v>
      </c>
      <c r="B37" s="235" t="s">
        <v>707</v>
      </c>
      <c r="E37" s="285" t="str">
        <f>E$80</f>
        <v>S3</v>
      </c>
      <c r="F37" s="276"/>
      <c r="G37" s="286"/>
      <c r="H37" s="286"/>
      <c r="I37" s="287"/>
    </row>
    <row r="38" spans="1:10" ht="14.25" hidden="1">
      <c r="A38" s="243">
        <v>38</v>
      </c>
      <c r="B38" s="235" t="s">
        <v>707</v>
      </c>
      <c r="E38" s="285" t="str">
        <f>E$81</f>
        <v>S4</v>
      </c>
      <c r="F38" s="276"/>
      <c r="G38" s="286"/>
      <c r="H38" s="286"/>
      <c r="I38" s="287"/>
    </row>
    <row r="39" spans="1:10" ht="14.25" hidden="1">
      <c r="A39" s="243">
        <v>39</v>
      </c>
      <c r="H39" s="255"/>
    </row>
    <row r="40" spans="1:10" ht="18">
      <c r="A40" s="243">
        <v>40</v>
      </c>
      <c r="B40" s="235" t="s">
        <v>696</v>
      </c>
      <c r="D40" s="288" t="s">
        <v>840</v>
      </c>
      <c r="E40" s="289"/>
      <c r="F40" s="290" t="s">
        <v>841</v>
      </c>
      <c r="G40" s="291"/>
      <c r="H40" s="291"/>
      <c r="I40" s="292"/>
      <c r="J40" s="293"/>
    </row>
    <row r="41" spans="1:10" ht="18">
      <c r="A41" s="235">
        <v>41</v>
      </c>
      <c r="B41" s="235" t="s">
        <v>696</v>
      </c>
      <c r="D41" s="288">
        <v>0</v>
      </c>
      <c r="F41" s="294"/>
      <c r="H41" s="255"/>
    </row>
    <row r="42" spans="1:10" ht="14.25">
      <c r="A42" s="243">
        <v>42</v>
      </c>
      <c r="B42" s="235" t="s">
        <v>696</v>
      </c>
      <c r="D42" s="288">
        <v>0</v>
      </c>
      <c r="F42" s="295" t="s">
        <v>383</v>
      </c>
      <c r="H42" s="255"/>
    </row>
    <row r="43" spans="1:10" ht="28.5">
      <c r="A43" s="243">
        <v>43</v>
      </c>
      <c r="B43" s="235" t="s">
        <v>696</v>
      </c>
      <c r="D43" s="288">
        <v>0</v>
      </c>
      <c r="F43" s="296" t="s">
        <v>842</v>
      </c>
      <c r="H43" s="255"/>
    </row>
    <row r="44" spans="1:10" ht="14.25">
      <c r="A44" s="243">
        <v>44</v>
      </c>
      <c r="B44" s="235" t="s">
        <v>696</v>
      </c>
      <c r="D44" s="288">
        <v>0</v>
      </c>
      <c r="F44" s="295" t="s">
        <v>376</v>
      </c>
      <c r="H44" s="255"/>
    </row>
    <row r="45" spans="1:10" ht="14.25">
      <c r="A45" s="235">
        <v>45</v>
      </c>
      <c r="B45" s="235" t="s">
        <v>696</v>
      </c>
      <c r="D45" s="288">
        <v>0</v>
      </c>
      <c r="F45" s="296" t="s">
        <v>843</v>
      </c>
      <c r="H45" s="255"/>
    </row>
    <row r="46" spans="1:10" ht="14.25">
      <c r="A46" s="243">
        <v>46</v>
      </c>
      <c r="B46" s="235" t="s">
        <v>696</v>
      </c>
      <c r="D46" s="288">
        <v>0</v>
      </c>
      <c r="F46" s="295" t="s">
        <v>417</v>
      </c>
      <c r="H46" s="255"/>
    </row>
    <row r="47" spans="1:10" ht="14.25">
      <c r="A47" s="243">
        <v>47</v>
      </c>
      <c r="B47" s="235" t="s">
        <v>696</v>
      </c>
      <c r="D47" s="288">
        <v>0</v>
      </c>
      <c r="F47" s="297"/>
      <c r="H47" s="255"/>
    </row>
    <row r="48" spans="1:10" ht="71.25">
      <c r="A48" s="243">
        <v>48</v>
      </c>
      <c r="B48" s="235" t="s">
        <v>696</v>
      </c>
      <c r="D48" s="288">
        <v>0</v>
      </c>
      <c r="F48" s="298" t="s">
        <v>844</v>
      </c>
      <c r="H48" s="255"/>
    </row>
    <row r="49" spans="1:8">
      <c r="A49" s="235">
        <v>49</v>
      </c>
      <c r="B49" s="235" t="s">
        <v>696</v>
      </c>
      <c r="D49" s="288">
        <v>0</v>
      </c>
      <c r="H49" s="255"/>
    </row>
    <row r="50" spans="1:8" ht="57">
      <c r="A50" s="243">
        <v>50</v>
      </c>
      <c r="B50" s="235" t="s">
        <v>696</v>
      </c>
      <c r="D50" s="288">
        <v>0</v>
      </c>
      <c r="E50" s="299" t="s">
        <v>377</v>
      </c>
      <c r="F50" s="300"/>
      <c r="G50" s="301" t="s">
        <v>384</v>
      </c>
      <c r="H50" s="301"/>
    </row>
    <row r="51" spans="1:8" ht="42.75">
      <c r="A51" s="243">
        <v>51</v>
      </c>
      <c r="B51" s="235" t="s">
        <v>696</v>
      </c>
      <c r="D51" s="288">
        <v>0</v>
      </c>
      <c r="E51" s="302" t="s">
        <v>379</v>
      </c>
      <c r="F51" s="303"/>
      <c r="G51" s="296" t="s">
        <v>385</v>
      </c>
      <c r="H51" s="304"/>
    </row>
    <row r="52" spans="1:8" ht="14.25">
      <c r="A52" s="243">
        <v>52</v>
      </c>
      <c r="B52" s="235" t="s">
        <v>696</v>
      </c>
      <c r="D52" s="288">
        <v>0</v>
      </c>
      <c r="E52" s="302"/>
      <c r="F52" s="303" t="s">
        <v>128</v>
      </c>
      <c r="G52" s="304" t="s">
        <v>380</v>
      </c>
      <c r="H52" s="304" t="s">
        <v>381</v>
      </c>
    </row>
    <row r="53" spans="1:8" ht="14.25">
      <c r="A53" s="235">
        <v>53</v>
      </c>
      <c r="B53" s="235" t="s">
        <v>696</v>
      </c>
      <c r="D53" s="288">
        <v>0</v>
      </c>
      <c r="E53" s="302"/>
      <c r="F53" s="303" t="s">
        <v>202</v>
      </c>
      <c r="G53" s="304"/>
      <c r="H53" s="304"/>
    </row>
    <row r="54" spans="1:8" ht="14.25">
      <c r="A54" s="243">
        <v>54</v>
      </c>
      <c r="B54" s="235" t="s">
        <v>696</v>
      </c>
      <c r="D54" s="288">
        <v>0</v>
      </c>
      <c r="E54" s="302"/>
      <c r="F54" s="303" t="s">
        <v>10</v>
      </c>
      <c r="G54" s="304"/>
      <c r="H54" s="304"/>
    </row>
    <row r="55" spans="1:8" ht="14.25">
      <c r="A55" s="243">
        <v>55</v>
      </c>
      <c r="B55" s="235" t="s">
        <v>696</v>
      </c>
      <c r="D55" s="288">
        <v>0</v>
      </c>
      <c r="E55" s="302"/>
      <c r="F55" s="303" t="s">
        <v>11</v>
      </c>
      <c r="G55" s="304"/>
      <c r="H55" s="304"/>
    </row>
    <row r="56" spans="1:8" ht="14.25">
      <c r="A56" s="243">
        <v>56</v>
      </c>
      <c r="B56" s="235" t="s">
        <v>696</v>
      </c>
      <c r="D56" s="288">
        <v>0</v>
      </c>
      <c r="E56" s="302"/>
      <c r="F56" s="303" t="s">
        <v>12</v>
      </c>
      <c r="G56" s="304"/>
      <c r="H56" s="304"/>
    </row>
    <row r="57" spans="1:8" ht="14.25">
      <c r="A57" s="235">
        <v>57</v>
      </c>
      <c r="B57" s="235" t="s">
        <v>696</v>
      </c>
      <c r="D57" s="288">
        <v>0</v>
      </c>
      <c r="E57" s="305"/>
      <c r="F57" s="244"/>
      <c r="G57" s="306"/>
      <c r="H57" s="306"/>
    </row>
    <row r="58" spans="1:8" ht="57">
      <c r="A58" s="243">
        <v>58</v>
      </c>
      <c r="B58" s="235" t="s">
        <v>696</v>
      </c>
      <c r="D58" s="288">
        <v>0</v>
      </c>
      <c r="E58" s="302" t="s">
        <v>382</v>
      </c>
      <c r="F58" s="303"/>
      <c r="G58" s="296" t="s">
        <v>386</v>
      </c>
      <c r="H58" s="304"/>
    </row>
    <row r="59" spans="1:8" ht="14.25">
      <c r="A59" s="243">
        <v>59</v>
      </c>
      <c r="B59" s="235" t="s">
        <v>696</v>
      </c>
      <c r="D59" s="288">
        <v>0</v>
      </c>
      <c r="E59" s="302"/>
      <c r="F59" s="303" t="s">
        <v>128</v>
      </c>
      <c r="G59" s="304" t="s">
        <v>380</v>
      </c>
      <c r="H59" s="304" t="s">
        <v>381</v>
      </c>
    </row>
    <row r="60" spans="1:8" ht="14.25">
      <c r="A60" s="243">
        <v>60</v>
      </c>
      <c r="B60" s="235" t="s">
        <v>696</v>
      </c>
      <c r="D60" s="288">
        <v>0</v>
      </c>
      <c r="E60" s="302"/>
      <c r="F60" s="303" t="s">
        <v>202</v>
      </c>
      <c r="G60" s="304"/>
      <c r="H60" s="304"/>
    </row>
    <row r="61" spans="1:8" ht="14.25">
      <c r="A61" s="235">
        <v>61</v>
      </c>
      <c r="B61" s="235" t="s">
        <v>696</v>
      </c>
      <c r="D61" s="288">
        <v>0</v>
      </c>
      <c r="E61" s="302"/>
      <c r="F61" s="303" t="s">
        <v>10</v>
      </c>
      <c r="G61" s="304"/>
      <c r="H61" s="304"/>
    </row>
    <row r="62" spans="1:8" ht="14.25">
      <c r="A62" s="243">
        <v>62</v>
      </c>
      <c r="B62" s="235" t="s">
        <v>696</v>
      </c>
      <c r="D62" s="288">
        <v>0</v>
      </c>
      <c r="E62" s="302"/>
      <c r="F62" s="303" t="s">
        <v>11</v>
      </c>
      <c r="G62" s="304"/>
      <c r="H62" s="304"/>
    </row>
    <row r="63" spans="1:8" ht="14.25">
      <c r="A63" s="243">
        <v>63</v>
      </c>
      <c r="B63" s="235" t="s">
        <v>696</v>
      </c>
      <c r="D63" s="288">
        <v>0</v>
      </c>
      <c r="E63" s="302"/>
      <c r="F63" s="303" t="s">
        <v>12</v>
      </c>
      <c r="G63" s="304"/>
      <c r="H63" s="304"/>
    </row>
    <row r="64" spans="1:8" ht="51">
      <c r="A64" s="243">
        <v>64</v>
      </c>
      <c r="B64" s="235" t="s">
        <v>696</v>
      </c>
      <c r="D64" s="288">
        <v>0</v>
      </c>
      <c r="E64" s="307" t="s">
        <v>559</v>
      </c>
      <c r="F64" s="308"/>
      <c r="G64" s="309" t="s">
        <v>845</v>
      </c>
      <c r="H64" s="310"/>
    </row>
    <row r="65" spans="1:10">
      <c r="A65" s="235">
        <v>65</v>
      </c>
      <c r="B65" s="235" t="s">
        <v>696</v>
      </c>
      <c r="D65" s="288">
        <v>0</v>
      </c>
      <c r="E65" s="311"/>
      <c r="F65" s="312" t="s">
        <v>128</v>
      </c>
      <c r="G65" s="313" t="s">
        <v>380</v>
      </c>
      <c r="H65" s="310"/>
    </row>
    <row r="66" spans="1:10" ht="14.25">
      <c r="A66" s="243">
        <v>66</v>
      </c>
      <c r="B66" s="235" t="s">
        <v>696</v>
      </c>
      <c r="D66" s="288">
        <v>0</v>
      </c>
      <c r="E66" s="311"/>
      <c r="F66" s="312" t="s">
        <v>202</v>
      </c>
      <c r="G66" s="313"/>
      <c r="H66" s="310"/>
    </row>
    <row r="67" spans="1:10" ht="14.25">
      <c r="A67" s="243">
        <v>67</v>
      </c>
      <c r="B67" s="235" t="s">
        <v>696</v>
      </c>
      <c r="D67" s="288">
        <v>0</v>
      </c>
      <c r="E67" s="311"/>
      <c r="F67" s="312" t="s">
        <v>10</v>
      </c>
      <c r="G67" s="313"/>
      <c r="H67" s="310"/>
    </row>
    <row r="68" spans="1:10" ht="14.25">
      <c r="A68" s="243">
        <v>68</v>
      </c>
      <c r="B68" s="235" t="s">
        <v>696</v>
      </c>
      <c r="D68" s="288">
        <v>0</v>
      </c>
      <c r="E68" s="311"/>
      <c r="F68" s="312" t="s">
        <v>11</v>
      </c>
      <c r="G68" s="313"/>
      <c r="H68" s="310"/>
    </row>
    <row r="69" spans="1:10">
      <c r="A69" s="235">
        <v>69</v>
      </c>
      <c r="B69" s="235" t="s">
        <v>696</v>
      </c>
      <c r="D69" s="288">
        <v>0</v>
      </c>
      <c r="E69" s="311"/>
      <c r="F69" s="312" t="s">
        <v>12</v>
      </c>
      <c r="G69" s="313"/>
      <c r="H69" s="310"/>
    </row>
    <row r="70" spans="1:10" ht="14.25">
      <c r="A70" s="243">
        <v>70</v>
      </c>
      <c r="B70" s="235" t="s">
        <v>696</v>
      </c>
      <c r="D70" s="288"/>
      <c r="E70" s="314"/>
      <c r="F70" s="315"/>
      <c r="G70" s="316"/>
      <c r="H70" s="316"/>
    </row>
    <row r="71" spans="1:10" ht="31.5">
      <c r="A71" s="243">
        <v>71</v>
      </c>
      <c r="B71" s="235" t="s">
        <v>696</v>
      </c>
      <c r="D71" s="288">
        <v>0</v>
      </c>
      <c r="E71" s="317" t="s">
        <v>807</v>
      </c>
      <c r="F71" s="318" t="s">
        <v>846</v>
      </c>
      <c r="G71" s="318" t="s">
        <v>847</v>
      </c>
      <c r="H71" s="318" t="s">
        <v>848</v>
      </c>
      <c r="I71" s="318" t="s">
        <v>387</v>
      </c>
    </row>
    <row r="72" spans="1:10" ht="14.25" hidden="1">
      <c r="A72" s="243">
        <v>72</v>
      </c>
      <c r="H72" s="255"/>
    </row>
    <row r="73" spans="1:10" s="249" customFormat="1" ht="51" hidden="1">
      <c r="A73" s="235">
        <v>73</v>
      </c>
      <c r="B73" s="235" t="s">
        <v>707</v>
      </c>
      <c r="C73" s="252">
        <v>1</v>
      </c>
      <c r="D73" s="319"/>
      <c r="E73" s="252"/>
      <c r="F73" s="250" t="s">
        <v>849</v>
      </c>
      <c r="G73" s="320"/>
      <c r="H73" s="320"/>
      <c r="I73" s="320"/>
      <c r="J73" s="253"/>
    </row>
    <row r="74" spans="1:10" s="249" customFormat="1" ht="38.25" hidden="1">
      <c r="A74" s="243">
        <v>74</v>
      </c>
      <c r="B74" s="235" t="s">
        <v>707</v>
      </c>
      <c r="C74" s="252" t="s">
        <v>850</v>
      </c>
      <c r="D74" s="319"/>
      <c r="E74" s="252"/>
      <c r="F74" s="250" t="s">
        <v>851</v>
      </c>
      <c r="G74" s="321"/>
      <c r="H74" s="321"/>
      <c r="I74" s="322"/>
      <c r="J74" s="253"/>
    </row>
    <row r="75" spans="1:10" ht="63.75" hidden="1">
      <c r="A75" s="243">
        <v>75</v>
      </c>
      <c r="B75" s="235" t="s">
        <v>707</v>
      </c>
      <c r="C75" s="285" t="s">
        <v>66</v>
      </c>
      <c r="D75" s="323"/>
      <c r="E75" s="285"/>
      <c r="F75" s="324" t="s">
        <v>852</v>
      </c>
      <c r="G75" s="325" t="s">
        <v>853</v>
      </c>
      <c r="H75" s="286" t="s">
        <v>854</v>
      </c>
      <c r="I75" s="287"/>
    </row>
    <row r="76" spans="1:10" ht="14.25" hidden="1">
      <c r="A76" s="243">
        <v>76</v>
      </c>
      <c r="B76" s="235" t="s">
        <v>707</v>
      </c>
      <c r="C76" s="285"/>
      <c r="D76" s="323"/>
      <c r="E76" s="285" t="s">
        <v>516</v>
      </c>
      <c r="F76" s="324"/>
      <c r="G76" s="286"/>
      <c r="H76" s="286"/>
      <c r="I76" s="287"/>
    </row>
    <row r="77" spans="1:10" ht="38.25" hidden="1">
      <c r="A77" s="235">
        <v>77</v>
      </c>
      <c r="B77" s="235" t="s">
        <v>707</v>
      </c>
      <c r="C77" s="285"/>
      <c r="D77" s="323"/>
      <c r="E77" s="324" t="s">
        <v>128</v>
      </c>
      <c r="F77" s="276" t="s">
        <v>855</v>
      </c>
      <c r="G77" s="256"/>
      <c r="H77" s="286"/>
      <c r="I77" s="287" t="s">
        <v>856</v>
      </c>
    </row>
    <row r="78" spans="1:10" ht="14.25" hidden="1">
      <c r="A78" s="243">
        <v>78</v>
      </c>
      <c r="B78" s="235" t="s">
        <v>707</v>
      </c>
      <c r="C78" s="285"/>
      <c r="D78" s="323"/>
      <c r="E78" s="324" t="s">
        <v>202</v>
      </c>
      <c r="F78" s="276"/>
      <c r="G78" s="286"/>
      <c r="H78" s="286"/>
      <c r="I78" s="287"/>
    </row>
    <row r="79" spans="1:10" ht="14.25" hidden="1">
      <c r="A79" s="243">
        <v>79</v>
      </c>
      <c r="B79" s="235" t="s">
        <v>707</v>
      </c>
      <c r="C79" s="285"/>
      <c r="D79" s="323"/>
      <c r="E79" s="324" t="s">
        <v>10</v>
      </c>
      <c r="F79" s="276"/>
      <c r="G79" s="286"/>
      <c r="H79" s="286"/>
      <c r="I79" s="287"/>
    </row>
    <row r="80" spans="1:10" ht="14.25" hidden="1">
      <c r="A80" s="243">
        <v>80</v>
      </c>
      <c r="B80" s="235" t="s">
        <v>707</v>
      </c>
      <c r="C80" s="285"/>
      <c r="D80" s="323"/>
      <c r="E80" s="324" t="s">
        <v>11</v>
      </c>
      <c r="F80" s="276"/>
      <c r="G80" s="286"/>
      <c r="H80" s="286"/>
      <c r="I80" s="287"/>
    </row>
    <row r="81" spans="1:10" hidden="1">
      <c r="A81" s="235">
        <v>81</v>
      </c>
      <c r="B81" s="235" t="s">
        <v>707</v>
      </c>
      <c r="C81" s="285"/>
      <c r="D81" s="323"/>
      <c r="E81" s="324" t="s">
        <v>12</v>
      </c>
      <c r="F81" s="276"/>
      <c r="G81" s="286"/>
      <c r="H81" s="286"/>
      <c r="I81" s="287"/>
    </row>
    <row r="82" spans="1:10" ht="25.5">
      <c r="A82" s="243">
        <v>82</v>
      </c>
      <c r="B82" s="235" t="s">
        <v>696</v>
      </c>
      <c r="C82" s="326"/>
      <c r="D82" s="327" t="s">
        <v>857</v>
      </c>
      <c r="E82" s="328"/>
      <c r="F82" s="328" t="s">
        <v>858</v>
      </c>
      <c r="G82" s="329"/>
      <c r="H82" s="329"/>
      <c r="I82" s="329"/>
    </row>
    <row r="83" spans="1:10" ht="14.25">
      <c r="A83" s="243">
        <v>83</v>
      </c>
      <c r="B83" s="235" t="s">
        <v>696</v>
      </c>
      <c r="C83" s="330"/>
      <c r="D83" s="331" t="s">
        <v>859</v>
      </c>
      <c r="E83" s="332"/>
      <c r="F83" s="332" t="s">
        <v>860</v>
      </c>
      <c r="G83" s="333"/>
      <c r="H83" s="333"/>
      <c r="I83" s="333"/>
    </row>
    <row r="84" spans="1:10" ht="136.5">
      <c r="A84" s="243">
        <v>84</v>
      </c>
      <c r="B84" s="235" t="s">
        <v>696</v>
      </c>
      <c r="C84" s="285"/>
      <c r="D84" s="323" t="s">
        <v>66</v>
      </c>
      <c r="E84" s="324"/>
      <c r="F84" s="324" t="s">
        <v>861</v>
      </c>
      <c r="G84" s="286" t="s">
        <v>862</v>
      </c>
      <c r="H84" s="286" t="s">
        <v>863</v>
      </c>
      <c r="I84" s="287"/>
    </row>
    <row r="85" spans="1:10">
      <c r="A85" s="235">
        <v>85</v>
      </c>
      <c r="B85" s="235" t="s">
        <v>696</v>
      </c>
      <c r="C85" s="285"/>
      <c r="D85" s="334" t="s">
        <v>66</v>
      </c>
      <c r="E85" s="285" t="s">
        <v>516</v>
      </c>
      <c r="F85" s="276"/>
      <c r="G85" s="286"/>
      <c r="H85" s="286"/>
      <c r="I85" s="287"/>
    </row>
    <row r="86" spans="1:10" ht="25.5">
      <c r="A86" s="243">
        <v>86</v>
      </c>
      <c r="B86" s="235" t="s">
        <v>696</v>
      </c>
      <c r="C86" s="285"/>
      <c r="D86" s="334" t="s">
        <v>66</v>
      </c>
      <c r="E86" s="324" t="s">
        <v>128</v>
      </c>
      <c r="F86" s="276" t="s">
        <v>864</v>
      </c>
      <c r="G86" s="286"/>
      <c r="H86" s="286"/>
      <c r="I86" s="287" t="s">
        <v>856</v>
      </c>
    </row>
    <row r="87" spans="1:10" ht="14.25">
      <c r="A87" s="243">
        <v>87</v>
      </c>
      <c r="B87" s="235" t="s">
        <v>696</v>
      </c>
      <c r="C87" s="285"/>
      <c r="D87" s="334" t="s">
        <v>66</v>
      </c>
      <c r="E87" s="324" t="s">
        <v>202</v>
      </c>
      <c r="F87" s="276"/>
      <c r="G87" s="286"/>
      <c r="H87" s="286"/>
      <c r="I87" s="287"/>
    </row>
    <row r="88" spans="1:10" ht="14.25">
      <c r="A88" s="243">
        <v>88</v>
      </c>
      <c r="B88" s="235" t="s">
        <v>696</v>
      </c>
      <c r="C88" s="285"/>
      <c r="D88" s="334" t="s">
        <v>66</v>
      </c>
      <c r="E88" s="324" t="s">
        <v>10</v>
      </c>
      <c r="F88" s="276"/>
      <c r="G88" s="286"/>
      <c r="H88" s="286"/>
      <c r="I88" s="287"/>
    </row>
    <row r="89" spans="1:10">
      <c r="A89" s="235">
        <v>89</v>
      </c>
      <c r="B89" s="235" t="s">
        <v>696</v>
      </c>
      <c r="C89" s="335"/>
      <c r="D89" s="334" t="s">
        <v>66</v>
      </c>
      <c r="E89" s="336" t="s">
        <v>11</v>
      </c>
      <c r="F89" s="337"/>
      <c r="G89" s="338"/>
      <c r="H89" s="338"/>
      <c r="I89" s="339"/>
    </row>
    <row r="90" spans="1:10" ht="14.25">
      <c r="A90" s="243">
        <v>90</v>
      </c>
      <c r="B90" s="235" t="s">
        <v>696</v>
      </c>
      <c r="C90" s="285"/>
      <c r="D90" s="334" t="s">
        <v>66</v>
      </c>
      <c r="E90" s="336" t="s">
        <v>12</v>
      </c>
      <c r="F90" s="276"/>
      <c r="G90" s="286"/>
      <c r="H90" s="286"/>
      <c r="I90" s="287"/>
      <c r="J90" s="340"/>
    </row>
    <row r="91" spans="1:10" ht="14.25" hidden="1">
      <c r="A91" s="243">
        <v>91</v>
      </c>
      <c r="E91" s="341"/>
      <c r="H91" s="255"/>
    </row>
    <row r="92" spans="1:10" ht="51" hidden="1">
      <c r="A92" s="243">
        <v>92</v>
      </c>
      <c r="B92" s="235" t="s">
        <v>707</v>
      </c>
      <c r="C92" s="285" t="s">
        <v>865</v>
      </c>
      <c r="D92" s="323"/>
      <c r="E92" s="342"/>
      <c r="F92" s="324" t="s">
        <v>866</v>
      </c>
      <c r="G92" s="325" t="s">
        <v>867</v>
      </c>
      <c r="H92" s="286"/>
      <c r="I92" s="287"/>
    </row>
    <row r="93" spans="1:10" hidden="1">
      <c r="A93" s="235">
        <v>93</v>
      </c>
      <c r="B93" s="235" t="s">
        <v>707</v>
      </c>
      <c r="C93" s="285"/>
      <c r="D93" s="323"/>
      <c r="E93" s="285" t="s">
        <v>516</v>
      </c>
      <c r="F93" s="324"/>
      <c r="G93" s="286"/>
      <c r="H93" s="286"/>
      <c r="I93" s="287"/>
    </row>
    <row r="94" spans="1:10" ht="25.5" hidden="1">
      <c r="A94" s="243">
        <v>94</v>
      </c>
      <c r="B94" s="235" t="s">
        <v>707</v>
      </c>
      <c r="C94" s="285"/>
      <c r="D94" s="323"/>
      <c r="E94" s="285" t="str">
        <f>E$77</f>
        <v>MA</v>
      </c>
      <c r="F94" s="276" t="s">
        <v>864</v>
      </c>
      <c r="G94" s="286"/>
      <c r="H94" s="286"/>
      <c r="I94" s="287" t="s">
        <v>856</v>
      </c>
    </row>
    <row r="95" spans="1:10" ht="14.25" hidden="1">
      <c r="A95" s="243">
        <v>95</v>
      </c>
      <c r="B95" s="235" t="s">
        <v>707</v>
      </c>
      <c r="C95" s="285"/>
      <c r="D95" s="323"/>
      <c r="E95" s="285" t="str">
        <f>E$78</f>
        <v>S1</v>
      </c>
      <c r="F95" s="276"/>
      <c r="G95" s="286"/>
      <c r="H95" s="286"/>
      <c r="I95" s="287"/>
    </row>
    <row r="96" spans="1:10" ht="14.25" hidden="1">
      <c r="A96" s="243">
        <v>96</v>
      </c>
      <c r="B96" s="235" t="s">
        <v>707</v>
      </c>
      <c r="C96" s="285"/>
      <c r="D96" s="323"/>
      <c r="E96" s="285" t="str">
        <f>E$79</f>
        <v>S2</v>
      </c>
      <c r="F96" s="276"/>
      <c r="G96" s="286"/>
      <c r="H96" s="286"/>
      <c r="I96" s="287"/>
    </row>
    <row r="97" spans="1:9" hidden="1">
      <c r="A97" s="235">
        <v>97</v>
      </c>
      <c r="B97" s="235" t="s">
        <v>707</v>
      </c>
      <c r="C97" s="285"/>
      <c r="D97" s="323"/>
      <c r="E97" s="285" t="str">
        <f>E$80</f>
        <v>S3</v>
      </c>
      <c r="F97" s="276"/>
      <c r="G97" s="286"/>
      <c r="H97" s="286"/>
      <c r="I97" s="287"/>
    </row>
    <row r="98" spans="1:9" ht="14.25" hidden="1">
      <c r="A98" s="243">
        <v>98</v>
      </c>
      <c r="B98" s="235" t="s">
        <v>707</v>
      </c>
      <c r="C98" s="285"/>
      <c r="D98" s="323"/>
      <c r="E98" s="285" t="str">
        <f>E$81</f>
        <v>S4</v>
      </c>
      <c r="F98" s="276"/>
      <c r="G98" s="286"/>
      <c r="H98" s="286"/>
      <c r="I98" s="287"/>
    </row>
    <row r="99" spans="1:9" ht="14.25" hidden="1">
      <c r="A99" s="243">
        <v>99</v>
      </c>
      <c r="H99" s="255"/>
    </row>
    <row r="100" spans="1:9" ht="25.5" hidden="1">
      <c r="A100" s="243">
        <v>100</v>
      </c>
      <c r="B100" s="235" t="s">
        <v>707</v>
      </c>
      <c r="C100" s="252" t="s">
        <v>868</v>
      </c>
      <c r="D100" s="319"/>
      <c r="E100" s="252"/>
      <c r="F100" s="250" t="s">
        <v>869</v>
      </c>
      <c r="G100" s="321"/>
      <c r="H100" s="321"/>
      <c r="I100" s="322"/>
    </row>
    <row r="101" spans="1:9" ht="37.5" hidden="1" customHeight="1">
      <c r="A101" s="235">
        <v>101</v>
      </c>
      <c r="B101" s="235" t="s">
        <v>707</v>
      </c>
      <c r="C101" s="285" t="s">
        <v>68</v>
      </c>
      <c r="D101" s="323"/>
      <c r="E101" s="285"/>
      <c r="F101" s="324" t="s">
        <v>870</v>
      </c>
      <c r="G101" s="286" t="s">
        <v>871</v>
      </c>
      <c r="H101" s="286" t="s">
        <v>872</v>
      </c>
      <c r="I101" s="287"/>
    </row>
    <row r="102" spans="1:9" ht="14.25" hidden="1">
      <c r="A102" s="243">
        <v>102</v>
      </c>
      <c r="B102" s="235" t="s">
        <v>707</v>
      </c>
      <c r="C102" s="285"/>
      <c r="D102" s="323"/>
      <c r="E102" s="285" t="s">
        <v>516</v>
      </c>
      <c r="F102" s="324"/>
      <c r="G102" s="286"/>
      <c r="H102" s="286"/>
      <c r="I102" s="287"/>
    </row>
    <row r="103" spans="1:9" ht="14.25" hidden="1">
      <c r="A103" s="243">
        <v>103</v>
      </c>
      <c r="B103" s="235" t="s">
        <v>707</v>
      </c>
      <c r="C103" s="285"/>
      <c r="D103" s="323"/>
      <c r="E103" s="285" t="str">
        <f>E$77</f>
        <v>MA</v>
      </c>
      <c r="F103" s="276" t="s">
        <v>873</v>
      </c>
      <c r="G103" s="286"/>
      <c r="H103" s="286"/>
      <c r="I103" s="287" t="s">
        <v>856</v>
      </c>
    </row>
    <row r="104" spans="1:9" ht="14.25" hidden="1">
      <c r="A104" s="243">
        <v>104</v>
      </c>
      <c r="B104" s="235" t="s">
        <v>707</v>
      </c>
      <c r="C104" s="285"/>
      <c r="D104" s="323"/>
      <c r="E104" s="285" t="str">
        <f>E$78</f>
        <v>S1</v>
      </c>
      <c r="F104" s="276"/>
      <c r="G104" s="286"/>
      <c r="H104" s="286"/>
      <c r="I104" s="287"/>
    </row>
    <row r="105" spans="1:9" hidden="1">
      <c r="A105" s="235">
        <v>105</v>
      </c>
      <c r="B105" s="235" t="s">
        <v>707</v>
      </c>
      <c r="C105" s="285"/>
      <c r="D105" s="323"/>
      <c r="E105" s="285" t="str">
        <f>E$79</f>
        <v>S2</v>
      </c>
      <c r="F105" s="276"/>
      <c r="G105" s="286"/>
      <c r="H105" s="286"/>
      <c r="I105" s="287"/>
    </row>
    <row r="106" spans="1:9" ht="14.25" hidden="1">
      <c r="A106" s="243">
        <v>106</v>
      </c>
      <c r="B106" s="235" t="s">
        <v>707</v>
      </c>
      <c r="C106" s="285"/>
      <c r="D106" s="323"/>
      <c r="E106" s="285" t="str">
        <f>E$80</f>
        <v>S3</v>
      </c>
      <c r="F106" s="276"/>
      <c r="G106" s="286"/>
      <c r="H106" s="286"/>
      <c r="I106" s="287"/>
    </row>
    <row r="107" spans="1:9" ht="14.25" hidden="1">
      <c r="A107" s="243">
        <v>107</v>
      </c>
      <c r="B107" s="235" t="s">
        <v>707</v>
      </c>
      <c r="C107" s="285"/>
      <c r="D107" s="323"/>
      <c r="E107" s="285" t="str">
        <f>E$81</f>
        <v>S4</v>
      </c>
      <c r="F107" s="276"/>
      <c r="G107" s="286"/>
      <c r="H107" s="286"/>
      <c r="I107" s="287"/>
    </row>
    <row r="108" spans="1:9" ht="14.25" hidden="1">
      <c r="A108" s="243">
        <v>108</v>
      </c>
      <c r="H108" s="255"/>
    </row>
    <row r="109" spans="1:9" ht="25.5" hidden="1">
      <c r="A109" s="235">
        <v>109</v>
      </c>
      <c r="B109" s="235" t="s">
        <v>707</v>
      </c>
      <c r="C109" s="252">
        <v>1.3</v>
      </c>
      <c r="D109" s="319"/>
      <c r="E109" s="252"/>
      <c r="F109" s="250" t="s">
        <v>874</v>
      </c>
      <c r="G109" s="321"/>
      <c r="H109" s="321"/>
      <c r="I109" s="322"/>
    </row>
    <row r="110" spans="1:9" ht="51.75" hidden="1" customHeight="1">
      <c r="A110" s="243">
        <v>110</v>
      </c>
      <c r="B110" s="235" t="s">
        <v>707</v>
      </c>
      <c r="C110" s="285" t="s">
        <v>79</v>
      </c>
      <c r="D110" s="323"/>
      <c r="E110" s="285"/>
      <c r="F110" s="324" t="s">
        <v>875</v>
      </c>
      <c r="G110" s="286" t="s">
        <v>876</v>
      </c>
      <c r="H110" s="286" t="s">
        <v>877</v>
      </c>
      <c r="I110" s="287"/>
    </row>
    <row r="111" spans="1:9" ht="14.25" hidden="1">
      <c r="A111" s="243">
        <v>111</v>
      </c>
      <c r="B111" s="235" t="s">
        <v>707</v>
      </c>
      <c r="C111" s="285"/>
      <c r="D111" s="323"/>
      <c r="E111" s="285" t="s">
        <v>516</v>
      </c>
      <c r="F111" s="324"/>
      <c r="G111" s="286"/>
      <c r="H111" s="286"/>
      <c r="I111" s="287"/>
    </row>
    <row r="112" spans="1:9" ht="38.25" hidden="1">
      <c r="A112" s="243">
        <v>112</v>
      </c>
      <c r="B112" s="235" t="s">
        <v>707</v>
      </c>
      <c r="C112" s="285"/>
      <c r="D112" s="323"/>
      <c r="E112" s="285" t="str">
        <f>E$77</f>
        <v>MA</v>
      </c>
      <c r="F112" s="276" t="s">
        <v>878</v>
      </c>
      <c r="G112" s="286"/>
      <c r="H112" s="286"/>
      <c r="I112" s="287" t="s">
        <v>856</v>
      </c>
    </row>
    <row r="113" spans="1:9" hidden="1">
      <c r="A113" s="235">
        <v>113</v>
      </c>
      <c r="B113" s="235" t="s">
        <v>707</v>
      </c>
      <c r="C113" s="285"/>
      <c r="D113" s="323"/>
      <c r="E113" s="285" t="str">
        <f>E$78</f>
        <v>S1</v>
      </c>
      <c r="F113" s="276"/>
      <c r="G113" s="286"/>
      <c r="H113" s="286"/>
      <c r="I113" s="287"/>
    </row>
    <row r="114" spans="1:9" ht="14.25" hidden="1">
      <c r="A114" s="243">
        <v>114</v>
      </c>
      <c r="B114" s="235" t="s">
        <v>707</v>
      </c>
      <c r="C114" s="285"/>
      <c r="D114" s="323"/>
      <c r="E114" s="285" t="str">
        <f>E$79</f>
        <v>S2</v>
      </c>
      <c r="F114" s="276"/>
      <c r="G114" s="286"/>
      <c r="H114" s="286"/>
      <c r="I114" s="287"/>
    </row>
    <row r="115" spans="1:9" ht="14.25" hidden="1">
      <c r="A115" s="243">
        <v>115</v>
      </c>
      <c r="B115" s="235" t="s">
        <v>707</v>
      </c>
      <c r="C115" s="285"/>
      <c r="D115" s="323"/>
      <c r="E115" s="285" t="str">
        <f>E$80</f>
        <v>S3</v>
      </c>
      <c r="F115" s="276"/>
      <c r="G115" s="286"/>
      <c r="H115" s="286"/>
      <c r="I115" s="287"/>
    </row>
    <row r="116" spans="1:9" ht="14.25" hidden="1">
      <c r="A116" s="243">
        <v>116</v>
      </c>
      <c r="B116" s="235" t="s">
        <v>707</v>
      </c>
      <c r="C116" s="285"/>
      <c r="D116" s="323"/>
      <c r="E116" s="285" t="str">
        <f>E$81</f>
        <v>S4</v>
      </c>
      <c r="F116" s="276"/>
      <c r="G116" s="286"/>
      <c r="H116" s="286"/>
      <c r="I116" s="287"/>
    </row>
    <row r="117" spans="1:9" ht="51.75" customHeight="1">
      <c r="A117" s="235">
        <v>117</v>
      </c>
      <c r="B117" s="235" t="s">
        <v>696</v>
      </c>
      <c r="C117" s="285"/>
      <c r="D117" s="323" t="s">
        <v>520</v>
      </c>
      <c r="E117" s="285"/>
      <c r="F117" s="324" t="s">
        <v>879</v>
      </c>
      <c r="G117" s="286" t="s">
        <v>880</v>
      </c>
      <c r="H117" s="286" t="s">
        <v>881</v>
      </c>
      <c r="I117" s="287"/>
    </row>
    <row r="118" spans="1:9" ht="14.25">
      <c r="A118" s="243">
        <v>118</v>
      </c>
      <c r="B118" s="235" t="s">
        <v>696</v>
      </c>
      <c r="C118" s="285"/>
      <c r="D118" s="334" t="s">
        <v>520</v>
      </c>
      <c r="E118" s="285" t="s">
        <v>516</v>
      </c>
      <c r="F118" s="324"/>
      <c r="G118" s="286"/>
      <c r="H118" s="286"/>
      <c r="I118" s="287"/>
    </row>
    <row r="119" spans="1:9" ht="25.5">
      <c r="A119" s="243">
        <v>119</v>
      </c>
      <c r="B119" s="235" t="s">
        <v>696</v>
      </c>
      <c r="C119" s="285"/>
      <c r="D119" s="334" t="s">
        <v>520</v>
      </c>
      <c r="E119" s="285" t="str">
        <f>E$77</f>
        <v>MA</v>
      </c>
      <c r="F119" s="276" t="s">
        <v>882</v>
      </c>
      <c r="G119" s="286"/>
      <c r="H119" s="286"/>
      <c r="I119" s="287" t="s">
        <v>856</v>
      </c>
    </row>
    <row r="120" spans="1:9" ht="14.25">
      <c r="A120" s="243">
        <v>120</v>
      </c>
      <c r="B120" s="235" t="s">
        <v>696</v>
      </c>
      <c r="C120" s="285"/>
      <c r="D120" s="334" t="s">
        <v>520</v>
      </c>
      <c r="E120" s="285" t="str">
        <f>E$78</f>
        <v>S1</v>
      </c>
      <c r="F120" s="276"/>
      <c r="G120" s="286"/>
      <c r="H120" s="286"/>
      <c r="I120" s="287"/>
    </row>
    <row r="121" spans="1:9">
      <c r="A121" s="235">
        <v>121</v>
      </c>
      <c r="B121" s="235" t="s">
        <v>696</v>
      </c>
      <c r="C121" s="285"/>
      <c r="D121" s="334" t="s">
        <v>520</v>
      </c>
      <c r="E121" s="285" t="str">
        <f>E$79</f>
        <v>S2</v>
      </c>
      <c r="F121" s="276"/>
      <c r="G121" s="286"/>
      <c r="H121" s="286"/>
      <c r="I121" s="287"/>
    </row>
    <row r="122" spans="1:9" ht="14.25">
      <c r="A122" s="243">
        <v>122</v>
      </c>
      <c r="B122" s="235" t="s">
        <v>696</v>
      </c>
      <c r="C122" s="285"/>
      <c r="D122" s="334" t="s">
        <v>520</v>
      </c>
      <c r="E122" s="285" t="str">
        <f>E$80</f>
        <v>S3</v>
      </c>
      <c r="F122" s="276"/>
      <c r="G122" s="286"/>
      <c r="H122" s="286"/>
      <c r="I122" s="287"/>
    </row>
    <row r="123" spans="1:9" ht="14.25">
      <c r="A123" s="243">
        <v>123</v>
      </c>
      <c r="B123" s="235" t="s">
        <v>696</v>
      </c>
      <c r="C123" s="285"/>
      <c r="D123" s="334" t="s">
        <v>520</v>
      </c>
      <c r="E123" s="285" t="str">
        <f>E$81</f>
        <v>S4</v>
      </c>
      <c r="F123" s="276"/>
      <c r="G123" s="286"/>
      <c r="H123" s="286"/>
      <c r="I123" s="287"/>
    </row>
    <row r="124" spans="1:9" ht="14.25" hidden="1">
      <c r="A124" s="243">
        <v>124</v>
      </c>
      <c r="H124" s="255"/>
    </row>
    <row r="125" spans="1:9" ht="38.25" hidden="1">
      <c r="A125" s="235">
        <v>125</v>
      </c>
      <c r="B125" s="235" t="s">
        <v>707</v>
      </c>
      <c r="C125" s="252" t="s">
        <v>883</v>
      </c>
      <c r="D125" s="319"/>
      <c r="E125" s="252"/>
      <c r="F125" s="250" t="s">
        <v>884</v>
      </c>
      <c r="G125" s="321"/>
      <c r="H125" s="321"/>
      <c r="I125" s="322"/>
    </row>
    <row r="126" spans="1:9" ht="51" hidden="1">
      <c r="A126" s="243">
        <v>126</v>
      </c>
      <c r="B126" s="235" t="s">
        <v>707</v>
      </c>
      <c r="C126" s="285" t="s">
        <v>885</v>
      </c>
      <c r="D126" s="323"/>
      <c r="E126" s="285"/>
      <c r="F126" s="324" t="s">
        <v>886</v>
      </c>
      <c r="G126" s="286" t="s">
        <v>887</v>
      </c>
      <c r="H126" s="286"/>
      <c r="I126" s="287"/>
    </row>
    <row r="127" spans="1:9" ht="14.25" hidden="1">
      <c r="A127" s="243">
        <v>127</v>
      </c>
      <c r="B127" s="235" t="s">
        <v>707</v>
      </c>
      <c r="C127" s="285"/>
      <c r="D127" s="323"/>
      <c r="E127" s="285" t="s">
        <v>516</v>
      </c>
      <c r="F127" s="324"/>
      <c r="G127" s="286"/>
      <c r="H127" s="286"/>
      <c r="I127" s="287"/>
    </row>
    <row r="128" spans="1:9" ht="38.25" hidden="1">
      <c r="A128" s="243">
        <v>128</v>
      </c>
      <c r="B128" s="235" t="s">
        <v>707</v>
      </c>
      <c r="C128" s="285"/>
      <c r="D128" s="323"/>
      <c r="E128" s="285" t="str">
        <f>E$77</f>
        <v>MA</v>
      </c>
      <c r="F128" s="276" t="s">
        <v>888</v>
      </c>
      <c r="G128" s="286"/>
      <c r="H128" s="286"/>
      <c r="I128" s="287" t="s">
        <v>856</v>
      </c>
    </row>
    <row r="129" spans="1:9" hidden="1">
      <c r="A129" s="235">
        <v>129</v>
      </c>
      <c r="B129" s="235" t="s">
        <v>707</v>
      </c>
      <c r="C129" s="285"/>
      <c r="D129" s="323"/>
      <c r="E129" s="285" t="str">
        <f>E$78</f>
        <v>S1</v>
      </c>
      <c r="F129" s="276"/>
      <c r="G129" s="286"/>
      <c r="H129" s="286"/>
      <c r="I129" s="287"/>
    </row>
    <row r="130" spans="1:9" ht="14.25" hidden="1">
      <c r="A130" s="243">
        <v>130</v>
      </c>
      <c r="B130" s="235" t="s">
        <v>707</v>
      </c>
      <c r="C130" s="285"/>
      <c r="D130" s="323"/>
      <c r="E130" s="285" t="str">
        <f>E$79</f>
        <v>S2</v>
      </c>
      <c r="F130" s="276"/>
      <c r="G130" s="286"/>
      <c r="H130" s="286"/>
      <c r="I130" s="287"/>
    </row>
    <row r="131" spans="1:9" ht="14.25" hidden="1">
      <c r="A131" s="243">
        <v>131</v>
      </c>
      <c r="B131" s="235" t="s">
        <v>707</v>
      </c>
      <c r="C131" s="285"/>
      <c r="D131" s="323"/>
      <c r="E131" s="285" t="str">
        <f>E$80</f>
        <v>S3</v>
      </c>
      <c r="F131" s="276"/>
      <c r="G131" s="286"/>
      <c r="H131" s="286"/>
      <c r="I131" s="287"/>
    </row>
    <row r="132" spans="1:9" ht="14.25" hidden="1">
      <c r="A132" s="243">
        <v>132</v>
      </c>
      <c r="B132" s="235" t="s">
        <v>707</v>
      </c>
      <c r="C132" s="285"/>
      <c r="D132" s="323"/>
      <c r="E132" s="285" t="str">
        <f>E$81</f>
        <v>S4</v>
      </c>
      <c r="F132" s="276"/>
      <c r="G132" s="286"/>
      <c r="H132" s="286"/>
      <c r="I132" s="287"/>
    </row>
    <row r="133" spans="1:9" hidden="1">
      <c r="A133" s="235">
        <v>133</v>
      </c>
      <c r="H133" s="255"/>
    </row>
    <row r="134" spans="1:9" ht="25.5" hidden="1">
      <c r="A134" s="243">
        <v>134</v>
      </c>
      <c r="B134" s="235" t="s">
        <v>707</v>
      </c>
      <c r="C134" s="252" t="s">
        <v>889</v>
      </c>
      <c r="D134" s="319"/>
      <c r="E134" s="252"/>
      <c r="F134" s="250" t="s">
        <v>890</v>
      </c>
      <c r="G134" s="343"/>
      <c r="H134" s="343"/>
      <c r="I134" s="320"/>
    </row>
    <row r="135" spans="1:9" ht="71.25" hidden="1">
      <c r="A135" s="243">
        <v>135</v>
      </c>
      <c r="B135" s="235" t="s">
        <v>707</v>
      </c>
      <c r="C135" s="285" t="s">
        <v>891</v>
      </c>
      <c r="D135" s="323"/>
      <c r="E135" s="285"/>
      <c r="F135" s="324" t="s">
        <v>892</v>
      </c>
      <c r="G135" s="344" t="s">
        <v>893</v>
      </c>
      <c r="H135" s="286"/>
      <c r="I135" s="287"/>
    </row>
    <row r="136" spans="1:9" ht="14.25" hidden="1">
      <c r="A136" s="243">
        <v>136</v>
      </c>
      <c r="B136" s="235" t="s">
        <v>707</v>
      </c>
      <c r="C136" s="285"/>
      <c r="D136" s="323"/>
      <c r="E136" s="285" t="s">
        <v>516</v>
      </c>
      <c r="F136" s="324"/>
      <c r="G136" s="286"/>
      <c r="H136" s="286"/>
      <c r="I136" s="287"/>
    </row>
    <row r="137" spans="1:9" ht="25.5" hidden="1">
      <c r="A137" s="235">
        <v>137</v>
      </c>
      <c r="B137" s="235" t="s">
        <v>707</v>
      </c>
      <c r="C137" s="285"/>
      <c r="D137" s="323"/>
      <c r="E137" s="285" t="str">
        <f>E$77</f>
        <v>MA</v>
      </c>
      <c r="F137" s="276" t="s">
        <v>894</v>
      </c>
      <c r="G137" s="286"/>
      <c r="H137" s="286"/>
      <c r="I137" s="287" t="s">
        <v>856</v>
      </c>
    </row>
    <row r="138" spans="1:9" ht="14.25" hidden="1">
      <c r="A138" s="243">
        <v>138</v>
      </c>
      <c r="B138" s="235" t="s">
        <v>707</v>
      </c>
      <c r="C138" s="285"/>
      <c r="D138" s="323"/>
      <c r="E138" s="285" t="str">
        <f>E$78</f>
        <v>S1</v>
      </c>
      <c r="F138" s="276"/>
      <c r="G138" s="286"/>
      <c r="H138" s="286"/>
      <c r="I138" s="287"/>
    </row>
    <row r="139" spans="1:9" ht="14.25" hidden="1">
      <c r="A139" s="243">
        <v>139</v>
      </c>
      <c r="B139" s="235" t="s">
        <v>707</v>
      </c>
      <c r="C139" s="285"/>
      <c r="D139" s="323"/>
      <c r="E139" s="285" t="str">
        <f>E$79</f>
        <v>S2</v>
      </c>
      <c r="F139" s="276"/>
      <c r="G139" s="286"/>
      <c r="H139" s="286"/>
      <c r="I139" s="287"/>
    </row>
    <row r="140" spans="1:9" ht="14.25" hidden="1">
      <c r="A140" s="243">
        <v>140</v>
      </c>
      <c r="B140" s="235" t="s">
        <v>707</v>
      </c>
      <c r="C140" s="285"/>
      <c r="D140" s="323"/>
      <c r="E140" s="285" t="str">
        <f>E$80</f>
        <v>S3</v>
      </c>
      <c r="F140" s="276"/>
      <c r="G140" s="286"/>
      <c r="H140" s="286"/>
      <c r="I140" s="287"/>
    </row>
    <row r="141" spans="1:9" hidden="1">
      <c r="A141" s="235">
        <v>141</v>
      </c>
      <c r="B141" s="235" t="s">
        <v>707</v>
      </c>
      <c r="C141" s="285"/>
      <c r="D141" s="323"/>
      <c r="E141" s="285" t="str">
        <f>E$81</f>
        <v>S4</v>
      </c>
      <c r="F141" s="276"/>
      <c r="G141" s="286"/>
      <c r="H141" s="286"/>
      <c r="I141" s="287"/>
    </row>
    <row r="142" spans="1:9" ht="14.25">
      <c r="A142" s="243">
        <v>142</v>
      </c>
      <c r="B142" s="235" t="s">
        <v>696</v>
      </c>
      <c r="C142" s="330"/>
      <c r="D142" s="331" t="s">
        <v>895</v>
      </c>
      <c r="E142" s="330"/>
      <c r="F142" s="332" t="s">
        <v>896</v>
      </c>
      <c r="G142" s="345"/>
      <c r="H142" s="333"/>
      <c r="I142" s="333"/>
    </row>
    <row r="143" spans="1:9" ht="71.25">
      <c r="A143" s="243">
        <v>143</v>
      </c>
      <c r="B143" s="235" t="s">
        <v>696</v>
      </c>
      <c r="C143" s="285"/>
      <c r="D143" s="323" t="s">
        <v>68</v>
      </c>
      <c r="E143" s="285"/>
      <c r="F143" s="324" t="s">
        <v>897</v>
      </c>
      <c r="G143" s="346" t="s">
        <v>898</v>
      </c>
      <c r="H143" s="286" t="s">
        <v>899</v>
      </c>
      <c r="I143" s="287"/>
    </row>
    <row r="144" spans="1:9" ht="14.25">
      <c r="A144" s="243">
        <v>144</v>
      </c>
      <c r="B144" s="235" t="s">
        <v>696</v>
      </c>
      <c r="C144" s="285"/>
      <c r="D144" s="334" t="s">
        <v>68</v>
      </c>
      <c r="E144" s="285" t="s">
        <v>516</v>
      </c>
      <c r="F144" s="324"/>
      <c r="G144" s="286"/>
      <c r="H144" s="286"/>
      <c r="I144" s="287"/>
    </row>
    <row r="145" spans="1:9">
      <c r="A145" s="235">
        <v>145</v>
      </c>
      <c r="B145" s="235" t="s">
        <v>696</v>
      </c>
      <c r="C145" s="285"/>
      <c r="D145" s="334" t="s">
        <v>68</v>
      </c>
      <c r="E145" s="285" t="str">
        <f>E$77</f>
        <v>MA</v>
      </c>
      <c r="F145" s="276" t="s">
        <v>900</v>
      </c>
      <c r="G145" s="286"/>
      <c r="H145" s="286"/>
      <c r="I145" s="287" t="s">
        <v>856</v>
      </c>
    </row>
    <row r="146" spans="1:9" ht="14.25">
      <c r="A146" s="243">
        <v>146</v>
      </c>
      <c r="B146" s="235" t="s">
        <v>696</v>
      </c>
      <c r="C146" s="285"/>
      <c r="D146" s="334" t="s">
        <v>68</v>
      </c>
      <c r="E146" s="285" t="str">
        <f>E$78</f>
        <v>S1</v>
      </c>
      <c r="F146" s="276"/>
      <c r="G146" s="286"/>
      <c r="H146" s="286"/>
      <c r="I146" s="287"/>
    </row>
    <row r="147" spans="1:9" ht="14.25">
      <c r="A147" s="243">
        <v>147</v>
      </c>
      <c r="B147" s="235" t="s">
        <v>696</v>
      </c>
      <c r="C147" s="285"/>
      <c r="D147" s="334" t="s">
        <v>68</v>
      </c>
      <c r="E147" s="285" t="str">
        <f>E$79</f>
        <v>S2</v>
      </c>
      <c r="F147" s="276"/>
      <c r="G147" s="286"/>
      <c r="H147" s="286"/>
      <c r="I147" s="287"/>
    </row>
    <row r="148" spans="1:9" ht="14.25">
      <c r="A148" s="243">
        <v>148</v>
      </c>
      <c r="B148" s="235" t="s">
        <v>696</v>
      </c>
      <c r="C148" s="285"/>
      <c r="D148" s="334" t="s">
        <v>68</v>
      </c>
      <c r="E148" s="285" t="str">
        <f>E$80</f>
        <v>S3</v>
      </c>
      <c r="F148" s="276"/>
      <c r="G148" s="286"/>
      <c r="H148" s="286"/>
      <c r="I148" s="287"/>
    </row>
    <row r="149" spans="1:9">
      <c r="A149" s="235">
        <v>149</v>
      </c>
      <c r="B149" s="235" t="s">
        <v>696</v>
      </c>
      <c r="C149" s="285"/>
      <c r="D149" s="334" t="s">
        <v>68</v>
      </c>
      <c r="E149" s="285" t="str">
        <f>E$81</f>
        <v>S4</v>
      </c>
      <c r="F149" s="276"/>
      <c r="G149" s="286"/>
      <c r="H149" s="286"/>
      <c r="I149" s="287"/>
    </row>
    <row r="150" spans="1:9" ht="14.25" hidden="1">
      <c r="A150" s="243">
        <v>150</v>
      </c>
      <c r="H150" s="255"/>
    </row>
    <row r="151" spans="1:9" ht="89.25" hidden="1">
      <c r="A151" s="243">
        <v>151</v>
      </c>
      <c r="B151" s="235" t="s">
        <v>707</v>
      </c>
      <c r="C151" s="285" t="s">
        <v>901</v>
      </c>
      <c r="D151" s="323"/>
      <c r="E151" s="285"/>
      <c r="F151" s="324" t="s">
        <v>902</v>
      </c>
      <c r="G151" s="347" t="s">
        <v>903</v>
      </c>
      <c r="H151" s="286"/>
      <c r="I151" s="287"/>
    </row>
    <row r="152" spans="1:9" ht="14.25" hidden="1">
      <c r="A152" s="243">
        <v>152</v>
      </c>
      <c r="B152" s="235" t="s">
        <v>707</v>
      </c>
      <c r="C152" s="285"/>
      <c r="D152" s="323"/>
      <c r="E152" s="285" t="s">
        <v>516</v>
      </c>
      <c r="F152" s="324"/>
      <c r="G152" s="348"/>
      <c r="H152" s="286"/>
      <c r="I152" s="287"/>
    </row>
    <row r="153" spans="1:9" hidden="1">
      <c r="A153" s="235">
        <v>153</v>
      </c>
      <c r="B153" s="235" t="s">
        <v>707</v>
      </c>
      <c r="C153" s="285"/>
      <c r="D153" s="323"/>
      <c r="E153" s="285" t="str">
        <f>E$77</f>
        <v>MA</v>
      </c>
      <c r="F153" s="276" t="s">
        <v>904</v>
      </c>
      <c r="G153" s="286"/>
      <c r="H153" s="286"/>
      <c r="I153" s="287" t="s">
        <v>856</v>
      </c>
    </row>
    <row r="154" spans="1:9" ht="14.25" hidden="1">
      <c r="A154" s="243">
        <v>154</v>
      </c>
      <c r="B154" s="235" t="s">
        <v>707</v>
      </c>
      <c r="C154" s="285"/>
      <c r="D154" s="323"/>
      <c r="E154" s="285" t="str">
        <f>E$78</f>
        <v>S1</v>
      </c>
      <c r="F154" s="276"/>
      <c r="G154" s="286"/>
      <c r="H154" s="286"/>
      <c r="I154" s="287"/>
    </row>
    <row r="155" spans="1:9" ht="14.25" hidden="1">
      <c r="A155" s="243">
        <v>155</v>
      </c>
      <c r="B155" s="235" t="s">
        <v>707</v>
      </c>
      <c r="C155" s="285"/>
      <c r="D155" s="323"/>
      <c r="E155" s="285" t="str">
        <f>E$79</f>
        <v>S2</v>
      </c>
      <c r="F155" s="276"/>
      <c r="G155" s="286"/>
      <c r="H155" s="286"/>
      <c r="I155" s="287"/>
    </row>
    <row r="156" spans="1:9" ht="14.25" hidden="1">
      <c r="A156" s="243">
        <v>156</v>
      </c>
      <c r="B156" s="235" t="s">
        <v>707</v>
      </c>
      <c r="C156" s="285"/>
      <c r="D156" s="323"/>
      <c r="E156" s="285" t="str">
        <f>E$80</f>
        <v>S3</v>
      </c>
      <c r="F156" s="276"/>
      <c r="G156" s="286"/>
      <c r="H156" s="286"/>
      <c r="I156" s="287"/>
    </row>
    <row r="157" spans="1:9" hidden="1">
      <c r="A157" s="235">
        <v>157</v>
      </c>
      <c r="B157" s="235" t="s">
        <v>707</v>
      </c>
      <c r="C157" s="285"/>
      <c r="D157" s="323"/>
      <c r="E157" s="285" t="str">
        <f>E$81</f>
        <v>S4</v>
      </c>
      <c r="F157" s="276"/>
      <c r="G157" s="286"/>
      <c r="H157" s="286"/>
      <c r="I157" s="287"/>
    </row>
    <row r="158" spans="1:9" ht="14.25" hidden="1">
      <c r="A158" s="243">
        <v>158</v>
      </c>
      <c r="H158" s="255"/>
    </row>
    <row r="159" spans="1:9" ht="48" hidden="1">
      <c r="A159" s="243">
        <v>159</v>
      </c>
      <c r="B159" s="235" t="s">
        <v>707</v>
      </c>
      <c r="C159" s="285" t="s">
        <v>905</v>
      </c>
      <c r="D159" s="323"/>
      <c r="E159" s="285"/>
      <c r="F159" s="324" t="s">
        <v>906</v>
      </c>
      <c r="G159" s="349" t="s">
        <v>907</v>
      </c>
      <c r="H159" s="286"/>
      <c r="I159" s="287"/>
    </row>
    <row r="160" spans="1:9" ht="14.25" hidden="1">
      <c r="A160" s="243">
        <v>160</v>
      </c>
      <c r="B160" s="235" t="s">
        <v>707</v>
      </c>
      <c r="C160" s="285"/>
      <c r="D160" s="323"/>
      <c r="E160" s="285" t="s">
        <v>516</v>
      </c>
      <c r="F160" s="324"/>
      <c r="G160" s="286"/>
      <c r="H160" s="286"/>
      <c r="I160" s="287"/>
    </row>
    <row r="161" spans="1:9" ht="25.5" hidden="1">
      <c r="A161" s="235">
        <v>161</v>
      </c>
      <c r="B161" s="235" t="s">
        <v>707</v>
      </c>
      <c r="C161" s="285"/>
      <c r="D161" s="323"/>
      <c r="E161" s="285" t="str">
        <f>E$77</f>
        <v>MA</v>
      </c>
      <c r="F161" s="276" t="s">
        <v>908</v>
      </c>
      <c r="G161" s="286"/>
      <c r="H161" s="286"/>
      <c r="I161" s="287" t="s">
        <v>856</v>
      </c>
    </row>
    <row r="162" spans="1:9" ht="14.25" hidden="1">
      <c r="A162" s="243">
        <v>162</v>
      </c>
      <c r="B162" s="235" t="s">
        <v>707</v>
      </c>
      <c r="C162" s="285"/>
      <c r="D162" s="323"/>
      <c r="E162" s="285" t="str">
        <f>E$78</f>
        <v>S1</v>
      </c>
      <c r="F162" s="276"/>
      <c r="G162" s="286"/>
      <c r="H162" s="286"/>
      <c r="I162" s="287"/>
    </row>
    <row r="163" spans="1:9" ht="14.25" hidden="1">
      <c r="A163" s="243">
        <v>163</v>
      </c>
      <c r="B163" s="235" t="s">
        <v>707</v>
      </c>
      <c r="C163" s="285"/>
      <c r="D163" s="323"/>
      <c r="E163" s="285" t="str">
        <f>E$79</f>
        <v>S2</v>
      </c>
      <c r="F163" s="276"/>
      <c r="G163" s="286"/>
      <c r="H163" s="286"/>
      <c r="I163" s="287"/>
    </row>
    <row r="164" spans="1:9" ht="14.25" hidden="1">
      <c r="A164" s="243">
        <v>164</v>
      </c>
      <c r="B164" s="235" t="s">
        <v>707</v>
      </c>
      <c r="C164" s="285"/>
      <c r="D164" s="323"/>
      <c r="E164" s="285" t="str">
        <f>E$80</f>
        <v>S3</v>
      </c>
      <c r="F164" s="276"/>
      <c r="G164" s="286"/>
      <c r="H164" s="286"/>
      <c r="I164" s="287"/>
    </row>
    <row r="165" spans="1:9" hidden="1">
      <c r="A165" s="235">
        <v>165</v>
      </c>
      <c r="B165" s="235" t="s">
        <v>707</v>
      </c>
      <c r="C165" s="285"/>
      <c r="D165" s="323"/>
      <c r="E165" s="285" t="str">
        <f>E$81</f>
        <v>S4</v>
      </c>
      <c r="F165" s="276"/>
      <c r="G165" s="286"/>
      <c r="H165" s="286"/>
      <c r="I165" s="287"/>
    </row>
    <row r="166" spans="1:9" ht="14.25" hidden="1">
      <c r="A166" s="243">
        <v>166</v>
      </c>
      <c r="H166" s="255"/>
    </row>
    <row r="167" spans="1:9" ht="25.5" hidden="1">
      <c r="A167" s="243">
        <v>167</v>
      </c>
      <c r="B167" s="235" t="s">
        <v>707</v>
      </c>
      <c r="C167" s="252" t="s">
        <v>909</v>
      </c>
      <c r="D167" s="319"/>
      <c r="E167" s="252"/>
      <c r="F167" s="250" t="s">
        <v>910</v>
      </c>
      <c r="G167" s="343"/>
      <c r="H167" s="343"/>
      <c r="I167" s="320"/>
    </row>
    <row r="168" spans="1:9" ht="60" hidden="1" customHeight="1">
      <c r="A168" s="243">
        <v>168</v>
      </c>
      <c r="B168" s="235" t="s">
        <v>707</v>
      </c>
      <c r="C168" s="285" t="s">
        <v>911</v>
      </c>
      <c r="D168" s="323"/>
      <c r="E168" s="285"/>
      <c r="F168" s="324" t="s">
        <v>912</v>
      </c>
      <c r="G168" s="286" t="s">
        <v>913</v>
      </c>
      <c r="H168" s="286"/>
      <c r="I168" s="287"/>
    </row>
    <row r="169" spans="1:9" hidden="1">
      <c r="A169" s="235">
        <v>169</v>
      </c>
      <c r="B169" s="235" t="s">
        <v>707</v>
      </c>
      <c r="C169" s="285"/>
      <c r="D169" s="323"/>
      <c r="E169" s="285" t="s">
        <v>516</v>
      </c>
      <c r="F169" s="324"/>
      <c r="G169" s="286"/>
      <c r="H169" s="286"/>
      <c r="I169" s="287"/>
    </row>
    <row r="170" spans="1:9" ht="63.75" hidden="1">
      <c r="A170" s="243">
        <v>170</v>
      </c>
      <c r="B170" s="235" t="s">
        <v>707</v>
      </c>
      <c r="C170" s="285"/>
      <c r="D170" s="323"/>
      <c r="E170" s="285" t="str">
        <f>E$77</f>
        <v>MA</v>
      </c>
      <c r="F170" s="276" t="s">
        <v>914</v>
      </c>
      <c r="G170" s="286"/>
      <c r="H170" s="286"/>
      <c r="I170" s="287" t="s">
        <v>856</v>
      </c>
    </row>
    <row r="171" spans="1:9" ht="14.25" hidden="1">
      <c r="A171" s="243">
        <v>171</v>
      </c>
      <c r="B171" s="235" t="s">
        <v>707</v>
      </c>
      <c r="C171" s="285"/>
      <c r="D171" s="323"/>
      <c r="E171" s="285" t="str">
        <f>E$78</f>
        <v>S1</v>
      </c>
      <c r="F171" s="276"/>
      <c r="G171" s="286"/>
      <c r="H171" s="286"/>
      <c r="I171" s="287"/>
    </row>
    <row r="172" spans="1:9" ht="14.25" hidden="1">
      <c r="A172" s="243">
        <v>172</v>
      </c>
      <c r="B172" s="235" t="s">
        <v>707</v>
      </c>
      <c r="C172" s="285"/>
      <c r="D172" s="323"/>
      <c r="E172" s="285" t="str">
        <f>E$79</f>
        <v>S2</v>
      </c>
      <c r="F172" s="276"/>
      <c r="G172" s="286"/>
      <c r="H172" s="286"/>
      <c r="I172" s="287"/>
    </row>
    <row r="173" spans="1:9" hidden="1">
      <c r="A173" s="235">
        <v>173</v>
      </c>
      <c r="B173" s="235" t="s">
        <v>707</v>
      </c>
      <c r="C173" s="285"/>
      <c r="D173" s="323"/>
      <c r="E173" s="285" t="str">
        <f>E$80</f>
        <v>S3</v>
      </c>
      <c r="F173" s="276"/>
      <c r="G173" s="286"/>
      <c r="H173" s="286"/>
      <c r="I173" s="287"/>
    </row>
    <row r="174" spans="1:9" ht="14.25" hidden="1">
      <c r="A174" s="243">
        <v>174</v>
      </c>
      <c r="C174" s="285"/>
      <c r="D174" s="323"/>
      <c r="E174" s="285" t="str">
        <f>E$81</f>
        <v>S4</v>
      </c>
      <c r="F174" s="276"/>
      <c r="G174" s="286"/>
      <c r="H174" s="286"/>
      <c r="I174" s="287"/>
    </row>
    <row r="175" spans="1:9" ht="60" customHeight="1">
      <c r="A175" s="243">
        <v>175</v>
      </c>
      <c r="B175" s="235" t="s">
        <v>696</v>
      </c>
      <c r="C175" s="285"/>
      <c r="D175" s="323" t="s">
        <v>671</v>
      </c>
      <c r="E175" s="285"/>
      <c r="F175" s="324" t="s">
        <v>915</v>
      </c>
      <c r="G175" s="286" t="s">
        <v>916</v>
      </c>
      <c r="H175" s="286" t="s">
        <v>917</v>
      </c>
      <c r="I175" s="287"/>
    </row>
    <row r="176" spans="1:9" ht="14.25">
      <c r="A176" s="243">
        <v>176</v>
      </c>
      <c r="B176" s="235" t="s">
        <v>696</v>
      </c>
      <c r="C176" s="285"/>
      <c r="D176" s="334" t="s">
        <v>671</v>
      </c>
      <c r="E176" s="285" t="s">
        <v>516</v>
      </c>
      <c r="F176" s="324"/>
      <c r="G176" s="286"/>
      <c r="H176" s="286"/>
      <c r="I176" s="287"/>
    </row>
    <row r="177" spans="1:9" ht="63.75">
      <c r="A177" s="235">
        <v>177</v>
      </c>
      <c r="B177" s="235" t="s">
        <v>696</v>
      </c>
      <c r="C177" s="285"/>
      <c r="D177" s="334" t="s">
        <v>671</v>
      </c>
      <c r="E177" s="285" t="str">
        <f>E$77</f>
        <v>MA</v>
      </c>
      <c r="F177" s="276" t="s">
        <v>914</v>
      </c>
      <c r="G177" s="286"/>
      <c r="H177" s="286"/>
      <c r="I177" s="287" t="s">
        <v>856</v>
      </c>
    </row>
    <row r="178" spans="1:9" ht="14.25">
      <c r="A178" s="243">
        <v>178</v>
      </c>
      <c r="B178" s="235" t="s">
        <v>696</v>
      </c>
      <c r="C178" s="285"/>
      <c r="D178" s="334" t="s">
        <v>671</v>
      </c>
      <c r="E178" s="285" t="str">
        <f>E$78</f>
        <v>S1</v>
      </c>
      <c r="F178" s="276"/>
      <c r="G178" s="286"/>
      <c r="H178" s="286"/>
      <c r="I178" s="287"/>
    </row>
    <row r="179" spans="1:9" ht="14.25">
      <c r="A179" s="243">
        <v>179</v>
      </c>
      <c r="B179" s="235" t="s">
        <v>696</v>
      </c>
      <c r="C179" s="285"/>
      <c r="D179" s="334" t="s">
        <v>671</v>
      </c>
      <c r="E179" s="285" t="str">
        <f>E$79</f>
        <v>S2</v>
      </c>
      <c r="F179" s="276"/>
      <c r="G179" s="286"/>
      <c r="H179" s="286"/>
      <c r="I179" s="287"/>
    </row>
    <row r="180" spans="1:9" ht="14.25">
      <c r="A180" s="243">
        <v>180</v>
      </c>
      <c r="B180" s="235" t="s">
        <v>696</v>
      </c>
      <c r="C180" s="285"/>
      <c r="D180" s="334" t="s">
        <v>671</v>
      </c>
      <c r="E180" s="285" t="str">
        <f>E$80</f>
        <v>S3</v>
      </c>
      <c r="F180" s="276"/>
      <c r="G180" s="286"/>
      <c r="H180" s="286"/>
      <c r="I180" s="287"/>
    </row>
    <row r="181" spans="1:9">
      <c r="A181" s="235">
        <v>181</v>
      </c>
      <c r="B181" s="235" t="s">
        <v>696</v>
      </c>
      <c r="C181" s="285"/>
      <c r="D181" s="334" t="s">
        <v>671</v>
      </c>
      <c r="E181" s="285" t="str">
        <f>E$81</f>
        <v>S4</v>
      </c>
      <c r="F181" s="276"/>
      <c r="G181" s="286"/>
      <c r="H181" s="286"/>
      <c r="I181" s="287"/>
    </row>
    <row r="182" spans="1:9" ht="14.25" hidden="1">
      <c r="A182" s="243">
        <v>182</v>
      </c>
      <c r="C182" s="350"/>
      <c r="D182" s="351"/>
      <c r="E182" s="350"/>
      <c r="F182" s="352"/>
      <c r="H182" s="255"/>
    </row>
    <row r="183" spans="1:9" ht="38.25" hidden="1">
      <c r="A183" s="243">
        <v>183</v>
      </c>
      <c r="B183" s="235" t="s">
        <v>707</v>
      </c>
      <c r="C183" s="285" t="s">
        <v>918</v>
      </c>
      <c r="D183" s="323"/>
      <c r="E183" s="285"/>
      <c r="F183" s="324" t="s">
        <v>919</v>
      </c>
      <c r="G183" s="286" t="s">
        <v>920</v>
      </c>
      <c r="H183" s="286" t="s">
        <v>921</v>
      </c>
      <c r="I183" s="287"/>
    </row>
    <row r="184" spans="1:9" ht="14.25" hidden="1">
      <c r="A184" s="243">
        <v>184</v>
      </c>
      <c r="B184" s="235" t="s">
        <v>707</v>
      </c>
      <c r="C184" s="285"/>
      <c r="D184" s="323"/>
      <c r="E184" s="285" t="s">
        <v>516</v>
      </c>
      <c r="F184" s="324"/>
      <c r="G184" s="286"/>
      <c r="H184" s="286"/>
      <c r="I184" s="287"/>
    </row>
    <row r="185" spans="1:9" hidden="1">
      <c r="A185" s="235">
        <v>185</v>
      </c>
      <c r="B185" s="235" t="s">
        <v>707</v>
      </c>
      <c r="C185" s="285"/>
      <c r="D185" s="323"/>
      <c r="E185" s="285" t="str">
        <f>E$77</f>
        <v>MA</v>
      </c>
      <c r="F185" s="276" t="s">
        <v>922</v>
      </c>
      <c r="G185" s="286"/>
      <c r="H185" s="286"/>
      <c r="I185" s="287" t="s">
        <v>856</v>
      </c>
    </row>
    <row r="186" spans="1:9" ht="14.25" hidden="1">
      <c r="A186" s="243">
        <v>186</v>
      </c>
      <c r="B186" s="235" t="s">
        <v>707</v>
      </c>
      <c r="C186" s="285"/>
      <c r="D186" s="323"/>
      <c r="E186" s="285" t="str">
        <f>E$78</f>
        <v>S1</v>
      </c>
      <c r="F186" s="276"/>
      <c r="G186" s="286"/>
      <c r="H186" s="286"/>
      <c r="I186" s="287"/>
    </row>
    <row r="187" spans="1:9" ht="14.25" hidden="1">
      <c r="A187" s="243">
        <v>187</v>
      </c>
      <c r="B187" s="235" t="s">
        <v>707</v>
      </c>
      <c r="C187" s="285"/>
      <c r="D187" s="323"/>
      <c r="E187" s="285" t="str">
        <f>E$79</f>
        <v>S2</v>
      </c>
      <c r="F187" s="276"/>
      <c r="G187" s="286"/>
      <c r="H187" s="286"/>
      <c r="I187" s="287"/>
    </row>
    <row r="188" spans="1:9" ht="14.25" hidden="1">
      <c r="A188" s="243">
        <v>188</v>
      </c>
      <c r="B188" s="235" t="s">
        <v>707</v>
      </c>
      <c r="C188" s="285"/>
      <c r="D188" s="323"/>
      <c r="E188" s="285" t="str">
        <f>E$80</f>
        <v>S3</v>
      </c>
      <c r="F188" s="276"/>
      <c r="G188" s="286"/>
      <c r="H188" s="286"/>
      <c r="I188" s="287"/>
    </row>
    <row r="189" spans="1:9" hidden="1">
      <c r="A189" s="235">
        <v>189</v>
      </c>
      <c r="B189" s="235" t="s">
        <v>707</v>
      </c>
      <c r="C189" s="285"/>
      <c r="D189" s="323"/>
      <c r="E189" s="285" t="str">
        <f>E$81</f>
        <v>S4</v>
      </c>
      <c r="F189" s="276"/>
      <c r="G189" s="286"/>
      <c r="H189" s="286"/>
      <c r="I189" s="287"/>
    </row>
    <row r="190" spans="1:9" ht="14.25" hidden="1">
      <c r="A190" s="243">
        <v>190</v>
      </c>
      <c r="C190" s="253"/>
      <c r="D190" s="353"/>
      <c r="E190" s="253"/>
      <c r="H190" s="255"/>
    </row>
    <row r="191" spans="1:9" ht="38.25" hidden="1">
      <c r="A191" s="243">
        <v>191</v>
      </c>
      <c r="B191" s="235" t="s">
        <v>707</v>
      </c>
      <c r="C191" s="252">
        <v>2</v>
      </c>
      <c r="D191" s="319"/>
      <c r="E191" s="252"/>
      <c r="F191" s="250" t="s">
        <v>923</v>
      </c>
      <c r="G191" s="321"/>
      <c r="H191" s="321"/>
      <c r="I191" s="322"/>
    </row>
    <row r="192" spans="1:9" ht="25.5" hidden="1">
      <c r="A192" s="243">
        <v>192</v>
      </c>
      <c r="B192" s="235" t="s">
        <v>707</v>
      </c>
      <c r="C192" s="252" t="s">
        <v>924</v>
      </c>
      <c r="D192" s="319"/>
      <c r="E192" s="252"/>
      <c r="F192" s="250" t="s">
        <v>925</v>
      </c>
      <c r="G192" s="321"/>
      <c r="H192" s="321"/>
      <c r="I192" s="322"/>
    </row>
    <row r="193" spans="1:9" ht="84.75" hidden="1" customHeight="1">
      <c r="A193" s="235">
        <v>193</v>
      </c>
      <c r="B193" s="235" t="s">
        <v>707</v>
      </c>
      <c r="C193" s="285" t="s">
        <v>926</v>
      </c>
      <c r="D193" s="323"/>
      <c r="E193" s="285"/>
      <c r="F193" s="324" t="s">
        <v>927</v>
      </c>
      <c r="G193" s="286" t="s">
        <v>928</v>
      </c>
      <c r="H193" s="286" t="s">
        <v>929</v>
      </c>
      <c r="I193" s="287"/>
    </row>
    <row r="194" spans="1:9" ht="14.25" hidden="1">
      <c r="A194" s="243">
        <v>194</v>
      </c>
      <c r="B194" s="235" t="s">
        <v>707</v>
      </c>
      <c r="C194" s="285"/>
      <c r="D194" s="323"/>
      <c r="E194" s="285" t="s">
        <v>516</v>
      </c>
      <c r="F194" s="324"/>
      <c r="G194" s="286"/>
      <c r="H194" s="286"/>
      <c r="I194" s="287"/>
    </row>
    <row r="195" spans="1:9" ht="14.25" hidden="1">
      <c r="A195" s="243">
        <v>195</v>
      </c>
      <c r="B195" s="235" t="s">
        <v>707</v>
      </c>
      <c r="C195" s="285"/>
      <c r="D195" s="323"/>
      <c r="E195" s="285" t="str">
        <f>E$77</f>
        <v>MA</v>
      </c>
      <c r="F195" s="276" t="s">
        <v>930</v>
      </c>
      <c r="G195" s="286"/>
      <c r="H195" s="286"/>
      <c r="I195" s="287" t="s">
        <v>856</v>
      </c>
    </row>
    <row r="196" spans="1:9" ht="14.25" hidden="1">
      <c r="A196" s="243">
        <v>196</v>
      </c>
      <c r="B196" s="235" t="s">
        <v>707</v>
      </c>
      <c r="C196" s="285"/>
      <c r="D196" s="323"/>
      <c r="E196" s="285" t="str">
        <f>E$78</f>
        <v>S1</v>
      </c>
      <c r="F196" s="276"/>
      <c r="G196" s="286"/>
      <c r="H196" s="286"/>
      <c r="I196" s="287"/>
    </row>
    <row r="197" spans="1:9" hidden="1">
      <c r="A197" s="235">
        <v>197</v>
      </c>
      <c r="B197" s="235" t="s">
        <v>707</v>
      </c>
      <c r="C197" s="285"/>
      <c r="D197" s="323"/>
      <c r="E197" s="285" t="str">
        <f>E$79</f>
        <v>S2</v>
      </c>
      <c r="F197" s="276"/>
      <c r="G197" s="286"/>
      <c r="H197" s="286"/>
      <c r="I197" s="287"/>
    </row>
    <row r="198" spans="1:9" ht="14.25" hidden="1">
      <c r="A198" s="243">
        <v>198</v>
      </c>
      <c r="B198" s="235" t="s">
        <v>707</v>
      </c>
      <c r="C198" s="285"/>
      <c r="D198" s="323"/>
      <c r="E198" s="285" t="str">
        <f>E$80</f>
        <v>S3</v>
      </c>
      <c r="F198" s="276"/>
      <c r="G198" s="286"/>
      <c r="H198" s="286"/>
      <c r="I198" s="287"/>
    </row>
    <row r="199" spans="1:9" ht="14.25" hidden="1">
      <c r="A199" s="243">
        <v>199</v>
      </c>
      <c r="B199" s="235" t="s">
        <v>707</v>
      </c>
      <c r="C199" s="285"/>
      <c r="D199" s="323"/>
      <c r="E199" s="285" t="str">
        <f>E$81</f>
        <v>S4</v>
      </c>
      <c r="F199" s="276"/>
      <c r="G199" s="286"/>
      <c r="H199" s="286"/>
      <c r="I199" s="287"/>
    </row>
    <row r="200" spans="1:9" ht="62.25" customHeight="1">
      <c r="A200" s="243">
        <v>200</v>
      </c>
      <c r="B200" s="235" t="s">
        <v>696</v>
      </c>
      <c r="C200" s="285"/>
      <c r="D200" s="323" t="s">
        <v>607</v>
      </c>
      <c r="E200" s="285"/>
      <c r="F200" s="324" t="s">
        <v>931</v>
      </c>
      <c r="G200" s="286" t="s">
        <v>932</v>
      </c>
      <c r="H200" s="286" t="s">
        <v>933</v>
      </c>
      <c r="I200" s="287"/>
    </row>
    <row r="201" spans="1:9">
      <c r="A201" s="235">
        <v>201</v>
      </c>
      <c r="B201" s="235" t="s">
        <v>696</v>
      </c>
      <c r="C201" s="285"/>
      <c r="D201" s="334" t="s">
        <v>607</v>
      </c>
      <c r="E201" s="285" t="s">
        <v>516</v>
      </c>
      <c r="F201" s="324"/>
      <c r="G201" s="286"/>
      <c r="H201" s="286"/>
      <c r="I201" s="287"/>
    </row>
    <row r="202" spans="1:9" ht="14.25">
      <c r="A202" s="243">
        <v>202</v>
      </c>
      <c r="B202" s="235" t="s">
        <v>696</v>
      </c>
      <c r="C202" s="285"/>
      <c r="D202" s="334" t="s">
        <v>607</v>
      </c>
      <c r="E202" s="285" t="str">
        <f>E$77</f>
        <v>MA</v>
      </c>
      <c r="F202" s="276" t="s">
        <v>930</v>
      </c>
      <c r="G202" s="286"/>
      <c r="H202" s="286"/>
      <c r="I202" s="287" t="s">
        <v>856</v>
      </c>
    </row>
    <row r="203" spans="1:9" ht="14.25">
      <c r="A203" s="243">
        <v>203</v>
      </c>
      <c r="B203" s="235" t="s">
        <v>696</v>
      </c>
      <c r="C203" s="285"/>
      <c r="D203" s="334" t="s">
        <v>607</v>
      </c>
      <c r="E203" s="285" t="str">
        <f>E$78</f>
        <v>S1</v>
      </c>
      <c r="F203" s="276"/>
      <c r="G203" s="286"/>
      <c r="H203" s="286"/>
      <c r="I203" s="287"/>
    </row>
    <row r="204" spans="1:9" ht="14.25">
      <c r="A204" s="243">
        <v>204</v>
      </c>
      <c r="B204" s="235" t="s">
        <v>696</v>
      </c>
      <c r="C204" s="285"/>
      <c r="D204" s="334" t="s">
        <v>607</v>
      </c>
      <c r="E204" s="285" t="str">
        <f>E$79</f>
        <v>S2</v>
      </c>
      <c r="F204" s="276"/>
      <c r="G204" s="286"/>
      <c r="H204" s="286"/>
      <c r="I204" s="287"/>
    </row>
    <row r="205" spans="1:9">
      <c r="A205" s="235">
        <v>205</v>
      </c>
      <c r="B205" s="235" t="s">
        <v>696</v>
      </c>
      <c r="C205" s="285"/>
      <c r="D205" s="334" t="s">
        <v>607</v>
      </c>
      <c r="E205" s="285" t="str">
        <f>E$80</f>
        <v>S3</v>
      </c>
      <c r="F205" s="276"/>
      <c r="G205" s="286"/>
      <c r="H205" s="286"/>
      <c r="I205" s="287"/>
    </row>
    <row r="206" spans="1:9" ht="14.25">
      <c r="A206" s="243">
        <v>206</v>
      </c>
      <c r="B206" s="235" t="s">
        <v>696</v>
      </c>
      <c r="C206" s="285"/>
      <c r="D206" s="334" t="s">
        <v>607</v>
      </c>
      <c r="E206" s="285" t="str">
        <f>E$81</f>
        <v>S4</v>
      </c>
      <c r="F206" s="276"/>
      <c r="G206" s="286"/>
      <c r="H206" s="286"/>
      <c r="I206" s="287"/>
    </row>
    <row r="207" spans="1:9" ht="14.25">
      <c r="A207" s="243">
        <v>207</v>
      </c>
      <c r="B207" s="235" t="s">
        <v>696</v>
      </c>
      <c r="C207" s="326"/>
      <c r="D207" s="327" t="s">
        <v>934</v>
      </c>
      <c r="E207" s="326"/>
      <c r="F207" s="354" t="s">
        <v>935</v>
      </c>
      <c r="G207" s="329"/>
      <c r="H207" s="329"/>
      <c r="I207" s="355"/>
    </row>
    <row r="208" spans="1:9" ht="14.25">
      <c r="A208" s="243">
        <v>208</v>
      </c>
      <c r="B208" s="235" t="s">
        <v>696</v>
      </c>
      <c r="C208" s="330"/>
      <c r="D208" s="331" t="s">
        <v>936</v>
      </c>
      <c r="E208" s="330"/>
      <c r="F208" s="356" t="s">
        <v>937</v>
      </c>
      <c r="G208" s="333"/>
      <c r="H208" s="333"/>
      <c r="I208" s="357"/>
    </row>
    <row r="209" spans="1:9" ht="96" customHeight="1">
      <c r="A209" s="235">
        <v>209</v>
      </c>
      <c r="B209" s="235" t="s">
        <v>696</v>
      </c>
      <c r="C209" s="285"/>
      <c r="D209" s="323" t="s">
        <v>926</v>
      </c>
      <c r="E209" s="285"/>
      <c r="F209" s="324" t="s">
        <v>938</v>
      </c>
      <c r="G209" s="286" t="s">
        <v>939</v>
      </c>
      <c r="H209" s="286" t="s">
        <v>940</v>
      </c>
      <c r="I209" s="287"/>
    </row>
    <row r="210" spans="1:9" ht="14.25">
      <c r="A210" s="243">
        <v>210</v>
      </c>
      <c r="B210" s="235" t="s">
        <v>696</v>
      </c>
      <c r="C210" s="285"/>
      <c r="D210" s="334" t="s">
        <v>926</v>
      </c>
      <c r="E210" s="285" t="s">
        <v>516</v>
      </c>
      <c r="F210" s="324"/>
      <c r="G210" s="286"/>
      <c r="H210" s="286"/>
      <c r="I210" s="287"/>
    </row>
    <row r="211" spans="1:9" ht="14.25">
      <c r="A211" s="243">
        <v>211</v>
      </c>
      <c r="B211" s="235" t="s">
        <v>696</v>
      </c>
      <c r="C211" s="285"/>
      <c r="D211" s="334" t="s">
        <v>926</v>
      </c>
      <c r="E211" s="285" t="str">
        <f>E$77</f>
        <v>MA</v>
      </c>
      <c r="F211" s="276" t="s">
        <v>941</v>
      </c>
      <c r="G211" s="286"/>
      <c r="H211" s="286"/>
      <c r="I211" s="287" t="s">
        <v>856</v>
      </c>
    </row>
    <row r="212" spans="1:9" ht="14.25">
      <c r="A212" s="243">
        <v>212</v>
      </c>
      <c r="B212" s="235" t="s">
        <v>696</v>
      </c>
      <c r="C212" s="285"/>
      <c r="D212" s="334" t="s">
        <v>926</v>
      </c>
      <c r="E212" s="285" t="str">
        <f>E$78</f>
        <v>S1</v>
      </c>
      <c r="F212" s="276"/>
      <c r="G212" s="286"/>
      <c r="H212" s="286"/>
      <c r="I212" s="287"/>
    </row>
    <row r="213" spans="1:9">
      <c r="A213" s="235">
        <v>213</v>
      </c>
      <c r="B213" s="235" t="s">
        <v>696</v>
      </c>
      <c r="C213" s="285"/>
      <c r="D213" s="334" t="s">
        <v>926</v>
      </c>
      <c r="E213" s="285" t="str">
        <f>E$79</f>
        <v>S2</v>
      </c>
      <c r="F213" s="276"/>
      <c r="G213" s="286"/>
      <c r="H213" s="286"/>
      <c r="I213" s="287"/>
    </row>
    <row r="214" spans="1:9" ht="14.25">
      <c r="A214" s="243">
        <v>214</v>
      </c>
      <c r="B214" s="235" t="s">
        <v>696</v>
      </c>
      <c r="C214" s="285"/>
      <c r="D214" s="334" t="s">
        <v>926</v>
      </c>
      <c r="E214" s="285" t="str">
        <f>E$80</f>
        <v>S3</v>
      </c>
      <c r="F214" s="276"/>
      <c r="G214" s="286"/>
      <c r="H214" s="286"/>
      <c r="I214" s="287"/>
    </row>
    <row r="215" spans="1:9" ht="14.25">
      <c r="A215" s="243">
        <v>215</v>
      </c>
      <c r="B215" s="235" t="s">
        <v>696</v>
      </c>
      <c r="C215" s="285"/>
      <c r="D215" s="334" t="s">
        <v>926</v>
      </c>
      <c r="E215" s="285" t="str">
        <f>E$81</f>
        <v>S4</v>
      </c>
      <c r="F215" s="276"/>
      <c r="G215" s="286"/>
      <c r="H215" s="286"/>
      <c r="I215" s="287"/>
    </row>
    <row r="216" spans="1:9" ht="14.25" hidden="1">
      <c r="A216" s="243">
        <v>216</v>
      </c>
      <c r="H216" s="255"/>
    </row>
    <row r="217" spans="1:9" ht="38.25" hidden="1">
      <c r="A217" s="235">
        <v>217</v>
      </c>
      <c r="B217" s="235" t="s">
        <v>707</v>
      </c>
      <c r="C217" s="285" t="s">
        <v>942</v>
      </c>
      <c r="D217" s="323"/>
      <c r="E217" s="285"/>
      <c r="F217" s="324" t="s">
        <v>943</v>
      </c>
      <c r="G217" s="286" t="s">
        <v>944</v>
      </c>
      <c r="H217" s="286"/>
      <c r="I217" s="287"/>
    </row>
    <row r="218" spans="1:9" ht="14.25" hidden="1">
      <c r="A218" s="243">
        <v>218</v>
      </c>
      <c r="B218" s="235" t="s">
        <v>707</v>
      </c>
      <c r="C218" s="285"/>
      <c r="D218" s="323"/>
      <c r="E218" s="285" t="s">
        <v>516</v>
      </c>
      <c r="F218" s="324"/>
      <c r="G218" s="286"/>
      <c r="H218" s="286"/>
      <c r="I218" s="287"/>
    </row>
    <row r="219" spans="1:9" ht="14.25" hidden="1">
      <c r="A219" s="243">
        <v>219</v>
      </c>
      <c r="B219" s="235" t="s">
        <v>707</v>
      </c>
      <c r="C219" s="285"/>
      <c r="D219" s="323"/>
      <c r="E219" s="285" t="str">
        <f>E$77</f>
        <v>MA</v>
      </c>
      <c r="F219" s="276" t="s">
        <v>945</v>
      </c>
      <c r="G219" s="286"/>
      <c r="H219" s="286"/>
      <c r="I219" s="287" t="s">
        <v>856</v>
      </c>
    </row>
    <row r="220" spans="1:9" ht="14.25" hidden="1">
      <c r="A220" s="243">
        <v>220</v>
      </c>
      <c r="B220" s="235" t="s">
        <v>707</v>
      </c>
      <c r="C220" s="285"/>
      <c r="D220" s="323"/>
      <c r="E220" s="285" t="str">
        <f>E$78</f>
        <v>S1</v>
      </c>
      <c r="F220" s="276"/>
      <c r="G220" s="286"/>
      <c r="H220" s="286"/>
      <c r="I220" s="287"/>
    </row>
    <row r="221" spans="1:9" hidden="1">
      <c r="A221" s="235">
        <v>221</v>
      </c>
      <c r="B221" s="235" t="s">
        <v>707</v>
      </c>
      <c r="C221" s="285"/>
      <c r="D221" s="323"/>
      <c r="E221" s="285" t="str">
        <f>E$79</f>
        <v>S2</v>
      </c>
      <c r="F221" s="276"/>
      <c r="G221" s="286"/>
      <c r="H221" s="286"/>
      <c r="I221" s="287"/>
    </row>
    <row r="222" spans="1:9" ht="14.25" hidden="1">
      <c r="A222" s="243">
        <v>222</v>
      </c>
      <c r="B222" s="235" t="s">
        <v>707</v>
      </c>
      <c r="C222" s="285"/>
      <c r="D222" s="323"/>
      <c r="E222" s="285" t="str">
        <f>E$80</f>
        <v>S3</v>
      </c>
      <c r="F222" s="276"/>
      <c r="G222" s="286"/>
      <c r="H222" s="286"/>
      <c r="I222" s="287"/>
    </row>
    <row r="223" spans="1:9" ht="14.25" hidden="1">
      <c r="A223" s="243">
        <v>223</v>
      </c>
      <c r="B223" s="235" t="s">
        <v>707</v>
      </c>
      <c r="C223" s="285"/>
      <c r="D223" s="323"/>
      <c r="E223" s="285" t="str">
        <f>E$81</f>
        <v>S4</v>
      </c>
      <c r="F223" s="276"/>
      <c r="G223" s="286"/>
      <c r="H223" s="286"/>
      <c r="I223" s="287"/>
    </row>
    <row r="224" spans="1:9" ht="14.25" hidden="1">
      <c r="A224" s="243">
        <v>224</v>
      </c>
      <c r="H224" s="255"/>
    </row>
    <row r="225" spans="1:9" ht="51" hidden="1">
      <c r="A225" s="235">
        <v>225</v>
      </c>
      <c r="B225" s="235" t="s">
        <v>707</v>
      </c>
      <c r="C225" s="252" t="s">
        <v>946</v>
      </c>
      <c r="D225" s="319"/>
      <c r="E225" s="252"/>
      <c r="F225" s="250" t="s">
        <v>947</v>
      </c>
      <c r="G225" s="321"/>
      <c r="H225" s="321"/>
      <c r="I225" s="322"/>
    </row>
    <row r="226" spans="1:9" ht="42" hidden="1">
      <c r="A226" s="243">
        <v>226</v>
      </c>
      <c r="B226" s="235" t="s">
        <v>707</v>
      </c>
      <c r="C226" s="285" t="s">
        <v>948</v>
      </c>
      <c r="D226" s="323"/>
      <c r="E226" s="285"/>
      <c r="F226" s="324" t="s">
        <v>949</v>
      </c>
      <c r="G226" s="286" t="s">
        <v>950</v>
      </c>
      <c r="H226" s="286" t="s">
        <v>951</v>
      </c>
      <c r="I226" s="287"/>
    </row>
    <row r="227" spans="1:9" ht="14.25" hidden="1">
      <c r="A227" s="243">
        <v>227</v>
      </c>
      <c r="B227" s="235" t="s">
        <v>707</v>
      </c>
      <c r="C227" s="285"/>
      <c r="D227" s="323"/>
      <c r="E227" s="285" t="s">
        <v>516</v>
      </c>
      <c r="F227" s="324"/>
      <c r="G227" s="286"/>
      <c r="H227" s="286"/>
      <c r="I227" s="287"/>
    </row>
    <row r="228" spans="1:9" ht="38.25" hidden="1">
      <c r="A228" s="243">
        <v>228</v>
      </c>
      <c r="B228" s="235" t="s">
        <v>707</v>
      </c>
      <c r="C228" s="285"/>
      <c r="D228" s="323"/>
      <c r="E228" s="285" t="str">
        <f>E$77</f>
        <v>MA</v>
      </c>
      <c r="F228" s="276" t="s">
        <v>952</v>
      </c>
      <c r="G228" s="286"/>
      <c r="H228" s="286"/>
      <c r="I228" s="287" t="s">
        <v>856</v>
      </c>
    </row>
    <row r="229" spans="1:9" hidden="1">
      <c r="A229" s="235">
        <v>229</v>
      </c>
      <c r="B229" s="235" t="s">
        <v>707</v>
      </c>
      <c r="C229" s="285"/>
      <c r="D229" s="323"/>
      <c r="E229" s="285" t="str">
        <f>E$78</f>
        <v>S1</v>
      </c>
      <c r="F229" s="276"/>
      <c r="G229" s="286"/>
      <c r="H229" s="286"/>
      <c r="I229" s="287"/>
    </row>
    <row r="230" spans="1:9" ht="14.25" hidden="1">
      <c r="A230" s="243">
        <v>230</v>
      </c>
      <c r="B230" s="235" t="s">
        <v>707</v>
      </c>
      <c r="C230" s="285"/>
      <c r="D230" s="323"/>
      <c r="E230" s="285" t="str">
        <f>E$79</f>
        <v>S2</v>
      </c>
      <c r="F230" s="276"/>
      <c r="G230" s="286"/>
      <c r="H230" s="286"/>
      <c r="I230" s="287"/>
    </row>
    <row r="231" spans="1:9" ht="14.25" hidden="1">
      <c r="A231" s="243">
        <v>231</v>
      </c>
      <c r="B231" s="235" t="s">
        <v>707</v>
      </c>
      <c r="C231" s="285"/>
      <c r="D231" s="323"/>
      <c r="E231" s="285" t="str">
        <f>E$80</f>
        <v>S3</v>
      </c>
      <c r="F231" s="276"/>
      <c r="G231" s="286"/>
      <c r="H231" s="286"/>
      <c r="I231" s="287"/>
    </row>
    <row r="232" spans="1:9" ht="14.25" hidden="1">
      <c r="A232" s="243">
        <v>232</v>
      </c>
      <c r="B232" s="235" t="s">
        <v>707</v>
      </c>
      <c r="C232" s="285"/>
      <c r="D232" s="323"/>
      <c r="E232" s="285" t="str">
        <f>E$81</f>
        <v>S4</v>
      </c>
      <c r="F232" s="276"/>
      <c r="G232" s="286"/>
      <c r="H232" s="286"/>
      <c r="I232" s="287"/>
    </row>
    <row r="233" spans="1:9" ht="28.5">
      <c r="A233" s="235">
        <v>233</v>
      </c>
      <c r="B233" s="235" t="s">
        <v>696</v>
      </c>
      <c r="C233" s="330"/>
      <c r="D233" s="331" t="s">
        <v>953</v>
      </c>
      <c r="E233" s="330"/>
      <c r="F233" s="358" t="s">
        <v>954</v>
      </c>
      <c r="G233" s="333"/>
      <c r="H233" s="333"/>
      <c r="I233" s="333"/>
    </row>
    <row r="234" spans="1:9" ht="63">
      <c r="A234" s="243">
        <v>234</v>
      </c>
      <c r="B234" s="235" t="s">
        <v>696</v>
      </c>
      <c r="C234" s="285"/>
      <c r="D234" s="323" t="s">
        <v>955</v>
      </c>
      <c r="E234" s="285"/>
      <c r="F234" s="324" t="s">
        <v>956</v>
      </c>
      <c r="G234" s="286" t="s">
        <v>957</v>
      </c>
      <c r="H234" s="286" t="s">
        <v>958</v>
      </c>
      <c r="I234" s="287"/>
    </row>
    <row r="235" spans="1:9" ht="14.25">
      <c r="A235" s="243">
        <v>235</v>
      </c>
      <c r="B235" s="235" t="s">
        <v>696</v>
      </c>
      <c r="C235" s="285"/>
      <c r="D235" s="334" t="s">
        <v>955</v>
      </c>
      <c r="E235" s="285" t="s">
        <v>516</v>
      </c>
      <c r="F235" s="324"/>
      <c r="G235" s="286"/>
      <c r="H235" s="286"/>
      <c r="I235" s="287"/>
    </row>
    <row r="236" spans="1:9" ht="51">
      <c r="A236" s="243">
        <v>236</v>
      </c>
      <c r="B236" s="235" t="s">
        <v>696</v>
      </c>
      <c r="C236" s="285"/>
      <c r="D236" s="334" t="s">
        <v>955</v>
      </c>
      <c r="E236" s="285" t="str">
        <f>E$77</f>
        <v>MA</v>
      </c>
      <c r="F236" s="276" t="s">
        <v>959</v>
      </c>
      <c r="G236" s="286"/>
      <c r="H236" s="286"/>
      <c r="I236" s="287" t="s">
        <v>856</v>
      </c>
    </row>
    <row r="237" spans="1:9">
      <c r="A237" s="235">
        <v>237</v>
      </c>
      <c r="B237" s="235" t="s">
        <v>696</v>
      </c>
      <c r="C237" s="285"/>
      <c r="D237" s="334" t="s">
        <v>955</v>
      </c>
      <c r="E237" s="285" t="str">
        <f>E$78</f>
        <v>S1</v>
      </c>
      <c r="F237" s="276"/>
      <c r="G237" s="286"/>
      <c r="H237" s="286"/>
      <c r="I237" s="287"/>
    </row>
    <row r="238" spans="1:9" ht="14.25">
      <c r="A238" s="243">
        <v>238</v>
      </c>
      <c r="B238" s="235" t="s">
        <v>696</v>
      </c>
      <c r="C238" s="285"/>
      <c r="D238" s="334" t="s">
        <v>955</v>
      </c>
      <c r="E238" s="285" t="str">
        <f>E$79</f>
        <v>S2</v>
      </c>
      <c r="F238" s="276"/>
      <c r="G238" s="286"/>
      <c r="H238" s="286"/>
      <c r="I238" s="287"/>
    </row>
    <row r="239" spans="1:9" ht="14.25">
      <c r="A239" s="243">
        <v>239</v>
      </c>
      <c r="B239" s="235" t="s">
        <v>696</v>
      </c>
      <c r="C239" s="285"/>
      <c r="D239" s="334" t="s">
        <v>955</v>
      </c>
      <c r="E239" s="285" t="str">
        <f>E$80</f>
        <v>S3</v>
      </c>
      <c r="F239" s="276"/>
      <c r="G239" s="286"/>
      <c r="H239" s="286"/>
      <c r="I239" s="287"/>
    </row>
    <row r="240" spans="1:9" ht="14.25">
      <c r="A240" s="243">
        <v>240</v>
      </c>
      <c r="B240" s="235" t="s">
        <v>696</v>
      </c>
      <c r="C240" s="285"/>
      <c r="D240" s="334" t="s">
        <v>955</v>
      </c>
      <c r="E240" s="285" t="str">
        <f>E$81</f>
        <v>S4</v>
      </c>
      <c r="F240" s="276"/>
      <c r="G240" s="286"/>
      <c r="H240" s="286"/>
      <c r="I240" s="287"/>
    </row>
    <row r="241" spans="1:9" hidden="1">
      <c r="A241" s="235">
        <v>241</v>
      </c>
      <c r="H241" s="255"/>
    </row>
    <row r="242" spans="1:9" ht="42" hidden="1">
      <c r="A242" s="243">
        <v>242</v>
      </c>
      <c r="B242" s="235" t="s">
        <v>707</v>
      </c>
      <c r="C242" s="285" t="s">
        <v>960</v>
      </c>
      <c r="D242" s="323"/>
      <c r="E242" s="285"/>
      <c r="F242" s="324" t="s">
        <v>961</v>
      </c>
      <c r="G242" s="286" t="s">
        <v>962</v>
      </c>
      <c r="H242" s="286"/>
      <c r="I242" s="287"/>
    </row>
    <row r="243" spans="1:9" ht="14.25" hidden="1">
      <c r="A243" s="243">
        <v>243</v>
      </c>
      <c r="B243" s="235" t="s">
        <v>707</v>
      </c>
      <c r="C243" s="285"/>
      <c r="D243" s="323"/>
      <c r="E243" s="285" t="s">
        <v>516</v>
      </c>
      <c r="F243" s="324"/>
      <c r="G243" s="286"/>
      <c r="H243" s="286"/>
      <c r="I243" s="287"/>
    </row>
    <row r="244" spans="1:9" ht="51" hidden="1">
      <c r="A244" s="243">
        <v>244</v>
      </c>
      <c r="B244" s="235" t="s">
        <v>707</v>
      </c>
      <c r="C244" s="285"/>
      <c r="D244" s="323"/>
      <c r="E244" s="285" t="str">
        <f>E$77</f>
        <v>MA</v>
      </c>
      <c r="F244" s="276" t="s">
        <v>963</v>
      </c>
      <c r="G244" s="286"/>
      <c r="H244" s="286"/>
      <c r="I244" s="287" t="s">
        <v>856</v>
      </c>
    </row>
    <row r="245" spans="1:9" hidden="1">
      <c r="A245" s="235">
        <v>245</v>
      </c>
      <c r="B245" s="235" t="s">
        <v>707</v>
      </c>
      <c r="C245" s="285"/>
      <c r="D245" s="323"/>
      <c r="E245" s="285" t="str">
        <f>E$78</f>
        <v>S1</v>
      </c>
      <c r="F245" s="276"/>
      <c r="G245" s="286"/>
      <c r="H245" s="286"/>
      <c r="I245" s="287"/>
    </row>
    <row r="246" spans="1:9" ht="14.25" hidden="1">
      <c r="A246" s="243">
        <v>246</v>
      </c>
      <c r="B246" s="235" t="s">
        <v>707</v>
      </c>
      <c r="C246" s="285"/>
      <c r="D246" s="323"/>
      <c r="E246" s="285" t="str">
        <f>E$79</f>
        <v>S2</v>
      </c>
      <c r="F246" s="276"/>
      <c r="G246" s="286"/>
      <c r="H246" s="286"/>
      <c r="I246" s="287"/>
    </row>
    <row r="247" spans="1:9" ht="14.25" hidden="1">
      <c r="A247" s="243">
        <v>247</v>
      </c>
      <c r="B247" s="235" t="s">
        <v>707</v>
      </c>
      <c r="C247" s="285"/>
      <c r="D247" s="323"/>
      <c r="E247" s="285" t="str">
        <f>E$80</f>
        <v>S3</v>
      </c>
      <c r="F247" s="276"/>
      <c r="G247" s="286"/>
      <c r="H247" s="286"/>
      <c r="I247" s="287"/>
    </row>
    <row r="248" spans="1:9" ht="14.25" hidden="1">
      <c r="A248" s="243">
        <v>248</v>
      </c>
      <c r="B248" s="235" t="s">
        <v>707</v>
      </c>
      <c r="C248" s="285"/>
      <c r="D248" s="323"/>
      <c r="E248" s="285" t="str">
        <f>E$81</f>
        <v>S4</v>
      </c>
      <c r="F248" s="276"/>
      <c r="G248" s="286"/>
      <c r="H248" s="286"/>
      <c r="I248" s="287"/>
    </row>
    <row r="249" spans="1:9">
      <c r="A249" s="235">
        <v>249</v>
      </c>
      <c r="B249" s="235" t="s">
        <v>696</v>
      </c>
      <c r="C249" s="330"/>
      <c r="D249" s="331" t="s">
        <v>964</v>
      </c>
      <c r="E249" s="330"/>
      <c r="F249" s="332" t="s">
        <v>965</v>
      </c>
      <c r="G249" s="333"/>
      <c r="H249" s="333"/>
      <c r="I249" s="333"/>
    </row>
    <row r="250" spans="1:9" ht="38.25">
      <c r="A250" s="243">
        <v>250</v>
      </c>
      <c r="B250" s="235" t="s">
        <v>696</v>
      </c>
      <c r="C250" s="285"/>
      <c r="D250" s="323" t="s">
        <v>38</v>
      </c>
      <c r="E250" s="285"/>
      <c r="F250" s="324" t="s">
        <v>966</v>
      </c>
      <c r="G250" s="286" t="s">
        <v>967</v>
      </c>
      <c r="H250" s="286" t="s">
        <v>968</v>
      </c>
      <c r="I250" s="287"/>
    </row>
    <row r="251" spans="1:9" ht="14.25">
      <c r="A251" s="243">
        <v>251</v>
      </c>
      <c r="B251" s="235" t="s">
        <v>696</v>
      </c>
      <c r="C251" s="285"/>
      <c r="D251" s="334" t="s">
        <v>38</v>
      </c>
      <c r="E251" s="285" t="s">
        <v>516</v>
      </c>
      <c r="F251" s="324"/>
      <c r="G251" s="286"/>
      <c r="H251" s="286"/>
      <c r="I251" s="287"/>
    </row>
    <row r="252" spans="1:9" ht="51">
      <c r="A252" s="243">
        <v>252</v>
      </c>
      <c r="B252" s="235" t="s">
        <v>696</v>
      </c>
      <c r="C252" s="285"/>
      <c r="D252" s="334" t="s">
        <v>38</v>
      </c>
      <c r="E252" s="285" t="str">
        <f>E$77</f>
        <v>MA</v>
      </c>
      <c r="F252" s="276" t="s">
        <v>969</v>
      </c>
      <c r="G252" s="286"/>
      <c r="H252" s="286"/>
      <c r="I252" s="287" t="s">
        <v>856</v>
      </c>
    </row>
    <row r="253" spans="1:9">
      <c r="A253" s="235">
        <v>253</v>
      </c>
      <c r="B253" s="235" t="s">
        <v>696</v>
      </c>
      <c r="C253" s="285"/>
      <c r="D253" s="334" t="s">
        <v>38</v>
      </c>
      <c r="E253" s="285" t="str">
        <f>E$78</f>
        <v>S1</v>
      </c>
      <c r="F253" s="276"/>
      <c r="G253" s="286"/>
      <c r="H253" s="286"/>
      <c r="I253" s="287"/>
    </row>
    <row r="254" spans="1:9" ht="14.25">
      <c r="A254" s="243">
        <v>254</v>
      </c>
      <c r="B254" s="235" t="s">
        <v>696</v>
      </c>
      <c r="C254" s="285"/>
      <c r="D254" s="334" t="s">
        <v>38</v>
      </c>
      <c r="E254" s="285" t="str">
        <f>E$79</f>
        <v>S2</v>
      </c>
      <c r="F254" s="276"/>
      <c r="G254" s="286"/>
      <c r="H254" s="286"/>
      <c r="I254" s="287"/>
    </row>
    <row r="255" spans="1:9" ht="14.25">
      <c r="A255" s="243">
        <v>255</v>
      </c>
      <c r="B255" s="235" t="s">
        <v>696</v>
      </c>
      <c r="C255" s="285"/>
      <c r="D255" s="334" t="s">
        <v>38</v>
      </c>
      <c r="E255" s="285" t="str">
        <f>E$80</f>
        <v>S3</v>
      </c>
      <c r="F255" s="276"/>
      <c r="G255" s="286"/>
      <c r="H255" s="286"/>
      <c r="I255" s="287"/>
    </row>
    <row r="256" spans="1:9" ht="14.25">
      <c r="A256" s="243">
        <v>256</v>
      </c>
      <c r="B256" s="235" t="s">
        <v>696</v>
      </c>
      <c r="C256" s="285"/>
      <c r="D256" s="334" t="s">
        <v>38</v>
      </c>
      <c r="E256" s="285" t="str">
        <f>E$81</f>
        <v>S4</v>
      </c>
      <c r="F256" s="276"/>
      <c r="G256" s="286"/>
      <c r="H256" s="286"/>
      <c r="I256" s="287"/>
    </row>
    <row r="257" spans="1:9" hidden="1">
      <c r="A257" s="235">
        <v>257</v>
      </c>
      <c r="H257" s="255"/>
    </row>
    <row r="258" spans="1:9" ht="63.75" hidden="1">
      <c r="A258" s="243">
        <v>258</v>
      </c>
      <c r="B258" s="235" t="s">
        <v>707</v>
      </c>
      <c r="C258" s="252" t="s">
        <v>970</v>
      </c>
      <c r="D258" s="319"/>
      <c r="E258" s="252"/>
      <c r="F258" s="250" t="s">
        <v>971</v>
      </c>
      <c r="G258" s="343"/>
      <c r="H258" s="343"/>
      <c r="I258" s="320"/>
    </row>
    <row r="259" spans="1:9" ht="25.5" hidden="1">
      <c r="A259" s="243">
        <v>259</v>
      </c>
      <c r="B259" s="235" t="s">
        <v>707</v>
      </c>
      <c r="C259" s="285" t="s">
        <v>972</v>
      </c>
      <c r="D259" s="323"/>
      <c r="E259" s="285"/>
      <c r="F259" s="324" t="s">
        <v>973</v>
      </c>
      <c r="G259" s="286" t="s">
        <v>974</v>
      </c>
      <c r="H259" s="286" t="s">
        <v>975</v>
      </c>
      <c r="I259" s="287"/>
    </row>
    <row r="260" spans="1:9" ht="14.25" hidden="1">
      <c r="A260" s="243">
        <v>260</v>
      </c>
      <c r="B260" s="235" t="s">
        <v>707</v>
      </c>
      <c r="C260" s="285"/>
      <c r="D260" s="323"/>
      <c r="E260" s="285" t="s">
        <v>516</v>
      </c>
      <c r="F260" s="324"/>
      <c r="G260" s="286"/>
      <c r="H260" s="286"/>
      <c r="I260" s="287"/>
    </row>
    <row r="261" spans="1:9" ht="25.5" hidden="1">
      <c r="A261" s="235">
        <v>261</v>
      </c>
      <c r="B261" s="235" t="s">
        <v>707</v>
      </c>
      <c r="C261" s="285"/>
      <c r="D261" s="323"/>
      <c r="E261" s="285" t="str">
        <f>E$77</f>
        <v>MA</v>
      </c>
      <c r="F261" s="276" t="s">
        <v>976</v>
      </c>
      <c r="G261" s="286"/>
      <c r="H261" s="286"/>
      <c r="I261" s="287" t="s">
        <v>856</v>
      </c>
    </row>
    <row r="262" spans="1:9" ht="14.25" hidden="1">
      <c r="A262" s="243">
        <v>262</v>
      </c>
      <c r="B262" s="235" t="s">
        <v>707</v>
      </c>
      <c r="C262" s="285"/>
      <c r="D262" s="323"/>
      <c r="E262" s="285" t="str">
        <f>E$78</f>
        <v>S1</v>
      </c>
      <c r="F262" s="276"/>
      <c r="G262" s="286"/>
      <c r="H262" s="286"/>
      <c r="I262" s="287"/>
    </row>
    <row r="263" spans="1:9" ht="14.25" hidden="1">
      <c r="A263" s="243">
        <v>263</v>
      </c>
      <c r="B263" s="235" t="s">
        <v>707</v>
      </c>
      <c r="C263" s="285"/>
      <c r="D263" s="323"/>
      <c r="E263" s="285" t="str">
        <f>E$79</f>
        <v>S2</v>
      </c>
      <c r="F263" s="276"/>
      <c r="G263" s="286"/>
      <c r="H263" s="286"/>
      <c r="I263" s="287"/>
    </row>
    <row r="264" spans="1:9" ht="14.25" hidden="1">
      <c r="A264" s="243">
        <v>264</v>
      </c>
      <c r="B264" s="235" t="s">
        <v>707</v>
      </c>
      <c r="C264" s="285"/>
      <c r="D264" s="323"/>
      <c r="E264" s="285" t="str">
        <f>E$80</f>
        <v>S3</v>
      </c>
      <c r="F264" s="276"/>
      <c r="G264" s="286"/>
      <c r="H264" s="286"/>
      <c r="I264" s="287"/>
    </row>
    <row r="265" spans="1:9" hidden="1">
      <c r="A265" s="235">
        <v>265</v>
      </c>
      <c r="B265" s="235" t="s">
        <v>707</v>
      </c>
      <c r="C265" s="285"/>
      <c r="D265" s="323"/>
      <c r="E265" s="285" t="str">
        <f>E$81</f>
        <v>S4</v>
      </c>
      <c r="F265" s="276"/>
      <c r="G265" s="286"/>
      <c r="H265" s="286"/>
      <c r="I265" s="287"/>
    </row>
    <row r="266" spans="1:9" ht="14.25" hidden="1">
      <c r="A266" s="243">
        <v>266</v>
      </c>
      <c r="H266" s="255"/>
    </row>
    <row r="267" spans="1:9" ht="63.75" hidden="1">
      <c r="A267" s="243">
        <v>267</v>
      </c>
      <c r="B267" s="235" t="s">
        <v>707</v>
      </c>
      <c r="C267" s="285" t="s">
        <v>977</v>
      </c>
      <c r="D267" s="323"/>
      <c r="E267" s="285"/>
      <c r="F267" s="324" t="s">
        <v>978</v>
      </c>
      <c r="G267" s="286" t="s">
        <v>979</v>
      </c>
      <c r="H267" s="286"/>
      <c r="I267" s="287"/>
    </row>
    <row r="268" spans="1:9" ht="14.25" hidden="1">
      <c r="A268" s="243">
        <v>268</v>
      </c>
      <c r="B268" s="235" t="s">
        <v>707</v>
      </c>
      <c r="C268" s="285"/>
      <c r="D268" s="323"/>
      <c r="E268" s="285" t="s">
        <v>516</v>
      </c>
      <c r="F268" s="324"/>
      <c r="G268" s="286"/>
      <c r="H268" s="286"/>
      <c r="I268" s="287"/>
    </row>
    <row r="269" spans="1:9" ht="15.75" hidden="1">
      <c r="A269" s="235">
        <v>269</v>
      </c>
      <c r="B269" s="235" t="s">
        <v>707</v>
      </c>
      <c r="C269" s="285"/>
      <c r="D269" s="323"/>
      <c r="E269" s="285" t="str">
        <f>E$77</f>
        <v>MA</v>
      </c>
      <c r="F269" s="359" t="s">
        <v>980</v>
      </c>
      <c r="G269" s="360"/>
      <c r="H269" s="360"/>
      <c r="I269" s="361" t="s">
        <v>381</v>
      </c>
    </row>
    <row r="270" spans="1:9" ht="14.25" hidden="1">
      <c r="A270" s="243">
        <v>270</v>
      </c>
      <c r="B270" s="235" t="s">
        <v>707</v>
      </c>
      <c r="C270" s="285"/>
      <c r="D270" s="323"/>
      <c r="E270" s="285" t="str">
        <f>E$78</f>
        <v>S1</v>
      </c>
      <c r="F270" s="276"/>
      <c r="G270" s="286"/>
      <c r="H270" s="286"/>
      <c r="I270" s="287"/>
    </row>
    <row r="271" spans="1:9" ht="14.25" hidden="1">
      <c r="A271" s="243">
        <v>271</v>
      </c>
      <c r="B271" s="235" t="s">
        <v>707</v>
      </c>
      <c r="C271" s="285"/>
      <c r="D271" s="323"/>
      <c r="E271" s="285" t="str">
        <f>E$79</f>
        <v>S2</v>
      </c>
      <c r="F271" s="276"/>
      <c r="G271" s="286"/>
      <c r="H271" s="286"/>
      <c r="I271" s="287"/>
    </row>
    <row r="272" spans="1:9" ht="14.25" hidden="1">
      <c r="A272" s="243">
        <v>272</v>
      </c>
      <c r="B272" s="235" t="s">
        <v>707</v>
      </c>
      <c r="C272" s="285"/>
      <c r="D272" s="323"/>
      <c r="E272" s="285" t="str">
        <f>E$80</f>
        <v>S3</v>
      </c>
      <c r="F272" s="276"/>
      <c r="G272" s="286"/>
      <c r="H272" s="286"/>
      <c r="I272" s="287"/>
    </row>
    <row r="273" spans="1:9" hidden="1">
      <c r="A273" s="235">
        <v>273</v>
      </c>
      <c r="B273" s="235" t="s">
        <v>707</v>
      </c>
      <c r="C273" s="285"/>
      <c r="D273" s="323"/>
      <c r="E273" s="285" t="str">
        <f>E$81</f>
        <v>S4</v>
      </c>
      <c r="F273" s="276"/>
      <c r="G273" s="286"/>
      <c r="H273" s="286"/>
      <c r="I273" s="287"/>
    </row>
    <row r="274" spans="1:9" ht="14.25" hidden="1">
      <c r="A274" s="243">
        <v>274</v>
      </c>
      <c r="H274" s="255"/>
    </row>
    <row r="275" spans="1:9" ht="38.25" hidden="1">
      <c r="A275" s="243">
        <v>275</v>
      </c>
      <c r="B275" s="235" t="s">
        <v>707</v>
      </c>
      <c r="C275" s="252">
        <v>3</v>
      </c>
      <c r="D275" s="319"/>
      <c r="E275" s="252"/>
      <c r="F275" s="250" t="s">
        <v>981</v>
      </c>
      <c r="G275" s="343"/>
      <c r="H275" s="343"/>
      <c r="I275" s="320"/>
    </row>
    <row r="276" spans="1:9" ht="301.5" hidden="1" customHeight="1">
      <c r="A276" s="243">
        <v>276</v>
      </c>
      <c r="B276" s="235" t="s">
        <v>707</v>
      </c>
      <c r="C276" s="252">
        <v>3</v>
      </c>
      <c r="D276" s="319"/>
      <c r="E276" s="252"/>
      <c r="F276" s="362" t="s">
        <v>982</v>
      </c>
      <c r="G276" s="363"/>
      <c r="H276" s="343"/>
      <c r="I276" s="320"/>
    </row>
    <row r="277" spans="1:9" hidden="1">
      <c r="A277" s="235">
        <v>277</v>
      </c>
      <c r="H277" s="255"/>
    </row>
    <row r="278" spans="1:9" ht="38.25" hidden="1">
      <c r="A278" s="243">
        <v>278</v>
      </c>
      <c r="B278" s="235" t="s">
        <v>707</v>
      </c>
      <c r="C278" s="252">
        <v>4</v>
      </c>
      <c r="D278" s="319"/>
      <c r="E278" s="252"/>
      <c r="F278" s="250" t="s">
        <v>983</v>
      </c>
      <c r="G278" s="343"/>
      <c r="H278" s="343"/>
      <c r="I278" s="320"/>
    </row>
    <row r="279" spans="1:9" ht="25.5" hidden="1">
      <c r="A279" s="243">
        <v>279</v>
      </c>
      <c r="B279" s="235" t="s">
        <v>707</v>
      </c>
      <c r="C279" s="252" t="s">
        <v>984</v>
      </c>
      <c r="D279" s="319"/>
      <c r="E279" s="252"/>
      <c r="F279" s="250" t="s">
        <v>985</v>
      </c>
      <c r="G279" s="343"/>
      <c r="H279" s="343"/>
      <c r="I279" s="320"/>
    </row>
    <row r="280" spans="1:9" ht="38.25" hidden="1">
      <c r="A280" s="243">
        <v>280</v>
      </c>
      <c r="B280" s="235" t="s">
        <v>707</v>
      </c>
      <c r="C280" s="285" t="s">
        <v>986</v>
      </c>
      <c r="D280" s="323"/>
      <c r="E280" s="285"/>
      <c r="F280" s="324" t="s">
        <v>987</v>
      </c>
      <c r="G280" s="286" t="s">
        <v>937</v>
      </c>
      <c r="H280" s="286"/>
      <c r="I280" s="287"/>
    </row>
    <row r="281" spans="1:9" hidden="1">
      <c r="A281" s="235">
        <v>281</v>
      </c>
      <c r="B281" s="235" t="s">
        <v>707</v>
      </c>
      <c r="C281" s="285"/>
      <c r="D281" s="323"/>
      <c r="E281" s="285" t="s">
        <v>516</v>
      </c>
      <c r="F281" s="324"/>
      <c r="G281" s="286"/>
      <c r="H281" s="286"/>
      <c r="I281" s="287"/>
    </row>
    <row r="282" spans="1:9" ht="25.5" hidden="1">
      <c r="A282" s="243">
        <v>282</v>
      </c>
      <c r="B282" s="235" t="s">
        <v>707</v>
      </c>
      <c r="C282" s="285"/>
      <c r="D282" s="323"/>
      <c r="E282" s="285" t="str">
        <f>E$77</f>
        <v>MA</v>
      </c>
      <c r="F282" s="276" t="s">
        <v>988</v>
      </c>
      <c r="G282" s="286"/>
      <c r="H282" s="286"/>
      <c r="I282" s="287" t="s">
        <v>856</v>
      </c>
    </row>
    <row r="283" spans="1:9" ht="14.25" hidden="1">
      <c r="A283" s="243">
        <v>283</v>
      </c>
      <c r="B283" s="235" t="s">
        <v>707</v>
      </c>
      <c r="C283" s="285"/>
      <c r="D283" s="323"/>
      <c r="E283" s="285" t="str">
        <f>E$78</f>
        <v>S1</v>
      </c>
      <c r="F283" s="276"/>
      <c r="G283" s="286"/>
      <c r="H283" s="286"/>
      <c r="I283" s="287"/>
    </row>
    <row r="284" spans="1:9" ht="14.25" hidden="1">
      <c r="A284" s="243">
        <v>284</v>
      </c>
      <c r="B284" s="235" t="s">
        <v>707</v>
      </c>
      <c r="C284" s="285"/>
      <c r="D284" s="323"/>
      <c r="E284" s="285" t="str">
        <f>E$79</f>
        <v>S2</v>
      </c>
      <c r="F284" s="276"/>
      <c r="G284" s="286"/>
      <c r="H284" s="286"/>
      <c r="I284" s="287"/>
    </row>
    <row r="285" spans="1:9" hidden="1">
      <c r="A285" s="235">
        <v>285</v>
      </c>
      <c r="B285" s="235" t="s">
        <v>707</v>
      </c>
      <c r="C285" s="285"/>
      <c r="D285" s="323"/>
      <c r="E285" s="285" t="str">
        <f>E$80</f>
        <v>S3</v>
      </c>
      <c r="F285" s="276"/>
      <c r="G285" s="286"/>
      <c r="H285" s="286"/>
      <c r="I285" s="287"/>
    </row>
    <row r="286" spans="1:9" ht="14.25" hidden="1">
      <c r="A286" s="243">
        <v>286</v>
      </c>
      <c r="B286" s="235" t="s">
        <v>707</v>
      </c>
      <c r="C286" s="285"/>
      <c r="D286" s="323"/>
      <c r="E286" s="285" t="str">
        <f>E$81</f>
        <v>S4</v>
      </c>
      <c r="F286" s="276"/>
      <c r="G286" s="286"/>
      <c r="H286" s="286"/>
      <c r="I286" s="287"/>
    </row>
    <row r="287" spans="1:9" ht="126">
      <c r="A287" s="243">
        <v>287</v>
      </c>
      <c r="B287" s="235" t="s">
        <v>696</v>
      </c>
      <c r="C287" s="285"/>
      <c r="D287" s="323" t="s">
        <v>989</v>
      </c>
      <c r="E287" s="285"/>
      <c r="F287" s="324" t="s">
        <v>990</v>
      </c>
      <c r="G287" s="286" t="s">
        <v>991</v>
      </c>
      <c r="H287" s="286" t="s">
        <v>992</v>
      </c>
      <c r="I287" s="287"/>
    </row>
    <row r="288" spans="1:9" ht="14.25">
      <c r="A288" s="243">
        <v>288</v>
      </c>
      <c r="B288" s="235" t="s">
        <v>696</v>
      </c>
      <c r="C288" s="285"/>
      <c r="D288" s="334" t="s">
        <v>989</v>
      </c>
      <c r="E288" s="285" t="s">
        <v>516</v>
      </c>
      <c r="F288" s="324"/>
      <c r="G288" s="286"/>
      <c r="H288" s="286"/>
      <c r="I288" s="287"/>
    </row>
    <row r="289" spans="1:9" ht="25.5">
      <c r="A289" s="235">
        <v>289</v>
      </c>
      <c r="B289" s="235" t="s">
        <v>696</v>
      </c>
      <c r="C289" s="285"/>
      <c r="D289" s="334" t="s">
        <v>989</v>
      </c>
      <c r="E289" s="285" t="str">
        <f>E$77</f>
        <v>MA</v>
      </c>
      <c r="F289" s="276" t="s">
        <v>993</v>
      </c>
      <c r="G289" s="286"/>
      <c r="H289" s="286"/>
      <c r="I289" s="287" t="s">
        <v>856</v>
      </c>
    </row>
    <row r="290" spans="1:9" ht="14.25">
      <c r="A290" s="243">
        <v>290</v>
      </c>
      <c r="B290" s="235" t="s">
        <v>696</v>
      </c>
      <c r="C290" s="285"/>
      <c r="D290" s="334" t="s">
        <v>989</v>
      </c>
      <c r="E290" s="285" t="str">
        <f>E$78</f>
        <v>S1</v>
      </c>
      <c r="F290" s="276"/>
      <c r="G290" s="286"/>
      <c r="H290" s="286"/>
      <c r="I290" s="287"/>
    </row>
    <row r="291" spans="1:9" ht="14.25">
      <c r="A291" s="243">
        <v>291</v>
      </c>
      <c r="B291" s="235" t="s">
        <v>696</v>
      </c>
      <c r="C291" s="285"/>
      <c r="D291" s="334" t="s">
        <v>989</v>
      </c>
      <c r="E291" s="285" t="str">
        <f>E$79</f>
        <v>S2</v>
      </c>
      <c r="F291" s="276"/>
      <c r="G291" s="286"/>
      <c r="H291" s="286"/>
      <c r="I291" s="287"/>
    </row>
    <row r="292" spans="1:9" ht="14.25">
      <c r="A292" s="243">
        <v>292</v>
      </c>
      <c r="B292" s="235" t="s">
        <v>696</v>
      </c>
      <c r="C292" s="285"/>
      <c r="D292" s="334" t="s">
        <v>989</v>
      </c>
      <c r="E292" s="285" t="str">
        <f>E$80</f>
        <v>S3</v>
      </c>
      <c r="F292" s="276"/>
      <c r="G292" s="286"/>
      <c r="H292" s="286"/>
      <c r="I292" s="287"/>
    </row>
    <row r="293" spans="1:9">
      <c r="A293" s="235">
        <v>293</v>
      </c>
      <c r="B293" s="235" t="s">
        <v>696</v>
      </c>
      <c r="C293" s="285"/>
      <c r="D293" s="334" t="s">
        <v>989</v>
      </c>
      <c r="E293" s="285" t="str">
        <f>E$81</f>
        <v>S4</v>
      </c>
      <c r="F293" s="276"/>
      <c r="G293" s="286"/>
      <c r="H293" s="286"/>
      <c r="I293" s="287"/>
    </row>
    <row r="294" spans="1:9" ht="14.25" hidden="1">
      <c r="A294" s="243">
        <v>294</v>
      </c>
      <c r="H294" s="255"/>
    </row>
    <row r="295" spans="1:9" ht="63" hidden="1">
      <c r="A295" s="243">
        <v>295</v>
      </c>
      <c r="B295" s="235" t="s">
        <v>707</v>
      </c>
      <c r="C295" s="285" t="s">
        <v>994</v>
      </c>
      <c r="D295" s="323"/>
      <c r="E295" s="285"/>
      <c r="F295" s="324" t="s">
        <v>995</v>
      </c>
      <c r="G295" s="286" t="s">
        <v>974</v>
      </c>
      <c r="H295" s="286" t="s">
        <v>996</v>
      </c>
      <c r="I295" s="287"/>
    </row>
    <row r="296" spans="1:9" ht="14.25" hidden="1">
      <c r="A296" s="243">
        <v>296</v>
      </c>
      <c r="B296" s="235" t="s">
        <v>707</v>
      </c>
      <c r="C296" s="285"/>
      <c r="D296" s="323"/>
      <c r="E296" s="285" t="s">
        <v>516</v>
      </c>
      <c r="F296" s="324"/>
      <c r="G296" s="286"/>
      <c r="H296" s="286"/>
      <c r="I296" s="287"/>
    </row>
    <row r="297" spans="1:9" ht="25.5" hidden="1">
      <c r="A297" s="235">
        <v>297</v>
      </c>
      <c r="B297" s="235" t="s">
        <v>707</v>
      </c>
      <c r="C297" s="285"/>
      <c r="D297" s="323"/>
      <c r="E297" s="285" t="str">
        <f>E$77</f>
        <v>MA</v>
      </c>
      <c r="F297" s="276" t="s">
        <v>997</v>
      </c>
      <c r="G297" s="286"/>
      <c r="H297" s="286"/>
      <c r="I297" s="287" t="s">
        <v>856</v>
      </c>
    </row>
    <row r="298" spans="1:9" ht="14.25" hidden="1">
      <c r="A298" s="243">
        <v>298</v>
      </c>
      <c r="B298" s="235" t="s">
        <v>707</v>
      </c>
      <c r="C298" s="285"/>
      <c r="D298" s="323"/>
      <c r="E298" s="285" t="str">
        <f>E$78</f>
        <v>S1</v>
      </c>
      <c r="F298" s="276"/>
      <c r="G298" s="286"/>
      <c r="H298" s="286"/>
      <c r="I298" s="287"/>
    </row>
    <row r="299" spans="1:9" ht="14.25" hidden="1">
      <c r="A299" s="243">
        <v>299</v>
      </c>
      <c r="B299" s="235" t="s">
        <v>707</v>
      </c>
      <c r="C299" s="285"/>
      <c r="D299" s="323"/>
      <c r="E299" s="285" t="str">
        <f>E$79</f>
        <v>S2</v>
      </c>
      <c r="F299" s="276"/>
      <c r="G299" s="286"/>
      <c r="H299" s="286"/>
      <c r="I299" s="287"/>
    </row>
    <row r="300" spans="1:9" ht="14.25" hidden="1">
      <c r="A300" s="243">
        <v>300</v>
      </c>
      <c r="B300" s="235" t="s">
        <v>707</v>
      </c>
      <c r="C300" s="285"/>
      <c r="D300" s="323"/>
      <c r="E300" s="285" t="str">
        <f>E$80</f>
        <v>S3</v>
      </c>
      <c r="F300" s="276"/>
      <c r="G300" s="286"/>
      <c r="H300" s="286"/>
      <c r="I300" s="287"/>
    </row>
    <row r="301" spans="1:9" hidden="1">
      <c r="A301" s="235">
        <v>301</v>
      </c>
      <c r="B301" s="235" t="s">
        <v>707</v>
      </c>
      <c r="C301" s="285"/>
      <c r="D301" s="323"/>
      <c r="E301" s="285" t="str">
        <f>E$81</f>
        <v>S4</v>
      </c>
      <c r="F301" s="276"/>
      <c r="G301" s="286"/>
      <c r="H301" s="286"/>
      <c r="I301" s="287"/>
    </row>
    <row r="302" spans="1:9" ht="14.25" hidden="1">
      <c r="A302" s="243">
        <v>302</v>
      </c>
      <c r="H302" s="255"/>
    </row>
    <row r="303" spans="1:9" ht="51" hidden="1">
      <c r="A303" s="243">
        <v>303</v>
      </c>
      <c r="B303" s="235" t="s">
        <v>707</v>
      </c>
      <c r="C303" s="285" t="s">
        <v>998</v>
      </c>
      <c r="D303" s="323"/>
      <c r="E303" s="285"/>
      <c r="F303" s="324" t="s">
        <v>999</v>
      </c>
      <c r="G303" s="286" t="s">
        <v>974</v>
      </c>
      <c r="H303" s="286"/>
      <c r="I303" s="287"/>
    </row>
    <row r="304" spans="1:9" ht="14.25" hidden="1">
      <c r="A304" s="243">
        <v>304</v>
      </c>
      <c r="B304" s="235" t="s">
        <v>707</v>
      </c>
      <c r="C304" s="285"/>
      <c r="D304" s="323"/>
      <c r="E304" s="285" t="s">
        <v>516</v>
      </c>
      <c r="F304" s="324"/>
      <c r="G304" s="286"/>
      <c r="H304" s="286"/>
      <c r="I304" s="287"/>
    </row>
    <row r="305" spans="1:9" hidden="1">
      <c r="A305" s="235">
        <v>305</v>
      </c>
      <c r="B305" s="235" t="s">
        <v>707</v>
      </c>
      <c r="C305" s="285"/>
      <c r="D305" s="323"/>
      <c r="E305" s="285" t="str">
        <f>E$77</f>
        <v>MA</v>
      </c>
      <c r="F305" s="276" t="s">
        <v>1000</v>
      </c>
      <c r="G305" s="286"/>
      <c r="H305" s="286"/>
      <c r="I305" s="287" t="s">
        <v>856</v>
      </c>
    </row>
    <row r="306" spans="1:9" ht="14.25" hidden="1">
      <c r="A306" s="243">
        <v>306</v>
      </c>
      <c r="B306" s="235" t="s">
        <v>707</v>
      </c>
      <c r="C306" s="285"/>
      <c r="D306" s="323"/>
      <c r="E306" s="285" t="str">
        <f>E$78</f>
        <v>S1</v>
      </c>
      <c r="F306" s="276"/>
      <c r="G306" s="286"/>
      <c r="H306" s="286"/>
      <c r="I306" s="287"/>
    </row>
    <row r="307" spans="1:9" ht="14.25" hidden="1">
      <c r="A307" s="243">
        <v>307</v>
      </c>
      <c r="B307" s="235" t="s">
        <v>707</v>
      </c>
      <c r="C307" s="285"/>
      <c r="D307" s="323"/>
      <c r="E307" s="285" t="str">
        <f>E$79</f>
        <v>S2</v>
      </c>
      <c r="F307" s="276"/>
      <c r="G307" s="286"/>
      <c r="H307" s="286"/>
      <c r="I307" s="287"/>
    </row>
    <row r="308" spans="1:9" ht="14.25" hidden="1">
      <c r="A308" s="243">
        <v>308</v>
      </c>
      <c r="B308" s="235" t="s">
        <v>707</v>
      </c>
      <c r="C308" s="285"/>
      <c r="D308" s="323"/>
      <c r="E308" s="285" t="str">
        <f>E$80</f>
        <v>S3</v>
      </c>
      <c r="F308" s="276"/>
      <c r="G308" s="286"/>
      <c r="H308" s="286"/>
      <c r="I308" s="287"/>
    </row>
    <row r="309" spans="1:9" hidden="1">
      <c r="A309" s="235">
        <v>309</v>
      </c>
      <c r="B309" s="235" t="s">
        <v>707</v>
      </c>
      <c r="C309" s="285"/>
      <c r="D309" s="323"/>
      <c r="E309" s="285" t="str">
        <f>E$81</f>
        <v>S4</v>
      </c>
      <c r="F309" s="276"/>
      <c r="G309" s="286"/>
      <c r="H309" s="286"/>
      <c r="I309" s="287"/>
    </row>
    <row r="310" spans="1:9" ht="147">
      <c r="A310" s="243">
        <v>310</v>
      </c>
      <c r="B310" s="235" t="s">
        <v>696</v>
      </c>
      <c r="C310" s="285"/>
      <c r="D310" s="323" t="s">
        <v>1001</v>
      </c>
      <c r="E310" s="285"/>
      <c r="F310" s="324" t="s">
        <v>1002</v>
      </c>
      <c r="G310" s="286" t="s">
        <v>1003</v>
      </c>
      <c r="H310" s="286" t="s">
        <v>1004</v>
      </c>
      <c r="I310" s="287"/>
    </row>
    <row r="311" spans="1:9" ht="14.25">
      <c r="A311" s="243">
        <v>311</v>
      </c>
      <c r="B311" s="235" t="s">
        <v>696</v>
      </c>
      <c r="C311" s="285"/>
      <c r="D311" s="334" t="s">
        <v>1001</v>
      </c>
      <c r="E311" s="285" t="s">
        <v>516</v>
      </c>
      <c r="F311" s="324"/>
      <c r="G311" s="286"/>
      <c r="H311" s="286"/>
      <c r="I311" s="287"/>
    </row>
    <row r="312" spans="1:9" ht="38.25">
      <c r="A312" s="243">
        <v>312</v>
      </c>
      <c r="B312" s="235" t="s">
        <v>696</v>
      </c>
      <c r="C312" s="285"/>
      <c r="D312" s="334" t="s">
        <v>1001</v>
      </c>
      <c r="E312" s="285" t="str">
        <f>E$77</f>
        <v>MA</v>
      </c>
      <c r="F312" s="276" t="s">
        <v>1005</v>
      </c>
      <c r="G312" s="286"/>
      <c r="H312" s="286"/>
      <c r="I312" s="287" t="s">
        <v>856</v>
      </c>
    </row>
    <row r="313" spans="1:9">
      <c r="A313" s="235">
        <v>313</v>
      </c>
      <c r="B313" s="235" t="s">
        <v>696</v>
      </c>
      <c r="C313" s="285"/>
      <c r="D313" s="334" t="s">
        <v>1001</v>
      </c>
      <c r="E313" s="285" t="str">
        <f>E$78</f>
        <v>S1</v>
      </c>
      <c r="F313" s="276"/>
      <c r="G313" s="286"/>
      <c r="H313" s="286"/>
      <c r="I313" s="287"/>
    </row>
    <row r="314" spans="1:9" ht="14.25">
      <c r="A314" s="243">
        <v>314</v>
      </c>
      <c r="B314" s="235" t="s">
        <v>696</v>
      </c>
      <c r="C314" s="285"/>
      <c r="D314" s="334" t="s">
        <v>1001</v>
      </c>
      <c r="E314" s="285" t="str">
        <f>E$79</f>
        <v>S2</v>
      </c>
      <c r="F314" s="276"/>
      <c r="G314" s="286"/>
      <c r="H314" s="286"/>
      <c r="I314" s="287"/>
    </row>
    <row r="315" spans="1:9" ht="14.25">
      <c r="A315" s="243">
        <v>315</v>
      </c>
      <c r="B315" s="235" t="s">
        <v>696</v>
      </c>
      <c r="C315" s="285"/>
      <c r="D315" s="334" t="s">
        <v>1001</v>
      </c>
      <c r="E315" s="285" t="str">
        <f>E$80</f>
        <v>S3</v>
      </c>
      <c r="F315" s="276"/>
      <c r="G315" s="286"/>
      <c r="H315" s="286"/>
      <c r="I315" s="287"/>
    </row>
    <row r="316" spans="1:9" ht="14.25">
      <c r="A316" s="243">
        <v>316</v>
      </c>
      <c r="B316" s="235" t="s">
        <v>696</v>
      </c>
      <c r="C316" s="285"/>
      <c r="D316" s="334" t="s">
        <v>1001</v>
      </c>
      <c r="E316" s="285" t="str">
        <f>E$81</f>
        <v>S4</v>
      </c>
      <c r="F316" s="276"/>
      <c r="G316" s="286"/>
      <c r="H316" s="286"/>
      <c r="I316" s="287"/>
    </row>
    <row r="317" spans="1:9" hidden="1">
      <c r="A317" s="235">
        <v>317</v>
      </c>
      <c r="H317" s="255"/>
    </row>
    <row r="318" spans="1:9" ht="25.5" hidden="1">
      <c r="A318" s="243">
        <v>318</v>
      </c>
      <c r="B318" s="235" t="s">
        <v>707</v>
      </c>
      <c r="C318" s="252" t="s">
        <v>1006</v>
      </c>
      <c r="D318" s="319"/>
      <c r="E318" s="252"/>
      <c r="F318" s="250" t="s">
        <v>1007</v>
      </c>
      <c r="G318" s="343"/>
      <c r="H318" s="343"/>
      <c r="I318" s="320"/>
    </row>
    <row r="319" spans="1:9" ht="73.5" hidden="1">
      <c r="A319" s="243">
        <v>319</v>
      </c>
      <c r="B319" s="235" t="s">
        <v>707</v>
      </c>
      <c r="C319" s="285" t="s">
        <v>1008</v>
      </c>
      <c r="D319" s="323"/>
      <c r="E319" s="285"/>
      <c r="F319" s="324" t="s">
        <v>1009</v>
      </c>
      <c r="G319" s="286" t="s">
        <v>1010</v>
      </c>
      <c r="H319" s="286" t="s">
        <v>1011</v>
      </c>
      <c r="I319" s="287"/>
    </row>
    <row r="320" spans="1:9" ht="14.25" hidden="1">
      <c r="A320" s="243">
        <v>320</v>
      </c>
      <c r="B320" s="235" t="s">
        <v>707</v>
      </c>
      <c r="C320" s="285"/>
      <c r="D320" s="323"/>
      <c r="E320" s="285" t="s">
        <v>516</v>
      </c>
      <c r="F320" s="324"/>
      <c r="G320" s="286"/>
      <c r="H320" s="286"/>
      <c r="I320" s="287"/>
    </row>
    <row r="321" spans="1:9" ht="38.25" hidden="1">
      <c r="A321" s="235">
        <v>321</v>
      </c>
      <c r="B321" s="235" t="s">
        <v>707</v>
      </c>
      <c r="C321" s="285"/>
      <c r="D321" s="323"/>
      <c r="E321" s="285" t="str">
        <f>E$77</f>
        <v>MA</v>
      </c>
      <c r="F321" s="276" t="s">
        <v>1012</v>
      </c>
      <c r="G321" s="286"/>
      <c r="H321" s="286"/>
      <c r="I321" s="287" t="s">
        <v>856</v>
      </c>
    </row>
    <row r="322" spans="1:9" ht="14.25" hidden="1">
      <c r="A322" s="243">
        <v>322</v>
      </c>
      <c r="B322" s="235" t="s">
        <v>707</v>
      </c>
      <c r="C322" s="285"/>
      <c r="D322" s="323"/>
      <c r="E322" s="285" t="str">
        <f>E$78</f>
        <v>S1</v>
      </c>
      <c r="F322" s="276"/>
      <c r="G322" s="286"/>
      <c r="H322" s="286"/>
      <c r="I322" s="287"/>
    </row>
    <row r="323" spans="1:9" ht="14.25" hidden="1">
      <c r="A323" s="243">
        <v>323</v>
      </c>
      <c r="B323" s="235" t="s">
        <v>707</v>
      </c>
      <c r="C323" s="285"/>
      <c r="D323" s="323"/>
      <c r="E323" s="285" t="str">
        <f>E$79</f>
        <v>S2</v>
      </c>
      <c r="F323" s="276"/>
      <c r="G323" s="286"/>
      <c r="H323" s="286"/>
      <c r="I323" s="287"/>
    </row>
    <row r="324" spans="1:9" ht="14.25" hidden="1">
      <c r="A324" s="243">
        <v>324</v>
      </c>
      <c r="B324" s="235" t="s">
        <v>707</v>
      </c>
      <c r="C324" s="285"/>
      <c r="D324" s="323"/>
      <c r="E324" s="285" t="str">
        <f>E$80</f>
        <v>S3</v>
      </c>
      <c r="F324" s="276"/>
      <c r="G324" s="286"/>
      <c r="H324" s="286"/>
      <c r="I324" s="287"/>
    </row>
    <row r="325" spans="1:9" hidden="1">
      <c r="A325" s="235">
        <v>325</v>
      </c>
      <c r="B325" s="235" t="s">
        <v>707</v>
      </c>
      <c r="C325" s="285"/>
      <c r="D325" s="323"/>
      <c r="E325" s="285" t="str">
        <f>E$81</f>
        <v>S4</v>
      </c>
      <c r="F325" s="276"/>
      <c r="G325" s="286"/>
      <c r="H325" s="286"/>
      <c r="I325" s="287"/>
    </row>
    <row r="326" spans="1:9" ht="14.25">
      <c r="A326" s="243">
        <v>326</v>
      </c>
      <c r="B326" s="235" t="s">
        <v>696</v>
      </c>
      <c r="C326" s="326"/>
      <c r="D326" s="327" t="s">
        <v>1013</v>
      </c>
      <c r="E326" s="326"/>
      <c r="F326" s="328" t="s">
        <v>1014</v>
      </c>
      <c r="G326" s="329"/>
      <c r="H326" s="329"/>
      <c r="I326" s="329"/>
    </row>
    <row r="327" spans="1:9" ht="14.25">
      <c r="A327" s="243">
        <v>327</v>
      </c>
      <c r="B327" s="235" t="s">
        <v>696</v>
      </c>
      <c r="C327" s="330"/>
      <c r="D327" s="331" t="s">
        <v>1015</v>
      </c>
      <c r="E327" s="330"/>
      <c r="F327" s="332" t="s">
        <v>1016</v>
      </c>
      <c r="G327" s="333"/>
      <c r="H327" s="333"/>
      <c r="I327" s="333"/>
    </row>
    <row r="328" spans="1:9" ht="315">
      <c r="A328" s="243">
        <v>328</v>
      </c>
      <c r="B328" s="235" t="s">
        <v>696</v>
      </c>
      <c r="C328" s="285"/>
      <c r="D328" s="323" t="s">
        <v>1017</v>
      </c>
      <c r="E328" s="285"/>
      <c r="F328" s="324" t="s">
        <v>1018</v>
      </c>
      <c r="G328" s="286" t="s">
        <v>1019</v>
      </c>
      <c r="H328" s="286" t="s">
        <v>1020</v>
      </c>
      <c r="I328" s="287"/>
    </row>
    <row r="329" spans="1:9">
      <c r="A329" s="235">
        <v>329</v>
      </c>
      <c r="B329" s="235" t="s">
        <v>696</v>
      </c>
      <c r="C329" s="285"/>
      <c r="D329" s="334" t="s">
        <v>1017</v>
      </c>
      <c r="E329" s="285" t="s">
        <v>516</v>
      </c>
      <c r="F329" s="324"/>
      <c r="G329" s="286"/>
      <c r="H329" s="286"/>
      <c r="I329" s="287"/>
    </row>
    <row r="330" spans="1:9" ht="51">
      <c r="A330" s="243">
        <v>330</v>
      </c>
      <c r="B330" s="235" t="s">
        <v>696</v>
      </c>
      <c r="C330" s="285"/>
      <c r="D330" s="334" t="s">
        <v>1017</v>
      </c>
      <c r="E330" s="285" t="str">
        <f>E$77</f>
        <v>MA</v>
      </c>
      <c r="F330" s="276" t="s">
        <v>1021</v>
      </c>
      <c r="G330" s="286"/>
      <c r="H330" s="286"/>
      <c r="I330" s="287" t="s">
        <v>856</v>
      </c>
    </row>
    <row r="331" spans="1:9" ht="14.25">
      <c r="A331" s="243">
        <v>331</v>
      </c>
      <c r="B331" s="235" t="s">
        <v>696</v>
      </c>
      <c r="C331" s="285"/>
      <c r="D331" s="334" t="s">
        <v>1017</v>
      </c>
      <c r="E331" s="285" t="str">
        <f>E$78</f>
        <v>S1</v>
      </c>
      <c r="F331" s="276"/>
      <c r="G331" s="286"/>
      <c r="H331" s="286"/>
      <c r="I331" s="287"/>
    </row>
    <row r="332" spans="1:9" ht="14.25">
      <c r="A332" s="243">
        <v>332</v>
      </c>
      <c r="B332" s="235" t="s">
        <v>696</v>
      </c>
      <c r="C332" s="285"/>
      <c r="D332" s="334" t="s">
        <v>1017</v>
      </c>
      <c r="E332" s="285" t="str">
        <f>E$79</f>
        <v>S2</v>
      </c>
      <c r="F332" s="276"/>
      <c r="G332" s="286"/>
      <c r="H332" s="286"/>
      <c r="I332" s="287"/>
    </row>
    <row r="333" spans="1:9">
      <c r="A333" s="235">
        <v>333</v>
      </c>
      <c r="B333" s="235" t="s">
        <v>696</v>
      </c>
      <c r="C333" s="285"/>
      <c r="D333" s="334" t="s">
        <v>1017</v>
      </c>
      <c r="E333" s="285" t="str">
        <f>E$80</f>
        <v>S3</v>
      </c>
      <c r="F333" s="276"/>
      <c r="G333" s="286"/>
      <c r="H333" s="286"/>
      <c r="I333" s="287"/>
    </row>
    <row r="334" spans="1:9" ht="14.25">
      <c r="A334" s="243">
        <v>334</v>
      </c>
      <c r="B334" s="235" t="s">
        <v>696</v>
      </c>
      <c r="C334" s="285"/>
      <c r="D334" s="334" t="s">
        <v>1017</v>
      </c>
      <c r="E334" s="285" t="str">
        <f>E$81</f>
        <v>S4</v>
      </c>
      <c r="F334" s="276"/>
      <c r="G334" s="286"/>
      <c r="H334" s="286"/>
      <c r="I334" s="287"/>
    </row>
    <row r="335" spans="1:9" ht="14.25" hidden="1">
      <c r="A335" s="243">
        <v>335</v>
      </c>
      <c r="H335" s="255"/>
    </row>
    <row r="336" spans="1:9" ht="71.25" hidden="1">
      <c r="A336" s="243">
        <v>336</v>
      </c>
      <c r="B336" s="235" t="s">
        <v>707</v>
      </c>
      <c r="C336" s="285" t="s">
        <v>1022</v>
      </c>
      <c r="D336" s="323"/>
      <c r="E336" s="285"/>
      <c r="F336" s="324" t="s">
        <v>1023</v>
      </c>
      <c r="G336" s="364" t="s">
        <v>1024</v>
      </c>
      <c r="H336" s="286"/>
      <c r="I336" s="287"/>
    </row>
    <row r="337" spans="1:10" hidden="1">
      <c r="A337" s="235">
        <v>337</v>
      </c>
      <c r="B337" s="235" t="s">
        <v>707</v>
      </c>
      <c r="C337" s="285"/>
      <c r="D337" s="323"/>
      <c r="E337" s="285" t="s">
        <v>516</v>
      </c>
      <c r="F337" s="324"/>
      <c r="G337" s="286"/>
      <c r="H337" s="286"/>
      <c r="I337" s="287"/>
    </row>
    <row r="338" spans="1:10" ht="38.25" hidden="1">
      <c r="A338" s="243">
        <v>338</v>
      </c>
      <c r="B338" s="235" t="s">
        <v>707</v>
      </c>
      <c r="C338" s="285"/>
      <c r="D338" s="323"/>
      <c r="E338" s="285" t="str">
        <f>E$77</f>
        <v>MA</v>
      </c>
      <c r="F338" s="276" t="s">
        <v>1025</v>
      </c>
      <c r="G338" s="286"/>
      <c r="H338" s="286"/>
      <c r="I338" s="287" t="s">
        <v>856</v>
      </c>
    </row>
    <row r="339" spans="1:10" ht="14.25" hidden="1">
      <c r="A339" s="243">
        <v>339</v>
      </c>
      <c r="B339" s="235" t="s">
        <v>707</v>
      </c>
      <c r="C339" s="285"/>
      <c r="D339" s="323"/>
      <c r="E339" s="285" t="str">
        <f>E$78</f>
        <v>S1</v>
      </c>
      <c r="F339" s="276"/>
      <c r="G339" s="286"/>
      <c r="H339" s="286"/>
      <c r="I339" s="287"/>
    </row>
    <row r="340" spans="1:10" ht="14.25" hidden="1">
      <c r="A340" s="243">
        <v>340</v>
      </c>
      <c r="B340" s="235" t="s">
        <v>707</v>
      </c>
      <c r="C340" s="285"/>
      <c r="D340" s="323"/>
      <c r="E340" s="285" t="str">
        <f>E$79</f>
        <v>S2</v>
      </c>
      <c r="F340" s="276"/>
      <c r="G340" s="286"/>
      <c r="H340" s="286"/>
      <c r="I340" s="287"/>
    </row>
    <row r="341" spans="1:10" hidden="1">
      <c r="A341" s="235">
        <v>341</v>
      </c>
      <c r="B341" s="235" t="s">
        <v>707</v>
      </c>
      <c r="C341" s="285"/>
      <c r="D341" s="323"/>
      <c r="E341" s="285" t="str">
        <f>E$80</f>
        <v>S3</v>
      </c>
      <c r="F341" s="276"/>
      <c r="G341" s="286"/>
      <c r="H341" s="286"/>
      <c r="I341" s="287"/>
    </row>
    <row r="342" spans="1:10" ht="14.25" hidden="1">
      <c r="A342" s="243">
        <v>342</v>
      </c>
      <c r="B342" s="235" t="s">
        <v>707</v>
      </c>
      <c r="C342" s="285"/>
      <c r="D342" s="323"/>
      <c r="E342" s="285" t="str">
        <f>E$81</f>
        <v>S4</v>
      </c>
      <c r="F342" s="276"/>
      <c r="G342" s="286"/>
      <c r="H342" s="286"/>
      <c r="I342" s="287"/>
    </row>
    <row r="343" spans="1:10" ht="14.25" hidden="1">
      <c r="A343" s="243">
        <v>343</v>
      </c>
      <c r="H343" s="255"/>
    </row>
    <row r="344" spans="1:10" s="366" customFormat="1" ht="51" hidden="1">
      <c r="A344" s="243">
        <v>344</v>
      </c>
      <c r="B344" s="243" t="s">
        <v>707</v>
      </c>
      <c r="C344" s="285" t="s">
        <v>1026</v>
      </c>
      <c r="D344" s="323"/>
      <c r="E344" s="285"/>
      <c r="F344" s="324" t="s">
        <v>1027</v>
      </c>
      <c r="G344" s="286" t="s">
        <v>1028</v>
      </c>
      <c r="H344" s="365"/>
      <c r="I344" s="275"/>
      <c r="J344" s="244"/>
    </row>
    <row r="345" spans="1:10" s="366" customFormat="1" ht="14.25" hidden="1">
      <c r="A345" s="235">
        <v>345</v>
      </c>
      <c r="B345" s="243" t="s">
        <v>707</v>
      </c>
      <c r="C345" s="285"/>
      <c r="D345" s="323"/>
      <c r="E345" s="285" t="s">
        <v>516</v>
      </c>
      <c r="F345" s="324"/>
      <c r="G345" s="365"/>
      <c r="H345" s="365"/>
      <c r="I345" s="275"/>
      <c r="J345" s="244"/>
    </row>
    <row r="346" spans="1:10" ht="38.25" hidden="1">
      <c r="A346" s="243">
        <v>346</v>
      </c>
      <c r="B346" s="243" t="s">
        <v>707</v>
      </c>
      <c r="C346" s="285"/>
      <c r="D346" s="323"/>
      <c r="E346" s="285" t="str">
        <f>E$77</f>
        <v>MA</v>
      </c>
      <c r="F346" s="276" t="s">
        <v>1029</v>
      </c>
      <c r="G346" s="286"/>
      <c r="H346" s="286"/>
      <c r="I346" s="287" t="s">
        <v>856</v>
      </c>
    </row>
    <row r="347" spans="1:10" ht="14.25" hidden="1">
      <c r="A347" s="243">
        <v>347</v>
      </c>
      <c r="B347" s="243" t="s">
        <v>707</v>
      </c>
      <c r="C347" s="285"/>
      <c r="D347" s="323"/>
      <c r="E347" s="285" t="str">
        <f>E$78</f>
        <v>S1</v>
      </c>
      <c r="F347" s="276"/>
      <c r="G347" s="286"/>
      <c r="H347" s="286"/>
      <c r="I347" s="287"/>
    </row>
    <row r="348" spans="1:10" ht="14.25" hidden="1">
      <c r="A348" s="243">
        <v>348</v>
      </c>
      <c r="B348" s="243" t="s">
        <v>707</v>
      </c>
      <c r="C348" s="285"/>
      <c r="D348" s="323"/>
      <c r="E348" s="285" t="str">
        <f>E$79</f>
        <v>S2</v>
      </c>
      <c r="F348" s="276"/>
      <c r="G348" s="286"/>
      <c r="H348" s="286"/>
      <c r="I348" s="287"/>
    </row>
    <row r="349" spans="1:10" ht="14.25" hidden="1">
      <c r="A349" s="235">
        <v>349</v>
      </c>
      <c r="B349" s="243" t="s">
        <v>707</v>
      </c>
      <c r="C349" s="285"/>
      <c r="D349" s="323"/>
      <c r="E349" s="285" t="str">
        <f>E$80</f>
        <v>S3</v>
      </c>
      <c r="F349" s="276"/>
      <c r="G349" s="286"/>
      <c r="H349" s="286"/>
      <c r="I349" s="287"/>
    </row>
    <row r="350" spans="1:10" ht="14.25" hidden="1">
      <c r="A350" s="243">
        <v>350</v>
      </c>
      <c r="B350" s="243" t="s">
        <v>707</v>
      </c>
      <c r="C350" s="285"/>
      <c r="D350" s="323"/>
      <c r="E350" s="285" t="str">
        <f>E$81</f>
        <v>S4</v>
      </c>
      <c r="F350" s="276"/>
      <c r="G350" s="286"/>
      <c r="H350" s="286"/>
      <c r="I350" s="287"/>
    </row>
    <row r="351" spans="1:10" ht="14.25" hidden="1">
      <c r="A351" s="243">
        <v>351</v>
      </c>
      <c r="H351" s="255"/>
    </row>
    <row r="352" spans="1:10" ht="42" hidden="1">
      <c r="A352" s="243">
        <v>352</v>
      </c>
      <c r="B352" s="235" t="s">
        <v>707</v>
      </c>
      <c r="C352" s="285" t="s">
        <v>1030</v>
      </c>
      <c r="D352" s="323"/>
      <c r="E352" s="285"/>
      <c r="F352" s="324" t="s">
        <v>1031</v>
      </c>
      <c r="G352" s="286" t="s">
        <v>1032</v>
      </c>
      <c r="H352" s="286"/>
      <c r="I352" s="287"/>
    </row>
    <row r="353" spans="1:9" hidden="1">
      <c r="A353" s="235">
        <v>353</v>
      </c>
      <c r="B353" s="235" t="s">
        <v>707</v>
      </c>
      <c r="C353" s="285"/>
      <c r="D353" s="323"/>
      <c r="E353" s="285" t="s">
        <v>516</v>
      </c>
      <c r="F353" s="324"/>
      <c r="G353" s="286"/>
      <c r="H353" s="286"/>
      <c r="I353" s="287"/>
    </row>
    <row r="354" spans="1:9" ht="38.25" hidden="1">
      <c r="A354" s="243">
        <v>354</v>
      </c>
      <c r="B354" s="235" t="s">
        <v>707</v>
      </c>
      <c r="C354" s="285"/>
      <c r="D354" s="323"/>
      <c r="E354" s="285" t="str">
        <f>E$77</f>
        <v>MA</v>
      </c>
      <c r="F354" s="276" t="s">
        <v>1033</v>
      </c>
      <c r="G354" s="286"/>
      <c r="H354" s="286"/>
      <c r="I354" s="287" t="s">
        <v>856</v>
      </c>
    </row>
    <row r="355" spans="1:9" ht="14.25" hidden="1">
      <c r="A355" s="243">
        <v>355</v>
      </c>
      <c r="B355" s="235" t="s">
        <v>707</v>
      </c>
      <c r="C355" s="285"/>
      <c r="D355" s="323"/>
      <c r="E355" s="285" t="str">
        <f>E$78</f>
        <v>S1</v>
      </c>
      <c r="F355" s="276"/>
      <c r="G355" s="286"/>
      <c r="H355" s="286"/>
      <c r="I355" s="287"/>
    </row>
    <row r="356" spans="1:9" ht="14.25" hidden="1">
      <c r="A356" s="243">
        <v>356</v>
      </c>
      <c r="B356" s="235" t="s">
        <v>707</v>
      </c>
      <c r="C356" s="285"/>
      <c r="D356" s="323"/>
      <c r="E356" s="285" t="str">
        <f>E$79</f>
        <v>S2</v>
      </c>
      <c r="F356" s="276"/>
      <c r="G356" s="286"/>
      <c r="H356" s="286"/>
      <c r="I356" s="287"/>
    </row>
    <row r="357" spans="1:9" hidden="1">
      <c r="A357" s="235">
        <v>357</v>
      </c>
      <c r="B357" s="235" t="s">
        <v>707</v>
      </c>
      <c r="C357" s="285"/>
      <c r="D357" s="323"/>
      <c r="E357" s="285" t="str">
        <f>E$80</f>
        <v>S3</v>
      </c>
      <c r="F357" s="276"/>
      <c r="G357" s="286"/>
      <c r="H357" s="286"/>
      <c r="I357" s="287"/>
    </row>
    <row r="358" spans="1:9" ht="14.25" hidden="1">
      <c r="A358" s="243">
        <v>358</v>
      </c>
      <c r="B358" s="235" t="s">
        <v>707</v>
      </c>
      <c r="C358" s="285"/>
      <c r="D358" s="323"/>
      <c r="E358" s="285" t="str">
        <f>E$81</f>
        <v>S4</v>
      </c>
      <c r="F358" s="276"/>
      <c r="G358" s="286"/>
      <c r="H358" s="286"/>
      <c r="I358" s="287"/>
    </row>
    <row r="359" spans="1:9" ht="14.25" hidden="1">
      <c r="A359" s="243">
        <v>359</v>
      </c>
      <c r="H359" s="255"/>
    </row>
    <row r="360" spans="1:9" ht="63.75" hidden="1">
      <c r="A360" s="243">
        <v>360</v>
      </c>
      <c r="B360" s="235" t="s">
        <v>707</v>
      </c>
      <c r="C360" s="285" t="s">
        <v>1034</v>
      </c>
      <c r="D360" s="323"/>
      <c r="E360" s="285"/>
      <c r="F360" s="324" t="s">
        <v>1035</v>
      </c>
      <c r="G360" s="286" t="s">
        <v>1036</v>
      </c>
      <c r="H360" s="286"/>
      <c r="I360" s="287"/>
    </row>
    <row r="361" spans="1:9" hidden="1">
      <c r="A361" s="235">
        <v>361</v>
      </c>
      <c r="B361" s="235" t="s">
        <v>707</v>
      </c>
      <c r="C361" s="285"/>
      <c r="D361" s="323"/>
      <c r="E361" s="285" t="s">
        <v>516</v>
      </c>
      <c r="F361" s="324"/>
      <c r="G361" s="286"/>
      <c r="H361" s="286"/>
      <c r="I361" s="287"/>
    </row>
    <row r="362" spans="1:9" ht="38.25" hidden="1">
      <c r="A362" s="243">
        <v>362</v>
      </c>
      <c r="B362" s="235" t="s">
        <v>707</v>
      </c>
      <c r="C362" s="285"/>
      <c r="D362" s="323"/>
      <c r="E362" s="285" t="str">
        <f>E$77</f>
        <v>MA</v>
      </c>
      <c r="F362" s="276" t="s">
        <v>1037</v>
      </c>
      <c r="G362" s="286"/>
      <c r="H362" s="286"/>
      <c r="I362" s="287" t="s">
        <v>856</v>
      </c>
    </row>
    <row r="363" spans="1:9" ht="14.25" hidden="1">
      <c r="A363" s="243">
        <v>363</v>
      </c>
      <c r="B363" s="235" t="s">
        <v>707</v>
      </c>
      <c r="C363" s="285"/>
      <c r="D363" s="323"/>
      <c r="E363" s="285" t="str">
        <f>E$78</f>
        <v>S1</v>
      </c>
      <c r="F363" s="276"/>
      <c r="G363" s="286"/>
      <c r="H363" s="286"/>
      <c r="I363" s="287"/>
    </row>
    <row r="364" spans="1:9" ht="14.25" hidden="1">
      <c r="A364" s="243">
        <v>364</v>
      </c>
      <c r="B364" s="235" t="s">
        <v>707</v>
      </c>
      <c r="C364" s="285"/>
      <c r="D364" s="323"/>
      <c r="E364" s="285" t="str">
        <f>E$79</f>
        <v>S2</v>
      </c>
      <c r="F364" s="276"/>
      <c r="G364" s="286"/>
      <c r="H364" s="286"/>
      <c r="I364" s="287"/>
    </row>
    <row r="365" spans="1:9" hidden="1">
      <c r="A365" s="235">
        <v>365</v>
      </c>
      <c r="B365" s="235" t="s">
        <v>707</v>
      </c>
      <c r="C365" s="285"/>
      <c r="D365" s="323"/>
      <c r="E365" s="285" t="str">
        <f>E$80</f>
        <v>S3</v>
      </c>
      <c r="F365" s="276"/>
      <c r="G365" s="286"/>
      <c r="H365" s="286"/>
      <c r="I365" s="287"/>
    </row>
    <row r="366" spans="1:9" ht="14.25" hidden="1">
      <c r="A366" s="243">
        <v>366</v>
      </c>
      <c r="B366" s="235" t="s">
        <v>707</v>
      </c>
      <c r="C366" s="285"/>
      <c r="D366" s="323"/>
      <c r="E366" s="285" t="str">
        <f>E$81</f>
        <v>S4</v>
      </c>
      <c r="F366" s="276"/>
      <c r="G366" s="286"/>
      <c r="H366" s="286"/>
      <c r="I366" s="287"/>
    </row>
    <row r="367" spans="1:9" ht="14.25" hidden="1">
      <c r="A367" s="243">
        <v>367</v>
      </c>
      <c r="H367" s="255"/>
    </row>
    <row r="368" spans="1:9" ht="25.5" hidden="1">
      <c r="A368" s="243">
        <v>368</v>
      </c>
      <c r="B368" s="235" t="s">
        <v>707</v>
      </c>
      <c r="C368" s="285" t="s">
        <v>1038</v>
      </c>
      <c r="D368" s="323"/>
      <c r="E368" s="285"/>
      <c r="F368" s="324" t="s">
        <v>1039</v>
      </c>
      <c r="G368" s="286" t="s">
        <v>1040</v>
      </c>
      <c r="H368" s="286"/>
      <c r="I368" s="287"/>
    </row>
    <row r="369" spans="1:9" hidden="1">
      <c r="A369" s="235">
        <v>369</v>
      </c>
      <c r="B369" s="235" t="s">
        <v>707</v>
      </c>
      <c r="C369" s="285"/>
      <c r="D369" s="323"/>
      <c r="E369" s="285" t="s">
        <v>516</v>
      </c>
      <c r="F369" s="324"/>
      <c r="G369" s="286"/>
      <c r="H369" s="286"/>
      <c r="I369" s="287"/>
    </row>
    <row r="370" spans="1:9" ht="25.5" hidden="1">
      <c r="A370" s="243">
        <v>370</v>
      </c>
      <c r="B370" s="235" t="s">
        <v>707</v>
      </c>
      <c r="C370" s="285"/>
      <c r="D370" s="323"/>
      <c r="E370" s="285" t="str">
        <f>E$77</f>
        <v>MA</v>
      </c>
      <c r="F370" s="276" t="s">
        <v>1041</v>
      </c>
      <c r="G370" s="286"/>
      <c r="H370" s="286"/>
      <c r="I370" s="287" t="s">
        <v>856</v>
      </c>
    </row>
    <row r="371" spans="1:9" ht="14.25" hidden="1">
      <c r="A371" s="243">
        <v>371</v>
      </c>
      <c r="B371" s="235" t="s">
        <v>707</v>
      </c>
      <c r="C371" s="285"/>
      <c r="D371" s="323"/>
      <c r="E371" s="285" t="str">
        <f>E$78</f>
        <v>S1</v>
      </c>
      <c r="F371" s="276"/>
      <c r="G371" s="286"/>
      <c r="H371" s="286"/>
      <c r="I371" s="287"/>
    </row>
    <row r="372" spans="1:9" ht="14.25" hidden="1">
      <c r="A372" s="243">
        <v>372</v>
      </c>
      <c r="B372" s="235" t="s">
        <v>707</v>
      </c>
      <c r="C372" s="285"/>
      <c r="D372" s="323"/>
      <c r="E372" s="285" t="str">
        <f>E$79</f>
        <v>S2</v>
      </c>
      <c r="F372" s="276"/>
      <c r="G372" s="286"/>
      <c r="H372" s="286"/>
      <c r="I372" s="287"/>
    </row>
    <row r="373" spans="1:9" hidden="1">
      <c r="A373" s="235">
        <v>373</v>
      </c>
      <c r="B373" s="235" t="s">
        <v>707</v>
      </c>
      <c r="C373" s="285"/>
      <c r="D373" s="323"/>
      <c r="E373" s="285" t="str">
        <f>E$80</f>
        <v>S3</v>
      </c>
      <c r="F373" s="276"/>
      <c r="G373" s="286"/>
      <c r="H373" s="286"/>
      <c r="I373" s="287"/>
    </row>
    <row r="374" spans="1:9" ht="14.25" hidden="1">
      <c r="A374" s="243">
        <v>374</v>
      </c>
      <c r="B374" s="235" t="s">
        <v>707</v>
      </c>
      <c r="C374" s="285"/>
      <c r="D374" s="323"/>
      <c r="E374" s="285" t="str">
        <f>E$81</f>
        <v>S4</v>
      </c>
      <c r="F374" s="276"/>
      <c r="G374" s="286"/>
      <c r="H374" s="286"/>
      <c r="I374" s="287"/>
    </row>
    <row r="375" spans="1:9" ht="14.25" hidden="1">
      <c r="A375" s="243">
        <v>375</v>
      </c>
      <c r="H375" s="255"/>
    </row>
    <row r="376" spans="1:9" ht="38.25" hidden="1">
      <c r="A376" s="243">
        <v>376</v>
      </c>
      <c r="B376" s="235" t="s">
        <v>707</v>
      </c>
      <c r="C376" s="252" t="s">
        <v>1042</v>
      </c>
      <c r="D376" s="319"/>
      <c r="E376" s="252"/>
      <c r="F376" s="250" t="s">
        <v>1043</v>
      </c>
      <c r="G376" s="343"/>
      <c r="H376" s="343"/>
      <c r="I376" s="320"/>
    </row>
    <row r="377" spans="1:9" ht="25.5" hidden="1">
      <c r="A377" s="235">
        <v>377</v>
      </c>
      <c r="B377" s="235" t="s">
        <v>707</v>
      </c>
      <c r="C377" s="285" t="s">
        <v>1044</v>
      </c>
      <c r="D377" s="323"/>
      <c r="E377" s="285"/>
      <c r="F377" s="324" t="s">
        <v>1045</v>
      </c>
      <c r="G377" s="286" t="s">
        <v>1046</v>
      </c>
      <c r="H377" s="367"/>
      <c r="I377" s="368"/>
    </row>
    <row r="378" spans="1:9" ht="14.25" hidden="1">
      <c r="A378" s="243">
        <v>378</v>
      </c>
      <c r="B378" s="235" t="s">
        <v>707</v>
      </c>
      <c r="C378" s="285"/>
      <c r="D378" s="323"/>
      <c r="E378" s="285" t="s">
        <v>516</v>
      </c>
      <c r="F378" s="324"/>
      <c r="G378" s="367"/>
      <c r="H378" s="367"/>
      <c r="I378" s="368"/>
    </row>
    <row r="379" spans="1:9" ht="14.25" hidden="1">
      <c r="A379" s="243">
        <v>379</v>
      </c>
      <c r="B379" s="235" t="s">
        <v>707</v>
      </c>
      <c r="C379" s="285"/>
      <c r="D379" s="323"/>
      <c r="E379" s="285" t="str">
        <f>E$77</f>
        <v>MA</v>
      </c>
      <c r="F379" s="276" t="s">
        <v>1047</v>
      </c>
      <c r="G379" s="367"/>
      <c r="H379" s="367"/>
      <c r="I379" s="368" t="s">
        <v>856</v>
      </c>
    </row>
    <row r="380" spans="1:9" ht="14.25" hidden="1">
      <c r="A380" s="243">
        <v>380</v>
      </c>
      <c r="B380" s="235" t="s">
        <v>707</v>
      </c>
      <c r="C380" s="285"/>
      <c r="D380" s="323"/>
      <c r="E380" s="285" t="str">
        <f>E$78</f>
        <v>S1</v>
      </c>
      <c r="F380" s="276"/>
      <c r="G380" s="286"/>
      <c r="H380" s="286"/>
      <c r="I380" s="287"/>
    </row>
    <row r="381" spans="1:9" hidden="1">
      <c r="A381" s="235">
        <v>381</v>
      </c>
      <c r="B381" s="235" t="s">
        <v>707</v>
      </c>
      <c r="C381" s="285"/>
      <c r="D381" s="323"/>
      <c r="E381" s="285" t="str">
        <f>E$79</f>
        <v>S2</v>
      </c>
      <c r="F381" s="276"/>
      <c r="G381" s="286"/>
      <c r="H381" s="286"/>
      <c r="I381" s="287"/>
    </row>
    <row r="382" spans="1:9" ht="14.25" hidden="1">
      <c r="A382" s="243">
        <v>382</v>
      </c>
      <c r="B382" s="235" t="s">
        <v>707</v>
      </c>
      <c r="C382" s="285"/>
      <c r="D382" s="323"/>
      <c r="E382" s="285" t="str">
        <f>E$80</f>
        <v>S3</v>
      </c>
      <c r="F382" s="276"/>
      <c r="G382" s="367"/>
      <c r="H382" s="367"/>
      <c r="I382" s="368"/>
    </row>
    <row r="383" spans="1:9" ht="14.25" hidden="1">
      <c r="A383" s="243">
        <v>383</v>
      </c>
      <c r="B383" s="235" t="s">
        <v>707</v>
      </c>
      <c r="C383" s="285"/>
      <c r="D383" s="323"/>
      <c r="E383" s="285" t="str">
        <f>E$81</f>
        <v>S4</v>
      </c>
      <c r="F383" s="276"/>
      <c r="G383" s="286"/>
      <c r="H383" s="286"/>
      <c r="I383" s="287"/>
    </row>
    <row r="384" spans="1:9" ht="14.25">
      <c r="A384" s="243">
        <v>384</v>
      </c>
      <c r="B384" s="235" t="s">
        <v>696</v>
      </c>
      <c r="C384" s="330"/>
      <c r="D384" s="331" t="s">
        <v>1048</v>
      </c>
      <c r="E384" s="330"/>
      <c r="F384" s="332" t="s">
        <v>1049</v>
      </c>
      <c r="G384" s="333"/>
      <c r="H384" s="333"/>
      <c r="I384" s="287"/>
    </row>
    <row r="385" spans="1:9" ht="73.5">
      <c r="A385" s="235">
        <v>385</v>
      </c>
      <c r="B385" s="235" t="s">
        <v>696</v>
      </c>
      <c r="C385" s="285"/>
      <c r="D385" s="323" t="s">
        <v>252</v>
      </c>
      <c r="E385" s="285"/>
      <c r="F385" s="324" t="s">
        <v>1050</v>
      </c>
      <c r="G385" s="286" t="s">
        <v>1051</v>
      </c>
      <c r="H385" s="286" t="s">
        <v>1052</v>
      </c>
      <c r="I385" s="368"/>
    </row>
    <row r="386" spans="1:9" ht="14.25">
      <c r="A386" s="243">
        <v>386</v>
      </c>
      <c r="B386" s="235" t="s">
        <v>696</v>
      </c>
      <c r="C386" s="285"/>
      <c r="D386" s="334" t="s">
        <v>252</v>
      </c>
      <c r="E386" s="285" t="s">
        <v>516</v>
      </c>
      <c r="F386" s="324"/>
      <c r="G386" s="367"/>
      <c r="H386" s="367"/>
      <c r="I386" s="368"/>
    </row>
    <row r="387" spans="1:9" ht="25.5">
      <c r="A387" s="243">
        <v>387</v>
      </c>
      <c r="B387" s="235" t="s">
        <v>696</v>
      </c>
      <c r="C387" s="285"/>
      <c r="D387" s="334" t="s">
        <v>252</v>
      </c>
      <c r="E387" s="285" t="str">
        <f>E$77</f>
        <v>MA</v>
      </c>
      <c r="F387" s="276" t="s">
        <v>1053</v>
      </c>
      <c r="G387" s="367"/>
      <c r="H387" s="367"/>
      <c r="I387" s="368" t="s">
        <v>856</v>
      </c>
    </row>
    <row r="388" spans="1:9" ht="14.25">
      <c r="A388" s="243">
        <v>388</v>
      </c>
      <c r="B388" s="235" t="s">
        <v>696</v>
      </c>
      <c r="C388" s="285"/>
      <c r="D388" s="334" t="s">
        <v>252</v>
      </c>
      <c r="E388" s="285" t="str">
        <f>E$78</f>
        <v>S1</v>
      </c>
      <c r="F388" s="276"/>
      <c r="G388" s="286"/>
      <c r="H388" s="286"/>
      <c r="I388" s="287"/>
    </row>
    <row r="389" spans="1:9">
      <c r="A389" s="235">
        <v>389</v>
      </c>
      <c r="B389" s="235" t="s">
        <v>696</v>
      </c>
      <c r="C389" s="285"/>
      <c r="D389" s="334" t="s">
        <v>252</v>
      </c>
      <c r="E389" s="285" t="str">
        <f>E$79</f>
        <v>S2</v>
      </c>
      <c r="F389" s="276"/>
      <c r="G389" s="286"/>
      <c r="H389" s="286"/>
      <c r="I389" s="287"/>
    </row>
    <row r="390" spans="1:9" ht="14.25">
      <c r="A390" s="243">
        <v>390</v>
      </c>
      <c r="B390" s="235" t="s">
        <v>696</v>
      </c>
      <c r="C390" s="285"/>
      <c r="D390" s="334" t="s">
        <v>252</v>
      </c>
      <c r="E390" s="285" t="str">
        <f>E$80</f>
        <v>S3</v>
      </c>
      <c r="F390" s="276"/>
      <c r="G390" s="367"/>
      <c r="H390" s="367"/>
      <c r="I390" s="368"/>
    </row>
    <row r="391" spans="1:9" ht="14.25">
      <c r="A391" s="243">
        <v>391</v>
      </c>
      <c r="B391" s="235" t="s">
        <v>696</v>
      </c>
      <c r="C391" s="285"/>
      <c r="D391" s="334" t="s">
        <v>252</v>
      </c>
      <c r="E391" s="285" t="str">
        <f>E$81</f>
        <v>S4</v>
      </c>
      <c r="F391" s="276"/>
      <c r="G391" s="286"/>
      <c r="H391" s="286"/>
      <c r="I391" s="287"/>
    </row>
    <row r="392" spans="1:9" ht="14.25" hidden="1">
      <c r="A392" s="243">
        <v>392</v>
      </c>
      <c r="H392" s="255"/>
    </row>
    <row r="393" spans="1:9" ht="38.25" hidden="1">
      <c r="A393" s="235">
        <v>393</v>
      </c>
      <c r="B393" s="235" t="s">
        <v>707</v>
      </c>
      <c r="C393" s="285" t="s">
        <v>1054</v>
      </c>
      <c r="D393" s="323"/>
      <c r="E393" s="285"/>
      <c r="F393" s="324" t="s">
        <v>1055</v>
      </c>
      <c r="G393" s="286" t="s">
        <v>1056</v>
      </c>
      <c r="H393" s="286"/>
      <c r="I393" s="287"/>
    </row>
    <row r="394" spans="1:9" ht="14.25" hidden="1">
      <c r="A394" s="243">
        <v>394</v>
      </c>
      <c r="B394" s="235" t="s">
        <v>707</v>
      </c>
      <c r="C394" s="285"/>
      <c r="D394" s="323"/>
      <c r="E394" s="285" t="s">
        <v>516</v>
      </c>
      <c r="F394" s="324"/>
      <c r="G394" s="286"/>
      <c r="H394" s="286"/>
      <c r="I394" s="287"/>
    </row>
    <row r="395" spans="1:9" ht="14.25" hidden="1">
      <c r="A395" s="243">
        <v>395</v>
      </c>
      <c r="B395" s="235" t="s">
        <v>707</v>
      </c>
      <c r="C395" s="285"/>
      <c r="D395" s="323"/>
      <c r="E395" s="285" t="str">
        <f>E$77</f>
        <v>MA</v>
      </c>
      <c r="F395" s="276" t="s">
        <v>1047</v>
      </c>
      <c r="G395" s="286"/>
      <c r="H395" s="286"/>
      <c r="I395" s="287" t="s">
        <v>856</v>
      </c>
    </row>
    <row r="396" spans="1:9" ht="14.25" hidden="1">
      <c r="A396" s="243">
        <v>396</v>
      </c>
      <c r="B396" s="235" t="s">
        <v>707</v>
      </c>
      <c r="C396" s="285"/>
      <c r="D396" s="323"/>
      <c r="E396" s="285" t="str">
        <f>E$78</f>
        <v>S1</v>
      </c>
      <c r="F396" s="276"/>
      <c r="G396" s="286"/>
      <c r="H396" s="286"/>
      <c r="I396" s="287"/>
    </row>
    <row r="397" spans="1:9" hidden="1">
      <c r="A397" s="235">
        <v>397</v>
      </c>
      <c r="B397" s="235" t="s">
        <v>707</v>
      </c>
      <c r="C397" s="285"/>
      <c r="D397" s="323"/>
      <c r="E397" s="285" t="str">
        <f>E$79</f>
        <v>S2</v>
      </c>
      <c r="F397" s="276"/>
      <c r="G397" s="286"/>
      <c r="H397" s="286"/>
      <c r="I397" s="287"/>
    </row>
    <row r="398" spans="1:9" ht="14.25" hidden="1">
      <c r="A398" s="243">
        <v>398</v>
      </c>
      <c r="B398" s="235" t="s">
        <v>707</v>
      </c>
      <c r="C398" s="285"/>
      <c r="D398" s="323"/>
      <c r="E398" s="285" t="str">
        <f>E$80</f>
        <v>S3</v>
      </c>
      <c r="F398" s="276"/>
      <c r="G398" s="286"/>
      <c r="H398" s="286"/>
      <c r="I398" s="287"/>
    </row>
    <row r="399" spans="1:9" ht="14.25" hidden="1">
      <c r="A399" s="243">
        <v>399</v>
      </c>
      <c r="B399" s="235" t="s">
        <v>707</v>
      </c>
      <c r="C399" s="285"/>
      <c r="D399" s="323"/>
      <c r="E399" s="285" t="str">
        <f>E$81</f>
        <v>S4</v>
      </c>
      <c r="F399" s="276"/>
      <c r="G399" s="286"/>
      <c r="H399" s="286"/>
      <c r="I399" s="287"/>
    </row>
    <row r="400" spans="1:9" ht="14.25" hidden="1">
      <c r="A400" s="243">
        <v>400</v>
      </c>
      <c r="H400" s="255"/>
    </row>
    <row r="401" spans="1:9" ht="63.75" hidden="1">
      <c r="A401" s="235">
        <v>401</v>
      </c>
      <c r="B401" s="235" t="s">
        <v>707</v>
      </c>
      <c r="C401" s="285" t="s">
        <v>1057</v>
      </c>
      <c r="D401" s="323"/>
      <c r="E401" s="285"/>
      <c r="F401" s="324" t="s">
        <v>1058</v>
      </c>
      <c r="G401" s="286" t="s">
        <v>1059</v>
      </c>
      <c r="H401" s="286"/>
      <c r="I401" s="287"/>
    </row>
    <row r="402" spans="1:9" ht="14.25" hidden="1">
      <c r="A402" s="243">
        <v>402</v>
      </c>
      <c r="B402" s="235" t="s">
        <v>707</v>
      </c>
      <c r="C402" s="285"/>
      <c r="D402" s="323"/>
      <c r="E402" s="285" t="s">
        <v>516</v>
      </c>
      <c r="F402" s="324"/>
      <c r="G402" s="286"/>
      <c r="H402" s="286"/>
      <c r="I402" s="287"/>
    </row>
    <row r="403" spans="1:9" ht="14.25" hidden="1">
      <c r="A403" s="243">
        <v>403</v>
      </c>
      <c r="B403" s="235" t="s">
        <v>707</v>
      </c>
      <c r="C403" s="285"/>
      <c r="D403" s="323"/>
      <c r="E403" s="285" t="str">
        <f>E$77</f>
        <v>MA</v>
      </c>
      <c r="F403" s="276" t="s">
        <v>1047</v>
      </c>
      <c r="G403" s="286"/>
      <c r="H403" s="286"/>
      <c r="I403" s="287" t="s">
        <v>856</v>
      </c>
    </row>
    <row r="404" spans="1:9" ht="14.25" hidden="1">
      <c r="A404" s="243">
        <v>404</v>
      </c>
      <c r="B404" s="235" t="s">
        <v>707</v>
      </c>
      <c r="C404" s="285"/>
      <c r="D404" s="323"/>
      <c r="E404" s="285" t="str">
        <f>E$78</f>
        <v>S1</v>
      </c>
      <c r="F404" s="276"/>
      <c r="G404" s="286"/>
      <c r="H404" s="286"/>
      <c r="I404" s="287"/>
    </row>
    <row r="405" spans="1:9" hidden="1">
      <c r="A405" s="235">
        <v>405</v>
      </c>
      <c r="B405" s="235" t="s">
        <v>707</v>
      </c>
      <c r="C405" s="285"/>
      <c r="D405" s="323"/>
      <c r="E405" s="285" t="str">
        <f>E$79</f>
        <v>S2</v>
      </c>
      <c r="F405" s="276"/>
      <c r="G405" s="286"/>
      <c r="H405" s="286"/>
      <c r="I405" s="287"/>
    </row>
    <row r="406" spans="1:9" ht="14.25" hidden="1">
      <c r="A406" s="243">
        <v>406</v>
      </c>
      <c r="B406" s="235" t="s">
        <v>707</v>
      </c>
      <c r="C406" s="285"/>
      <c r="D406" s="323"/>
      <c r="E406" s="285" t="str">
        <f>E$80</f>
        <v>S3</v>
      </c>
      <c r="F406" s="276"/>
      <c r="G406" s="286"/>
      <c r="H406" s="286"/>
      <c r="I406" s="287"/>
    </row>
    <row r="407" spans="1:9" ht="14.25" hidden="1">
      <c r="A407" s="243">
        <v>407</v>
      </c>
      <c r="B407" s="235" t="s">
        <v>707</v>
      </c>
      <c r="C407" s="285"/>
      <c r="D407" s="323"/>
      <c r="E407" s="285" t="str">
        <f>E$81</f>
        <v>S4</v>
      </c>
      <c r="F407" s="276"/>
      <c r="G407" s="286"/>
      <c r="H407" s="286"/>
      <c r="I407" s="287"/>
    </row>
    <row r="408" spans="1:9" ht="14.25" hidden="1">
      <c r="A408" s="243">
        <v>408</v>
      </c>
      <c r="H408" s="255"/>
    </row>
    <row r="409" spans="1:9" ht="25.5" hidden="1">
      <c r="A409" s="235">
        <v>409</v>
      </c>
      <c r="B409" s="235" t="s">
        <v>707</v>
      </c>
      <c r="C409" s="285" t="s">
        <v>1060</v>
      </c>
      <c r="D409" s="323"/>
      <c r="E409" s="285"/>
      <c r="F409" s="324" t="s">
        <v>1061</v>
      </c>
      <c r="G409" s="286" t="s">
        <v>1062</v>
      </c>
      <c r="H409" s="286"/>
      <c r="I409" s="287"/>
    </row>
    <row r="410" spans="1:9" ht="14.25" hidden="1">
      <c r="A410" s="243">
        <v>410</v>
      </c>
      <c r="B410" s="235" t="s">
        <v>707</v>
      </c>
      <c r="C410" s="285"/>
      <c r="D410" s="323"/>
      <c r="E410" s="285" t="s">
        <v>516</v>
      </c>
      <c r="F410" s="324"/>
      <c r="G410" s="286"/>
      <c r="H410" s="286"/>
      <c r="I410" s="287"/>
    </row>
    <row r="411" spans="1:9" ht="25.5" hidden="1">
      <c r="A411" s="243">
        <v>411</v>
      </c>
      <c r="B411" s="235" t="s">
        <v>707</v>
      </c>
      <c r="C411" s="285"/>
      <c r="D411" s="323"/>
      <c r="E411" s="285" t="str">
        <f>E$77</f>
        <v>MA</v>
      </c>
      <c r="F411" s="276" t="s">
        <v>1063</v>
      </c>
      <c r="G411" s="286"/>
      <c r="H411" s="286"/>
      <c r="I411" s="287" t="s">
        <v>856</v>
      </c>
    </row>
    <row r="412" spans="1:9" ht="14.25" hidden="1">
      <c r="A412" s="243">
        <v>412</v>
      </c>
      <c r="B412" s="235" t="s">
        <v>707</v>
      </c>
      <c r="C412" s="285"/>
      <c r="D412" s="323"/>
      <c r="E412" s="285" t="str">
        <f>E$78</f>
        <v>S1</v>
      </c>
      <c r="F412" s="276"/>
      <c r="G412" s="286"/>
      <c r="H412" s="286"/>
      <c r="I412" s="287"/>
    </row>
    <row r="413" spans="1:9" hidden="1">
      <c r="A413" s="235">
        <v>413</v>
      </c>
      <c r="B413" s="235" t="s">
        <v>707</v>
      </c>
      <c r="C413" s="285"/>
      <c r="D413" s="323"/>
      <c r="E413" s="285" t="str">
        <f>E$79</f>
        <v>S2</v>
      </c>
      <c r="F413" s="276"/>
      <c r="G413" s="286"/>
      <c r="H413" s="286"/>
      <c r="I413" s="287"/>
    </row>
    <row r="414" spans="1:9" ht="14.25" hidden="1">
      <c r="A414" s="243">
        <v>414</v>
      </c>
      <c r="B414" s="235" t="s">
        <v>707</v>
      </c>
      <c r="C414" s="285"/>
      <c r="D414" s="323"/>
      <c r="E414" s="285" t="str">
        <f>E$80</f>
        <v>S3</v>
      </c>
      <c r="F414" s="276"/>
      <c r="G414" s="286"/>
      <c r="H414" s="286"/>
      <c r="I414" s="287"/>
    </row>
    <row r="415" spans="1:9" ht="14.25" hidden="1">
      <c r="A415" s="243">
        <v>415</v>
      </c>
      <c r="B415" s="235" t="s">
        <v>707</v>
      </c>
      <c r="C415" s="285"/>
      <c r="D415" s="323"/>
      <c r="E415" s="285" t="str">
        <f>E$81</f>
        <v>S4</v>
      </c>
      <c r="F415" s="276"/>
      <c r="G415" s="286"/>
      <c r="H415" s="286"/>
      <c r="I415" s="287"/>
    </row>
    <row r="416" spans="1:9" ht="14.25" hidden="1">
      <c r="A416" s="243">
        <v>416</v>
      </c>
      <c r="H416" s="255"/>
    </row>
    <row r="417" spans="1:9" ht="38.25" hidden="1">
      <c r="A417" s="235">
        <v>417</v>
      </c>
      <c r="B417" s="235" t="s">
        <v>707</v>
      </c>
      <c r="C417" s="252" t="s">
        <v>1064</v>
      </c>
      <c r="D417" s="319"/>
      <c r="E417" s="252"/>
      <c r="F417" s="250" t="s">
        <v>1065</v>
      </c>
      <c r="G417" s="343"/>
      <c r="H417" s="343"/>
      <c r="I417" s="320"/>
    </row>
    <row r="418" spans="1:9" ht="51" hidden="1">
      <c r="A418" s="243">
        <v>418</v>
      </c>
      <c r="B418" s="235" t="s">
        <v>707</v>
      </c>
      <c r="C418" s="285" t="s">
        <v>1066</v>
      </c>
      <c r="D418" s="323"/>
      <c r="E418" s="285"/>
      <c r="F418" s="324" t="s">
        <v>1067</v>
      </c>
      <c r="G418" s="286" t="s">
        <v>1068</v>
      </c>
      <c r="H418" s="286"/>
      <c r="I418" s="287"/>
    </row>
    <row r="419" spans="1:9" ht="14.25" hidden="1">
      <c r="A419" s="243">
        <v>419</v>
      </c>
      <c r="B419" s="235" t="s">
        <v>707</v>
      </c>
      <c r="C419" s="285"/>
      <c r="D419" s="323"/>
      <c r="E419" s="285" t="s">
        <v>516</v>
      </c>
      <c r="F419" s="324"/>
      <c r="G419" s="286"/>
      <c r="H419" s="286"/>
      <c r="I419" s="287"/>
    </row>
    <row r="420" spans="1:9" ht="51" hidden="1">
      <c r="A420" s="243">
        <v>420</v>
      </c>
      <c r="B420" s="235" t="s">
        <v>707</v>
      </c>
      <c r="C420" s="285"/>
      <c r="D420" s="323"/>
      <c r="E420" s="285" t="str">
        <f>E$77</f>
        <v>MA</v>
      </c>
      <c r="F420" s="276" t="s">
        <v>1069</v>
      </c>
      <c r="G420" s="286"/>
      <c r="H420" s="286"/>
      <c r="I420" s="287" t="s">
        <v>856</v>
      </c>
    </row>
    <row r="421" spans="1:9" hidden="1">
      <c r="A421" s="235">
        <v>421</v>
      </c>
      <c r="B421" s="235" t="s">
        <v>707</v>
      </c>
      <c r="C421" s="285"/>
      <c r="D421" s="323"/>
      <c r="E421" s="285" t="str">
        <f>E$78</f>
        <v>S1</v>
      </c>
      <c r="F421" s="276"/>
      <c r="G421" s="286"/>
      <c r="H421" s="286"/>
      <c r="I421" s="287"/>
    </row>
    <row r="422" spans="1:9" ht="14.25" hidden="1">
      <c r="A422" s="243">
        <v>422</v>
      </c>
      <c r="B422" s="235" t="s">
        <v>707</v>
      </c>
      <c r="C422" s="285"/>
      <c r="D422" s="323"/>
      <c r="E422" s="285" t="str">
        <f>E$79</f>
        <v>S2</v>
      </c>
      <c r="F422" s="276"/>
      <c r="G422" s="286"/>
      <c r="H422" s="286"/>
      <c r="I422" s="287"/>
    </row>
    <row r="423" spans="1:9" ht="14.25" hidden="1">
      <c r="A423" s="243">
        <v>423</v>
      </c>
      <c r="B423" s="235" t="s">
        <v>707</v>
      </c>
      <c r="C423" s="285"/>
      <c r="D423" s="323"/>
      <c r="E423" s="285" t="str">
        <f>E$80</f>
        <v>S3</v>
      </c>
      <c r="F423" s="276"/>
      <c r="G423" s="286"/>
      <c r="H423" s="286"/>
      <c r="I423" s="287"/>
    </row>
    <row r="424" spans="1:9" ht="14.25" hidden="1">
      <c r="A424" s="243">
        <v>424</v>
      </c>
      <c r="B424" s="235" t="s">
        <v>707</v>
      </c>
      <c r="C424" s="285"/>
      <c r="D424" s="323"/>
      <c r="E424" s="285" t="str">
        <f>E$81</f>
        <v>S4</v>
      </c>
      <c r="F424" s="276"/>
      <c r="G424" s="286"/>
      <c r="H424" s="286"/>
      <c r="I424" s="287"/>
    </row>
    <row r="425" spans="1:9">
      <c r="A425" s="235">
        <v>425</v>
      </c>
      <c r="B425" s="235" t="s">
        <v>696</v>
      </c>
      <c r="C425" s="326"/>
      <c r="D425" s="327" t="s">
        <v>1070</v>
      </c>
      <c r="E425" s="326"/>
      <c r="F425" s="328" t="s">
        <v>1071</v>
      </c>
      <c r="G425" s="329"/>
      <c r="H425" s="329"/>
      <c r="I425" s="329"/>
    </row>
    <row r="426" spans="1:9" ht="14.25">
      <c r="A426" s="243">
        <v>426</v>
      </c>
      <c r="B426" s="235" t="s">
        <v>696</v>
      </c>
      <c r="C426" s="330"/>
      <c r="D426" s="331" t="s">
        <v>1072</v>
      </c>
      <c r="E426" s="330"/>
      <c r="F426" s="332" t="s">
        <v>1073</v>
      </c>
      <c r="G426" s="333"/>
      <c r="H426" s="333"/>
      <c r="I426" s="333"/>
    </row>
    <row r="427" spans="1:9" ht="231">
      <c r="A427" s="243">
        <v>427</v>
      </c>
      <c r="B427" s="235" t="s">
        <v>696</v>
      </c>
      <c r="C427" s="285"/>
      <c r="D427" s="323" t="s">
        <v>1074</v>
      </c>
      <c r="E427" s="285"/>
      <c r="F427" s="324" t="s">
        <v>1075</v>
      </c>
      <c r="G427" s="286" t="s">
        <v>1076</v>
      </c>
      <c r="H427" s="286" t="s">
        <v>1077</v>
      </c>
      <c r="I427" s="287"/>
    </row>
    <row r="428" spans="1:9" ht="14.25">
      <c r="A428" s="243">
        <v>428</v>
      </c>
      <c r="B428" s="235" t="s">
        <v>696</v>
      </c>
      <c r="C428" s="285"/>
      <c r="D428" s="334" t="s">
        <v>1074</v>
      </c>
      <c r="E428" s="285" t="s">
        <v>516</v>
      </c>
      <c r="F428" s="324"/>
      <c r="G428" s="286"/>
      <c r="H428" s="286"/>
      <c r="I428" s="287"/>
    </row>
    <row r="429" spans="1:9" ht="114.75">
      <c r="A429" s="235">
        <v>429</v>
      </c>
      <c r="B429" s="235" t="s">
        <v>696</v>
      </c>
      <c r="C429" s="285"/>
      <c r="D429" s="334" t="s">
        <v>1074</v>
      </c>
      <c r="E429" s="285" t="str">
        <f>E$77</f>
        <v>MA</v>
      </c>
      <c r="F429" s="276" t="s">
        <v>1078</v>
      </c>
      <c r="G429" s="286"/>
      <c r="H429" s="286"/>
      <c r="I429" s="287" t="s">
        <v>856</v>
      </c>
    </row>
    <row r="430" spans="1:9" ht="14.25">
      <c r="A430" s="243">
        <v>430</v>
      </c>
      <c r="B430" s="235" t="s">
        <v>696</v>
      </c>
      <c r="C430" s="285"/>
      <c r="D430" s="334" t="s">
        <v>1074</v>
      </c>
      <c r="E430" s="285" t="str">
        <f>E$78</f>
        <v>S1</v>
      </c>
      <c r="F430" s="276"/>
      <c r="G430" s="286"/>
      <c r="H430" s="286"/>
      <c r="I430" s="287"/>
    </row>
    <row r="431" spans="1:9" ht="14.25">
      <c r="A431" s="243">
        <v>431</v>
      </c>
      <c r="B431" s="235" t="s">
        <v>696</v>
      </c>
      <c r="C431" s="285"/>
      <c r="D431" s="334" t="s">
        <v>1074</v>
      </c>
      <c r="E431" s="285" t="str">
        <f>E$79</f>
        <v>S2</v>
      </c>
      <c r="F431" s="276"/>
      <c r="G431" s="286"/>
      <c r="H431" s="286"/>
      <c r="I431" s="287"/>
    </row>
    <row r="432" spans="1:9" ht="14.25">
      <c r="A432" s="243">
        <v>432</v>
      </c>
      <c r="B432" s="235" t="s">
        <v>696</v>
      </c>
      <c r="C432" s="285"/>
      <c r="D432" s="334" t="s">
        <v>1074</v>
      </c>
      <c r="E432" s="285" t="str">
        <f>E$80</f>
        <v>S3</v>
      </c>
      <c r="F432" s="276"/>
      <c r="G432" s="286"/>
      <c r="H432" s="286"/>
      <c r="I432" s="287"/>
    </row>
    <row r="433" spans="1:9">
      <c r="A433" s="235">
        <v>433</v>
      </c>
      <c r="B433" s="235" t="s">
        <v>696</v>
      </c>
      <c r="C433" s="285"/>
      <c r="D433" s="334" t="s">
        <v>1074</v>
      </c>
      <c r="E433" s="285" t="str">
        <f>E$81</f>
        <v>S4</v>
      </c>
      <c r="F433" s="276"/>
      <c r="G433" s="286"/>
      <c r="H433" s="286"/>
      <c r="I433" s="287"/>
    </row>
    <row r="434" spans="1:9" ht="14.25" hidden="1">
      <c r="A434" s="243">
        <v>434</v>
      </c>
      <c r="H434" s="255"/>
    </row>
    <row r="435" spans="1:9" ht="63" hidden="1">
      <c r="A435" s="243">
        <v>435</v>
      </c>
      <c r="B435" s="235" t="s">
        <v>707</v>
      </c>
      <c r="C435" s="285" t="s">
        <v>1079</v>
      </c>
      <c r="D435" s="323"/>
      <c r="E435" s="285"/>
      <c r="F435" s="324" t="s">
        <v>1080</v>
      </c>
      <c r="G435" s="286" t="s">
        <v>1081</v>
      </c>
      <c r="H435" s="286"/>
      <c r="I435" s="287"/>
    </row>
    <row r="436" spans="1:9" ht="14.25" hidden="1">
      <c r="A436" s="243">
        <v>436</v>
      </c>
      <c r="B436" s="235" t="s">
        <v>707</v>
      </c>
      <c r="C436" s="285"/>
      <c r="D436" s="323"/>
      <c r="E436" s="285" t="s">
        <v>516</v>
      </c>
      <c r="F436" s="324"/>
      <c r="G436" s="286"/>
      <c r="H436" s="286"/>
      <c r="I436" s="287"/>
    </row>
    <row r="437" spans="1:9" ht="144.75" hidden="1" customHeight="1">
      <c r="A437" s="235">
        <v>437</v>
      </c>
      <c r="B437" s="235" t="s">
        <v>707</v>
      </c>
      <c r="C437" s="285"/>
      <c r="D437" s="323"/>
      <c r="E437" s="285" t="str">
        <f>E$77</f>
        <v>MA</v>
      </c>
      <c r="F437" s="276" t="s">
        <v>1082</v>
      </c>
      <c r="G437" s="286"/>
      <c r="H437" s="286"/>
      <c r="I437" s="287" t="s">
        <v>856</v>
      </c>
    </row>
    <row r="438" spans="1:9" ht="14.25" hidden="1">
      <c r="A438" s="243">
        <v>438</v>
      </c>
      <c r="B438" s="235" t="s">
        <v>707</v>
      </c>
      <c r="C438" s="285"/>
      <c r="D438" s="323"/>
      <c r="E438" s="285" t="str">
        <f>E$78</f>
        <v>S1</v>
      </c>
      <c r="F438" s="276"/>
      <c r="G438" s="286"/>
      <c r="H438" s="286"/>
      <c r="I438" s="287"/>
    </row>
    <row r="439" spans="1:9" ht="14.25" hidden="1">
      <c r="A439" s="243">
        <v>439</v>
      </c>
      <c r="B439" s="235" t="s">
        <v>707</v>
      </c>
      <c r="C439" s="285"/>
      <c r="D439" s="323"/>
      <c r="E439" s="285" t="str">
        <f>E$79</f>
        <v>S2</v>
      </c>
      <c r="F439" s="276"/>
      <c r="G439" s="286"/>
      <c r="H439" s="286"/>
      <c r="I439" s="287"/>
    </row>
    <row r="440" spans="1:9" ht="14.25" hidden="1">
      <c r="A440" s="243">
        <v>440</v>
      </c>
      <c r="B440" s="235" t="s">
        <v>707</v>
      </c>
      <c r="C440" s="285"/>
      <c r="D440" s="323"/>
      <c r="E440" s="285" t="str">
        <f>E$80</f>
        <v>S3</v>
      </c>
      <c r="F440" s="276"/>
      <c r="G440" s="286"/>
      <c r="H440" s="286"/>
      <c r="I440" s="287"/>
    </row>
    <row r="441" spans="1:9" hidden="1">
      <c r="A441" s="235">
        <v>441</v>
      </c>
      <c r="B441" s="235" t="s">
        <v>707</v>
      </c>
      <c r="C441" s="285"/>
      <c r="D441" s="323"/>
      <c r="E441" s="285" t="str">
        <f>E$81</f>
        <v>S4</v>
      </c>
      <c r="F441" s="276"/>
      <c r="G441" s="286"/>
      <c r="H441" s="286"/>
      <c r="I441" s="287"/>
    </row>
    <row r="442" spans="1:9" ht="63">
      <c r="A442" s="243">
        <v>442</v>
      </c>
      <c r="B442" s="235" t="s">
        <v>696</v>
      </c>
      <c r="C442" s="285"/>
      <c r="D442" s="323" t="s">
        <v>1083</v>
      </c>
      <c r="E442" s="285"/>
      <c r="F442" s="324" t="s">
        <v>1084</v>
      </c>
      <c r="G442" s="286" t="s">
        <v>1085</v>
      </c>
      <c r="H442" s="286" t="s">
        <v>1086</v>
      </c>
      <c r="I442" s="287"/>
    </row>
    <row r="443" spans="1:9" ht="14.25">
      <c r="A443" s="243">
        <v>443</v>
      </c>
      <c r="B443" s="235" t="s">
        <v>696</v>
      </c>
      <c r="C443" s="285"/>
      <c r="D443" s="334" t="s">
        <v>1083</v>
      </c>
      <c r="E443" s="285" t="s">
        <v>516</v>
      </c>
      <c r="F443" s="324"/>
      <c r="G443" s="286"/>
      <c r="H443" s="286"/>
      <c r="I443" s="287"/>
    </row>
    <row r="444" spans="1:9" ht="14.25">
      <c r="A444" s="243">
        <v>444</v>
      </c>
      <c r="B444" s="235" t="s">
        <v>696</v>
      </c>
      <c r="C444" s="285"/>
      <c r="D444" s="334" t="s">
        <v>1083</v>
      </c>
      <c r="E444" s="285" t="str">
        <f>E$77</f>
        <v>MA</v>
      </c>
      <c r="F444" s="276" t="s">
        <v>1087</v>
      </c>
      <c r="G444" s="286"/>
      <c r="H444" s="286"/>
      <c r="I444" s="287" t="s">
        <v>856</v>
      </c>
    </row>
    <row r="445" spans="1:9">
      <c r="A445" s="235">
        <v>445</v>
      </c>
      <c r="B445" s="235" t="s">
        <v>696</v>
      </c>
      <c r="C445" s="285"/>
      <c r="D445" s="334" t="s">
        <v>1083</v>
      </c>
      <c r="E445" s="285" t="str">
        <f>E$78</f>
        <v>S1</v>
      </c>
      <c r="F445" s="276"/>
      <c r="G445" s="286"/>
      <c r="H445" s="286"/>
      <c r="I445" s="287"/>
    </row>
    <row r="446" spans="1:9" ht="14.25">
      <c r="A446" s="243">
        <v>446</v>
      </c>
      <c r="B446" s="235" t="s">
        <v>696</v>
      </c>
      <c r="C446" s="285"/>
      <c r="D446" s="334" t="s">
        <v>1083</v>
      </c>
      <c r="E446" s="285" t="str">
        <f>E$79</f>
        <v>S2</v>
      </c>
      <c r="F446" s="276"/>
      <c r="G446" s="286"/>
      <c r="H446" s="286"/>
      <c r="I446" s="287"/>
    </row>
    <row r="447" spans="1:9" ht="14.25">
      <c r="A447" s="243">
        <v>447</v>
      </c>
      <c r="B447" s="235" t="s">
        <v>696</v>
      </c>
      <c r="C447" s="285"/>
      <c r="D447" s="334" t="s">
        <v>1083</v>
      </c>
      <c r="E447" s="285" t="str">
        <f>E$80</f>
        <v>S3</v>
      </c>
      <c r="F447" s="276"/>
      <c r="G447" s="286"/>
      <c r="H447" s="286"/>
      <c r="I447" s="287"/>
    </row>
    <row r="448" spans="1:9" ht="14.25">
      <c r="A448" s="243">
        <v>448</v>
      </c>
      <c r="B448" s="235" t="s">
        <v>696</v>
      </c>
      <c r="C448" s="285"/>
      <c r="D448" s="334" t="s">
        <v>1083</v>
      </c>
      <c r="E448" s="285" t="str">
        <f>E$81</f>
        <v>S4</v>
      </c>
      <c r="F448" s="276"/>
      <c r="G448" s="286"/>
      <c r="H448" s="286"/>
      <c r="I448" s="287"/>
    </row>
    <row r="449" spans="1:9" hidden="1">
      <c r="A449" s="235">
        <v>449</v>
      </c>
      <c r="H449" s="255"/>
    </row>
    <row r="450" spans="1:9" ht="51" hidden="1">
      <c r="A450" s="243">
        <v>450</v>
      </c>
      <c r="B450" s="235" t="s">
        <v>707</v>
      </c>
      <c r="C450" s="252" t="s">
        <v>1088</v>
      </c>
      <c r="D450" s="319"/>
      <c r="E450" s="252"/>
      <c r="F450" s="250" t="s">
        <v>1089</v>
      </c>
      <c r="G450" s="343"/>
      <c r="H450" s="343"/>
      <c r="I450" s="320"/>
    </row>
    <row r="451" spans="1:9" ht="51" hidden="1">
      <c r="A451" s="243">
        <v>451</v>
      </c>
      <c r="B451" s="235" t="s">
        <v>707</v>
      </c>
      <c r="C451" s="285" t="s">
        <v>1090</v>
      </c>
      <c r="D451" s="323"/>
      <c r="E451" s="285"/>
      <c r="F451" s="324" t="s">
        <v>1091</v>
      </c>
      <c r="G451" s="286" t="s">
        <v>1092</v>
      </c>
      <c r="H451" s="286"/>
      <c r="I451" s="287"/>
    </row>
    <row r="452" spans="1:9" ht="14.25" hidden="1">
      <c r="A452" s="243">
        <v>452</v>
      </c>
      <c r="B452" s="235" t="s">
        <v>707</v>
      </c>
      <c r="C452" s="285"/>
      <c r="D452" s="323"/>
      <c r="E452" s="285" t="s">
        <v>516</v>
      </c>
      <c r="F452" s="324"/>
      <c r="G452" s="286"/>
      <c r="H452" s="286"/>
      <c r="I452" s="287"/>
    </row>
    <row r="453" spans="1:9" ht="38.25" hidden="1">
      <c r="A453" s="235">
        <v>453</v>
      </c>
      <c r="B453" s="235" t="s">
        <v>707</v>
      </c>
      <c r="C453" s="285"/>
      <c r="D453" s="323"/>
      <c r="E453" s="285" t="str">
        <f>E$77</f>
        <v>MA</v>
      </c>
      <c r="F453" s="276" t="s">
        <v>1093</v>
      </c>
      <c r="G453" s="286"/>
      <c r="H453" s="286"/>
      <c r="I453" s="287" t="s">
        <v>856</v>
      </c>
    </row>
    <row r="454" spans="1:9" ht="14.25" hidden="1">
      <c r="A454" s="243">
        <v>454</v>
      </c>
      <c r="B454" s="235" t="s">
        <v>707</v>
      </c>
      <c r="C454" s="285"/>
      <c r="D454" s="323"/>
      <c r="E454" s="285" t="str">
        <f>E$78</f>
        <v>S1</v>
      </c>
      <c r="F454" s="276"/>
      <c r="G454" s="286"/>
      <c r="H454" s="286"/>
      <c r="I454" s="287"/>
    </row>
    <row r="455" spans="1:9" ht="14.25" hidden="1">
      <c r="A455" s="243">
        <v>455</v>
      </c>
      <c r="B455" s="235" t="s">
        <v>707</v>
      </c>
      <c r="C455" s="285"/>
      <c r="D455" s="323"/>
      <c r="E455" s="285" t="str">
        <f>E$79</f>
        <v>S2</v>
      </c>
      <c r="F455" s="276"/>
      <c r="G455" s="286"/>
      <c r="H455" s="286"/>
      <c r="I455" s="287"/>
    </row>
    <row r="456" spans="1:9" ht="14.25" hidden="1">
      <c r="A456" s="243">
        <v>456</v>
      </c>
      <c r="B456" s="235" t="s">
        <v>707</v>
      </c>
      <c r="C456" s="285"/>
      <c r="D456" s="323"/>
      <c r="E456" s="285" t="str">
        <f>E$80</f>
        <v>S3</v>
      </c>
      <c r="F456" s="276"/>
      <c r="G456" s="286"/>
      <c r="H456" s="286"/>
      <c r="I456" s="287"/>
    </row>
    <row r="457" spans="1:9" hidden="1">
      <c r="A457" s="235">
        <v>457</v>
      </c>
      <c r="B457" s="235" t="s">
        <v>707</v>
      </c>
      <c r="C457" s="285"/>
      <c r="D457" s="323"/>
      <c r="E457" s="285" t="str">
        <f>E$81</f>
        <v>S4</v>
      </c>
      <c r="F457" s="276"/>
      <c r="G457" s="286"/>
      <c r="H457" s="286"/>
      <c r="I457" s="287"/>
    </row>
    <row r="458" spans="1:9" ht="14.25">
      <c r="A458" s="243">
        <v>458</v>
      </c>
      <c r="B458" s="235" t="s">
        <v>696</v>
      </c>
      <c r="C458" s="330"/>
      <c r="D458" s="331" t="s">
        <v>1094</v>
      </c>
      <c r="E458" s="330"/>
      <c r="F458" s="332" t="s">
        <v>1095</v>
      </c>
      <c r="G458" s="333"/>
      <c r="H458" s="333"/>
      <c r="I458" s="333"/>
    </row>
    <row r="459" spans="1:9" ht="25.5">
      <c r="A459" s="243">
        <v>459</v>
      </c>
      <c r="B459" s="235" t="s">
        <v>696</v>
      </c>
      <c r="C459" s="285"/>
      <c r="D459" s="323" t="s">
        <v>203</v>
      </c>
      <c r="E459" s="285"/>
      <c r="F459" s="276" t="s">
        <v>1096</v>
      </c>
      <c r="G459" s="286" t="s">
        <v>1097</v>
      </c>
      <c r="H459" s="286"/>
      <c r="I459" s="287"/>
    </row>
    <row r="460" spans="1:9" ht="14.25">
      <c r="A460" s="243">
        <v>460</v>
      </c>
      <c r="B460" s="235" t="s">
        <v>696</v>
      </c>
      <c r="C460" s="285"/>
      <c r="D460" s="334" t="s">
        <v>203</v>
      </c>
      <c r="E460" s="285" t="s">
        <v>516</v>
      </c>
      <c r="F460" s="276"/>
      <c r="G460" s="286"/>
      <c r="H460" s="286"/>
      <c r="I460" s="287"/>
    </row>
    <row r="461" spans="1:9" ht="25.5">
      <c r="A461" s="235">
        <v>461</v>
      </c>
      <c r="B461" s="235" t="s">
        <v>696</v>
      </c>
      <c r="C461" s="285"/>
      <c r="D461" s="334" t="s">
        <v>203</v>
      </c>
      <c r="E461" s="285" t="str">
        <f>E$77</f>
        <v>MA</v>
      </c>
      <c r="F461" s="276" t="s">
        <v>1098</v>
      </c>
      <c r="G461" s="286"/>
      <c r="H461" s="286"/>
      <c r="I461" s="287" t="s">
        <v>856</v>
      </c>
    </row>
    <row r="462" spans="1:9" ht="14.25">
      <c r="A462" s="243">
        <v>462</v>
      </c>
      <c r="B462" s="235" t="s">
        <v>696</v>
      </c>
      <c r="C462" s="285"/>
      <c r="D462" s="334" t="s">
        <v>203</v>
      </c>
      <c r="E462" s="285" t="str">
        <f>E$78</f>
        <v>S1</v>
      </c>
      <c r="F462" s="276"/>
      <c r="G462" s="286"/>
      <c r="H462" s="286"/>
      <c r="I462" s="287"/>
    </row>
    <row r="463" spans="1:9" ht="14.25">
      <c r="A463" s="243">
        <v>463</v>
      </c>
      <c r="B463" s="235" t="s">
        <v>696</v>
      </c>
      <c r="C463" s="285"/>
      <c r="D463" s="334" t="s">
        <v>203</v>
      </c>
      <c r="E463" s="285" t="str">
        <f>E$79</f>
        <v>S2</v>
      </c>
      <c r="F463" s="276"/>
      <c r="G463" s="286"/>
      <c r="H463" s="286"/>
      <c r="I463" s="287"/>
    </row>
    <row r="464" spans="1:9" ht="14.25">
      <c r="A464" s="243">
        <v>464</v>
      </c>
      <c r="B464" s="235" t="s">
        <v>696</v>
      </c>
      <c r="C464" s="285"/>
      <c r="D464" s="334" t="s">
        <v>203</v>
      </c>
      <c r="E464" s="285" t="str">
        <f>E$80</f>
        <v>S3</v>
      </c>
      <c r="F464" s="276"/>
      <c r="G464" s="286"/>
      <c r="H464" s="286"/>
      <c r="I464" s="287"/>
    </row>
    <row r="465" spans="1:9">
      <c r="A465" s="235">
        <v>465</v>
      </c>
      <c r="B465" s="235" t="s">
        <v>696</v>
      </c>
      <c r="C465" s="285"/>
      <c r="D465" s="334" t="s">
        <v>203</v>
      </c>
      <c r="E465" s="285" t="str">
        <f>E$81</f>
        <v>S4</v>
      </c>
      <c r="F465" s="276"/>
      <c r="G465" s="286"/>
      <c r="H465" s="286"/>
      <c r="I465" s="287"/>
    </row>
    <row r="466" spans="1:9" ht="14.25" hidden="1">
      <c r="A466" s="243">
        <v>466</v>
      </c>
      <c r="H466" s="255"/>
    </row>
    <row r="467" spans="1:9" ht="25.5" hidden="1">
      <c r="A467" s="243">
        <v>467</v>
      </c>
      <c r="B467" s="235" t="s">
        <v>707</v>
      </c>
      <c r="C467" s="285" t="s">
        <v>1099</v>
      </c>
      <c r="D467" s="323"/>
      <c r="E467" s="285"/>
      <c r="F467" s="324" t="s">
        <v>1100</v>
      </c>
      <c r="G467" s="286" t="s">
        <v>1101</v>
      </c>
      <c r="H467" s="286"/>
      <c r="I467" s="287"/>
    </row>
    <row r="468" spans="1:9" ht="14.25" hidden="1">
      <c r="A468" s="243">
        <v>468</v>
      </c>
      <c r="B468" s="235" t="s">
        <v>707</v>
      </c>
      <c r="C468" s="285"/>
      <c r="D468" s="323"/>
      <c r="E468" s="285" t="s">
        <v>516</v>
      </c>
      <c r="F468" s="324"/>
      <c r="G468" s="286"/>
      <c r="H468" s="286"/>
      <c r="I468" s="287"/>
    </row>
    <row r="469" spans="1:9" hidden="1">
      <c r="A469" s="235">
        <v>469</v>
      </c>
      <c r="B469" s="235" t="s">
        <v>707</v>
      </c>
      <c r="C469" s="285"/>
      <c r="D469" s="323"/>
      <c r="E469" s="285" t="str">
        <f>E$77</f>
        <v>MA</v>
      </c>
      <c r="F469" s="276" t="s">
        <v>1102</v>
      </c>
      <c r="G469" s="286"/>
      <c r="H469" s="286"/>
      <c r="I469" s="287" t="s">
        <v>856</v>
      </c>
    </row>
    <row r="470" spans="1:9" ht="14.25" hidden="1">
      <c r="A470" s="243">
        <v>470</v>
      </c>
      <c r="B470" s="235" t="s">
        <v>707</v>
      </c>
      <c r="C470" s="285"/>
      <c r="D470" s="323"/>
      <c r="E470" s="285" t="str">
        <f>E$78</f>
        <v>S1</v>
      </c>
      <c r="F470" s="276"/>
      <c r="G470" s="286"/>
      <c r="H470" s="286"/>
      <c r="I470" s="287"/>
    </row>
    <row r="471" spans="1:9" ht="14.25" hidden="1">
      <c r="A471" s="243">
        <v>471</v>
      </c>
      <c r="B471" s="235" t="s">
        <v>707</v>
      </c>
      <c r="C471" s="285"/>
      <c r="D471" s="323"/>
      <c r="E471" s="285" t="str">
        <f>E$79</f>
        <v>S2</v>
      </c>
      <c r="F471" s="276"/>
      <c r="G471" s="286"/>
      <c r="H471" s="286"/>
      <c r="I471" s="287"/>
    </row>
    <row r="472" spans="1:9" ht="14.25" hidden="1">
      <c r="A472" s="243">
        <v>472</v>
      </c>
      <c r="B472" s="235" t="s">
        <v>707</v>
      </c>
      <c r="C472" s="285"/>
      <c r="D472" s="323"/>
      <c r="E472" s="285" t="str">
        <f>E$80</f>
        <v>S3</v>
      </c>
      <c r="F472" s="276"/>
      <c r="G472" s="286"/>
      <c r="H472" s="286"/>
      <c r="I472" s="287"/>
    </row>
    <row r="473" spans="1:9" hidden="1">
      <c r="A473" s="235">
        <v>473</v>
      </c>
      <c r="B473" s="235" t="s">
        <v>707</v>
      </c>
      <c r="C473" s="285"/>
      <c r="D473" s="323"/>
      <c r="E473" s="285" t="str">
        <f>E$81</f>
        <v>S4</v>
      </c>
      <c r="F473" s="276"/>
      <c r="G473" s="286"/>
      <c r="H473" s="286"/>
      <c r="I473" s="287"/>
    </row>
    <row r="474" spans="1:9" ht="14.25" hidden="1">
      <c r="A474" s="243">
        <v>474</v>
      </c>
      <c r="H474" s="255"/>
    </row>
    <row r="475" spans="1:9" ht="51" hidden="1">
      <c r="A475" s="243">
        <v>475</v>
      </c>
      <c r="B475" s="235" t="s">
        <v>707</v>
      </c>
      <c r="C475" s="285" t="s">
        <v>1103</v>
      </c>
      <c r="D475" s="323"/>
      <c r="E475" s="285"/>
      <c r="F475" s="324" t="s">
        <v>1104</v>
      </c>
      <c r="G475" s="286" t="s">
        <v>1105</v>
      </c>
      <c r="H475" s="286"/>
      <c r="I475" s="287"/>
    </row>
    <row r="476" spans="1:9" ht="14.25" hidden="1">
      <c r="A476" s="243">
        <v>476</v>
      </c>
      <c r="B476" s="235" t="s">
        <v>707</v>
      </c>
      <c r="C476" s="285"/>
      <c r="D476" s="323"/>
      <c r="E476" s="285" t="s">
        <v>516</v>
      </c>
      <c r="F476" s="324"/>
      <c r="G476" s="286"/>
      <c r="H476" s="286"/>
      <c r="I476" s="287"/>
    </row>
    <row r="477" spans="1:9" hidden="1">
      <c r="A477" s="235">
        <v>477</v>
      </c>
      <c r="B477" s="235" t="s">
        <v>707</v>
      </c>
      <c r="C477" s="285"/>
      <c r="D477" s="323"/>
      <c r="E477" s="285" t="str">
        <f>E$77</f>
        <v>MA</v>
      </c>
      <c r="F477" s="276" t="s">
        <v>1102</v>
      </c>
      <c r="G477" s="286"/>
      <c r="H477" s="286"/>
      <c r="I477" s="287" t="s">
        <v>856</v>
      </c>
    </row>
    <row r="478" spans="1:9" ht="14.25" hidden="1">
      <c r="A478" s="243">
        <v>478</v>
      </c>
      <c r="B478" s="235" t="s">
        <v>707</v>
      </c>
      <c r="C478" s="285"/>
      <c r="D478" s="323"/>
      <c r="E478" s="285" t="str">
        <f>E$78</f>
        <v>S1</v>
      </c>
      <c r="F478" s="276"/>
      <c r="G478" s="286"/>
      <c r="H478" s="286"/>
      <c r="I478" s="287"/>
    </row>
    <row r="479" spans="1:9" ht="14.25" hidden="1">
      <c r="A479" s="243">
        <v>479</v>
      </c>
      <c r="B479" s="235" t="s">
        <v>707</v>
      </c>
      <c r="C479" s="285"/>
      <c r="D479" s="323"/>
      <c r="E479" s="285" t="str">
        <f>E$79</f>
        <v>S2</v>
      </c>
      <c r="F479" s="276"/>
      <c r="G479" s="286"/>
      <c r="H479" s="286"/>
      <c r="I479" s="287"/>
    </row>
    <row r="480" spans="1:9" ht="14.25" hidden="1">
      <c r="A480" s="243">
        <v>480</v>
      </c>
      <c r="B480" s="235" t="s">
        <v>707</v>
      </c>
      <c r="C480" s="285"/>
      <c r="D480" s="323"/>
      <c r="E480" s="285" t="str">
        <f>E$80</f>
        <v>S3</v>
      </c>
      <c r="F480" s="276"/>
      <c r="G480" s="286"/>
      <c r="H480" s="286"/>
      <c r="I480" s="287"/>
    </row>
    <row r="481" spans="1:9" hidden="1">
      <c r="A481" s="235">
        <v>481</v>
      </c>
      <c r="B481" s="235" t="s">
        <v>707</v>
      </c>
      <c r="C481" s="285"/>
      <c r="D481" s="323"/>
      <c r="E481" s="285" t="str">
        <f>E$81</f>
        <v>S4</v>
      </c>
      <c r="F481" s="276"/>
      <c r="G481" s="286"/>
      <c r="H481" s="286"/>
      <c r="I481" s="287"/>
    </row>
    <row r="482" spans="1:9" ht="14.25" hidden="1">
      <c r="A482" s="243">
        <v>482</v>
      </c>
      <c r="H482" s="255"/>
    </row>
    <row r="483" spans="1:9" ht="51" hidden="1">
      <c r="A483" s="243">
        <v>483</v>
      </c>
      <c r="B483" s="235" t="s">
        <v>707</v>
      </c>
      <c r="C483" s="252">
        <v>5</v>
      </c>
      <c r="D483" s="319"/>
      <c r="E483" s="252"/>
      <c r="F483" s="250" t="s">
        <v>1106</v>
      </c>
      <c r="G483" s="343"/>
      <c r="H483" s="343"/>
      <c r="I483" s="320"/>
    </row>
    <row r="484" spans="1:9" ht="38.25" hidden="1">
      <c r="A484" s="243">
        <v>484</v>
      </c>
      <c r="B484" s="235" t="s">
        <v>707</v>
      </c>
      <c r="C484" s="252" t="s">
        <v>1107</v>
      </c>
      <c r="D484" s="319"/>
      <c r="E484" s="252"/>
      <c r="F484" s="250" t="s">
        <v>1108</v>
      </c>
      <c r="G484" s="343"/>
      <c r="H484" s="343"/>
      <c r="I484" s="320"/>
    </row>
    <row r="485" spans="1:9" ht="42" hidden="1">
      <c r="A485" s="235">
        <v>485</v>
      </c>
      <c r="B485" s="235" t="s">
        <v>707</v>
      </c>
      <c r="C485" s="285" t="s">
        <v>1109</v>
      </c>
      <c r="D485" s="323"/>
      <c r="E485" s="285"/>
      <c r="F485" s="324" t="s">
        <v>1110</v>
      </c>
      <c r="G485" s="286" t="s">
        <v>1111</v>
      </c>
      <c r="H485" s="286"/>
      <c r="I485" s="287"/>
    </row>
    <row r="486" spans="1:9" ht="14.25" hidden="1">
      <c r="A486" s="243">
        <v>486</v>
      </c>
      <c r="B486" s="235" t="s">
        <v>707</v>
      </c>
      <c r="C486" s="285"/>
      <c r="D486" s="323"/>
      <c r="E486" s="285" t="s">
        <v>516</v>
      </c>
      <c r="F486" s="324"/>
      <c r="G486" s="286"/>
      <c r="H486" s="286"/>
      <c r="I486" s="287"/>
    </row>
    <row r="487" spans="1:9" ht="153" hidden="1">
      <c r="A487" s="243">
        <v>487</v>
      </c>
      <c r="B487" s="235" t="s">
        <v>707</v>
      </c>
      <c r="C487" s="285"/>
      <c r="D487" s="323"/>
      <c r="E487" s="285" t="str">
        <f>E$77</f>
        <v>MA</v>
      </c>
      <c r="F487" s="276" t="s">
        <v>1112</v>
      </c>
      <c r="G487" s="286"/>
      <c r="H487" s="286"/>
      <c r="I487" s="287" t="s">
        <v>856</v>
      </c>
    </row>
    <row r="488" spans="1:9" ht="14.25" hidden="1">
      <c r="A488" s="243">
        <v>488</v>
      </c>
      <c r="B488" s="235" t="s">
        <v>707</v>
      </c>
      <c r="C488" s="285"/>
      <c r="D488" s="323"/>
      <c r="E488" s="285" t="str">
        <f>E$78</f>
        <v>S1</v>
      </c>
      <c r="F488" s="276"/>
      <c r="G488" s="286"/>
      <c r="H488" s="286"/>
      <c r="I488" s="287"/>
    </row>
    <row r="489" spans="1:9" hidden="1">
      <c r="A489" s="235">
        <v>489</v>
      </c>
      <c r="B489" s="235" t="s">
        <v>707</v>
      </c>
      <c r="C489" s="285"/>
      <c r="D489" s="323"/>
      <c r="E489" s="285" t="str">
        <f>E$79</f>
        <v>S2</v>
      </c>
      <c r="F489" s="276"/>
      <c r="G489" s="286"/>
      <c r="H489" s="286"/>
      <c r="I489" s="287"/>
    </row>
    <row r="490" spans="1:9" ht="14.25" hidden="1">
      <c r="A490" s="243">
        <v>490</v>
      </c>
      <c r="B490" s="235" t="s">
        <v>707</v>
      </c>
      <c r="C490" s="285"/>
      <c r="D490" s="323"/>
      <c r="E490" s="285" t="str">
        <f>E$80</f>
        <v>S3</v>
      </c>
      <c r="F490" s="276"/>
      <c r="G490" s="286"/>
      <c r="H490" s="286"/>
      <c r="I490" s="287"/>
    </row>
    <row r="491" spans="1:9" ht="14.25" hidden="1">
      <c r="A491" s="243">
        <v>491</v>
      </c>
      <c r="B491" s="235" t="s">
        <v>707</v>
      </c>
      <c r="C491" s="285"/>
      <c r="D491" s="323"/>
      <c r="E491" s="285" t="str">
        <f>E$81</f>
        <v>S4</v>
      </c>
      <c r="F491" s="276"/>
      <c r="G491" s="286"/>
      <c r="H491" s="286"/>
      <c r="I491" s="287"/>
    </row>
    <row r="492" spans="1:9" ht="14.25">
      <c r="A492" s="243">
        <v>492</v>
      </c>
      <c r="B492" s="235" t="s">
        <v>696</v>
      </c>
      <c r="C492" s="330"/>
      <c r="D492" s="331" t="s">
        <v>1113</v>
      </c>
      <c r="E492" s="330"/>
      <c r="F492" s="332" t="s">
        <v>1114</v>
      </c>
      <c r="G492" s="333"/>
      <c r="H492" s="333"/>
      <c r="I492" s="333"/>
    </row>
    <row r="493" spans="1:9" ht="115.5">
      <c r="A493" s="235">
        <v>493</v>
      </c>
      <c r="B493" s="235" t="s">
        <v>696</v>
      </c>
      <c r="C493" s="285"/>
      <c r="D493" s="323" t="s">
        <v>1115</v>
      </c>
      <c r="E493" s="285"/>
      <c r="F493" s="324" t="s">
        <v>1116</v>
      </c>
      <c r="G493" s="286" t="s">
        <v>1117</v>
      </c>
      <c r="H493" s="286" t="s">
        <v>1118</v>
      </c>
      <c r="I493" s="287"/>
    </row>
    <row r="494" spans="1:9" ht="14.25">
      <c r="A494" s="243">
        <v>494</v>
      </c>
      <c r="B494" s="235" t="s">
        <v>696</v>
      </c>
      <c r="C494" s="285"/>
      <c r="D494" s="334" t="s">
        <v>1115</v>
      </c>
      <c r="E494" s="285" t="s">
        <v>516</v>
      </c>
      <c r="F494" s="324"/>
      <c r="G494" s="286"/>
      <c r="H494" s="286"/>
      <c r="I494" s="287"/>
    </row>
    <row r="495" spans="1:9" ht="38.25">
      <c r="A495" s="243">
        <v>495</v>
      </c>
      <c r="B495" s="235" t="s">
        <v>696</v>
      </c>
      <c r="C495" s="285"/>
      <c r="D495" s="334" t="s">
        <v>1115</v>
      </c>
      <c r="E495" s="285" t="str">
        <f>E$77</f>
        <v>MA</v>
      </c>
      <c r="F495" s="276" t="s">
        <v>1119</v>
      </c>
      <c r="G495" s="286"/>
      <c r="H495" s="286"/>
      <c r="I495" s="287" t="s">
        <v>856</v>
      </c>
    </row>
    <row r="496" spans="1:9" ht="14.25">
      <c r="A496" s="243">
        <v>496</v>
      </c>
      <c r="B496" s="235" t="s">
        <v>696</v>
      </c>
      <c r="C496" s="285"/>
      <c r="D496" s="334" t="s">
        <v>1115</v>
      </c>
      <c r="E496" s="285" t="str">
        <f>E$78</f>
        <v>S1</v>
      </c>
      <c r="F496" s="276"/>
      <c r="G496" s="286"/>
      <c r="H496" s="286"/>
      <c r="I496" s="287"/>
    </row>
    <row r="497" spans="1:9">
      <c r="A497" s="235">
        <v>497</v>
      </c>
      <c r="B497" s="235" t="s">
        <v>696</v>
      </c>
      <c r="C497" s="285"/>
      <c r="D497" s="334" t="s">
        <v>1115</v>
      </c>
      <c r="E497" s="285" t="str">
        <f>E$79</f>
        <v>S2</v>
      </c>
      <c r="F497" s="276"/>
      <c r="G497" s="286"/>
      <c r="H497" s="286"/>
      <c r="I497" s="287"/>
    </row>
    <row r="498" spans="1:9" ht="14.25">
      <c r="A498" s="243">
        <v>498</v>
      </c>
      <c r="B498" s="235" t="s">
        <v>696</v>
      </c>
      <c r="C498" s="285"/>
      <c r="D498" s="334" t="s">
        <v>1115</v>
      </c>
      <c r="E498" s="285" t="str">
        <f>E$80</f>
        <v>S3</v>
      </c>
      <c r="F498" s="276"/>
      <c r="G498" s="286"/>
      <c r="H498" s="286"/>
      <c r="I498" s="287"/>
    </row>
    <row r="499" spans="1:9" ht="14.25">
      <c r="A499" s="243">
        <v>499</v>
      </c>
      <c r="B499" s="235" t="s">
        <v>696</v>
      </c>
      <c r="C499" s="285"/>
      <c r="D499" s="334" t="s">
        <v>1115</v>
      </c>
      <c r="E499" s="285" t="str">
        <f>E$81</f>
        <v>S4</v>
      </c>
      <c r="F499" s="276"/>
      <c r="G499" s="286"/>
      <c r="H499" s="286"/>
      <c r="I499" s="287"/>
    </row>
    <row r="500" spans="1:9" ht="14.25" hidden="1">
      <c r="A500" s="243">
        <v>500</v>
      </c>
      <c r="H500" s="255"/>
    </row>
    <row r="501" spans="1:9" hidden="1">
      <c r="A501" s="235">
        <v>501</v>
      </c>
      <c r="B501" s="235" t="s">
        <v>707</v>
      </c>
      <c r="C501" s="285" t="s">
        <v>1120</v>
      </c>
      <c r="D501" s="323"/>
      <c r="E501" s="285"/>
      <c r="F501" s="324" t="s">
        <v>1121</v>
      </c>
      <c r="G501" s="286" t="s">
        <v>937</v>
      </c>
      <c r="H501" s="286"/>
      <c r="I501" s="287"/>
    </row>
    <row r="502" spans="1:9" ht="14.25" hidden="1">
      <c r="A502" s="243">
        <v>502</v>
      </c>
      <c r="B502" s="235" t="s">
        <v>707</v>
      </c>
      <c r="C502" s="285"/>
      <c r="D502" s="323"/>
      <c r="E502" s="285" t="s">
        <v>516</v>
      </c>
      <c r="F502" s="324"/>
      <c r="G502" s="286"/>
      <c r="H502" s="286"/>
      <c r="I502" s="287"/>
    </row>
    <row r="503" spans="1:9" ht="14.25" hidden="1">
      <c r="A503" s="243">
        <v>503</v>
      </c>
      <c r="B503" s="235" t="s">
        <v>707</v>
      </c>
      <c r="C503" s="285"/>
      <c r="D503" s="323"/>
      <c r="E503" s="285" t="str">
        <f>E$77</f>
        <v>MA</v>
      </c>
      <c r="F503" s="276" t="s">
        <v>1122</v>
      </c>
      <c r="G503" s="286"/>
      <c r="H503" s="286"/>
      <c r="I503" s="287" t="s">
        <v>856</v>
      </c>
    </row>
    <row r="504" spans="1:9" ht="14.25" hidden="1">
      <c r="A504" s="243">
        <v>504</v>
      </c>
      <c r="B504" s="235" t="s">
        <v>707</v>
      </c>
      <c r="C504" s="285"/>
      <c r="D504" s="323"/>
      <c r="E504" s="285" t="str">
        <f>E$78</f>
        <v>S1</v>
      </c>
      <c r="F504" s="276"/>
      <c r="G504" s="286"/>
      <c r="H504" s="286"/>
      <c r="I504" s="287"/>
    </row>
    <row r="505" spans="1:9" hidden="1">
      <c r="A505" s="235">
        <v>505</v>
      </c>
      <c r="B505" s="235" t="s">
        <v>707</v>
      </c>
      <c r="C505" s="285"/>
      <c r="D505" s="323"/>
      <c r="E505" s="285" t="str">
        <f>E$79</f>
        <v>S2</v>
      </c>
      <c r="F505" s="276"/>
      <c r="G505" s="286"/>
      <c r="H505" s="286"/>
      <c r="I505" s="287"/>
    </row>
    <row r="506" spans="1:9" ht="14.25" hidden="1">
      <c r="A506" s="243">
        <v>506</v>
      </c>
      <c r="B506" s="235" t="s">
        <v>707</v>
      </c>
      <c r="C506" s="285"/>
      <c r="D506" s="323"/>
      <c r="E506" s="285" t="str">
        <f>E$80</f>
        <v>S3</v>
      </c>
      <c r="F506" s="276"/>
      <c r="G506" s="286"/>
      <c r="H506" s="286"/>
      <c r="I506" s="287"/>
    </row>
    <row r="507" spans="1:9" ht="14.25" hidden="1">
      <c r="A507" s="243">
        <v>507</v>
      </c>
      <c r="B507" s="235" t="s">
        <v>707</v>
      </c>
      <c r="C507" s="285"/>
      <c r="D507" s="323"/>
      <c r="E507" s="285" t="str">
        <f>E$81</f>
        <v>S4</v>
      </c>
      <c r="F507" s="276"/>
      <c r="G507" s="286"/>
      <c r="H507" s="286"/>
      <c r="I507" s="287"/>
    </row>
    <row r="508" spans="1:9" ht="14.25" hidden="1">
      <c r="A508" s="243">
        <v>508</v>
      </c>
      <c r="H508" s="255"/>
    </row>
    <row r="509" spans="1:9" ht="25.5" hidden="1">
      <c r="A509" s="235">
        <v>509</v>
      </c>
      <c r="B509" s="235" t="s">
        <v>707</v>
      </c>
      <c r="C509" s="252" t="s">
        <v>1123</v>
      </c>
      <c r="D509" s="319"/>
      <c r="E509" s="252"/>
      <c r="F509" s="250" t="s">
        <v>1124</v>
      </c>
      <c r="G509" s="321"/>
      <c r="H509" s="321"/>
      <c r="I509" s="322"/>
    </row>
    <row r="510" spans="1:9" ht="51" hidden="1" customHeight="1">
      <c r="A510" s="243">
        <v>510</v>
      </c>
      <c r="B510" s="235" t="s">
        <v>707</v>
      </c>
      <c r="C510" s="285" t="s">
        <v>1125</v>
      </c>
      <c r="D510" s="323"/>
      <c r="E510" s="285"/>
      <c r="F510" s="324" t="s">
        <v>1126</v>
      </c>
      <c r="G510" s="286" t="s">
        <v>1127</v>
      </c>
      <c r="H510" s="286"/>
      <c r="I510" s="287"/>
    </row>
    <row r="511" spans="1:9" ht="14.25" hidden="1">
      <c r="A511" s="243">
        <v>511</v>
      </c>
      <c r="B511" s="235" t="s">
        <v>707</v>
      </c>
      <c r="C511" s="285"/>
      <c r="D511" s="323"/>
      <c r="E511" s="285" t="s">
        <v>516</v>
      </c>
      <c r="F511" s="324"/>
      <c r="G511" s="286"/>
      <c r="H511" s="286"/>
      <c r="I511" s="287"/>
    </row>
    <row r="512" spans="1:9" ht="25.5" hidden="1">
      <c r="A512" s="243">
        <v>512</v>
      </c>
      <c r="B512" s="235" t="s">
        <v>707</v>
      </c>
      <c r="C512" s="285"/>
      <c r="D512" s="323"/>
      <c r="E512" s="285" t="str">
        <f>E$77</f>
        <v>MA</v>
      </c>
      <c r="F512" s="276" t="s">
        <v>1128</v>
      </c>
      <c r="G512" s="286"/>
      <c r="H512" s="286"/>
      <c r="I512" s="287" t="s">
        <v>856</v>
      </c>
    </row>
    <row r="513" spans="1:9" hidden="1">
      <c r="A513" s="235">
        <v>513</v>
      </c>
      <c r="B513" s="235" t="s">
        <v>707</v>
      </c>
      <c r="C513" s="285"/>
      <c r="D513" s="323"/>
      <c r="E513" s="285" t="str">
        <f>E$78</f>
        <v>S1</v>
      </c>
      <c r="F513" s="276"/>
      <c r="G513" s="286"/>
      <c r="H513" s="286"/>
      <c r="I513" s="287"/>
    </row>
    <row r="514" spans="1:9" ht="14.25" hidden="1">
      <c r="A514" s="243">
        <v>514</v>
      </c>
      <c r="B514" s="235" t="s">
        <v>707</v>
      </c>
      <c r="C514" s="285"/>
      <c r="D514" s="323"/>
      <c r="E514" s="285" t="str">
        <f>E$79</f>
        <v>S2</v>
      </c>
      <c r="F514" s="276"/>
      <c r="G514" s="286"/>
      <c r="H514" s="286"/>
      <c r="I514" s="287"/>
    </row>
    <row r="515" spans="1:9" ht="14.25" hidden="1">
      <c r="A515" s="243">
        <v>515</v>
      </c>
      <c r="B515" s="235" t="s">
        <v>707</v>
      </c>
      <c r="C515" s="285"/>
      <c r="D515" s="323"/>
      <c r="E515" s="285" t="str">
        <f>E$80</f>
        <v>S3</v>
      </c>
      <c r="F515" s="276"/>
      <c r="G515" s="286"/>
      <c r="H515" s="286"/>
      <c r="I515" s="287"/>
    </row>
    <row r="516" spans="1:9" ht="14.25" hidden="1">
      <c r="A516" s="243">
        <v>516</v>
      </c>
      <c r="B516" s="235" t="s">
        <v>707</v>
      </c>
      <c r="C516" s="285"/>
      <c r="D516" s="323"/>
      <c r="E516" s="285" t="str">
        <f>E$81</f>
        <v>S4</v>
      </c>
      <c r="F516" s="276"/>
      <c r="G516" s="286"/>
      <c r="H516" s="286"/>
      <c r="I516" s="287"/>
    </row>
    <row r="517" spans="1:9" hidden="1">
      <c r="A517" s="235">
        <v>517</v>
      </c>
      <c r="H517" s="255"/>
    </row>
    <row r="518" spans="1:9" ht="25.5" hidden="1">
      <c r="A518" s="243">
        <v>518</v>
      </c>
      <c r="B518" s="235" t="s">
        <v>707</v>
      </c>
      <c r="C518" s="252" t="s">
        <v>1129</v>
      </c>
      <c r="D518" s="319"/>
      <c r="E518" s="252"/>
      <c r="F518" s="250" t="s">
        <v>1130</v>
      </c>
      <c r="G518" s="321"/>
      <c r="H518" s="321"/>
      <c r="I518" s="322"/>
    </row>
    <row r="519" spans="1:9" ht="51" hidden="1">
      <c r="A519" s="243">
        <v>519</v>
      </c>
      <c r="B519" s="235" t="s">
        <v>707</v>
      </c>
      <c r="C519" s="285" t="s">
        <v>524</v>
      </c>
      <c r="D519" s="323"/>
      <c r="E519" s="285"/>
      <c r="F519" s="324" t="s">
        <v>1131</v>
      </c>
      <c r="G519" s="286" t="s">
        <v>1132</v>
      </c>
      <c r="H519" s="286"/>
      <c r="I519" s="287"/>
    </row>
    <row r="520" spans="1:9" ht="14.25" hidden="1">
      <c r="A520" s="243">
        <v>520</v>
      </c>
      <c r="B520" s="235" t="s">
        <v>707</v>
      </c>
      <c r="C520" s="285"/>
      <c r="D520" s="323"/>
      <c r="E520" s="285" t="s">
        <v>516</v>
      </c>
      <c r="F520" s="324"/>
      <c r="G520" s="286"/>
      <c r="H520" s="286"/>
      <c r="I520" s="287"/>
    </row>
    <row r="521" spans="1:9" ht="25.5" hidden="1">
      <c r="A521" s="235">
        <v>521</v>
      </c>
      <c r="B521" s="235" t="s">
        <v>707</v>
      </c>
      <c r="C521" s="285"/>
      <c r="D521" s="323"/>
      <c r="E521" s="285" t="str">
        <f>E$77</f>
        <v>MA</v>
      </c>
      <c r="F521" s="276" t="s">
        <v>1133</v>
      </c>
      <c r="G521" s="286"/>
      <c r="H521" s="286"/>
      <c r="I521" s="287" t="s">
        <v>856</v>
      </c>
    </row>
    <row r="522" spans="1:9" ht="14.25" hidden="1">
      <c r="A522" s="243">
        <v>522</v>
      </c>
      <c r="B522" s="235" t="s">
        <v>707</v>
      </c>
      <c r="C522" s="285"/>
      <c r="D522" s="323"/>
      <c r="E522" s="285" t="str">
        <f>E$78</f>
        <v>S1</v>
      </c>
      <c r="F522" s="276"/>
      <c r="G522" s="286"/>
      <c r="H522" s="286"/>
      <c r="I522" s="287"/>
    </row>
    <row r="523" spans="1:9" ht="14.25" hidden="1">
      <c r="A523" s="243">
        <v>523</v>
      </c>
      <c r="B523" s="235" t="s">
        <v>707</v>
      </c>
      <c r="C523" s="285"/>
      <c r="D523" s="323"/>
      <c r="E523" s="285" t="str">
        <f>E$79</f>
        <v>S2</v>
      </c>
      <c r="F523" s="276"/>
      <c r="G523" s="286"/>
      <c r="H523" s="286"/>
      <c r="I523" s="287"/>
    </row>
    <row r="524" spans="1:9" ht="14.25" hidden="1">
      <c r="A524" s="243">
        <v>524</v>
      </c>
      <c r="B524" s="235" t="s">
        <v>707</v>
      </c>
      <c r="C524" s="285"/>
      <c r="D524" s="323"/>
      <c r="E524" s="285" t="str">
        <f>E$80</f>
        <v>S3</v>
      </c>
      <c r="F524" s="276"/>
      <c r="G524" s="286"/>
      <c r="H524" s="286"/>
      <c r="I524" s="287"/>
    </row>
    <row r="525" spans="1:9" hidden="1">
      <c r="A525" s="235">
        <v>525</v>
      </c>
      <c r="B525" s="235" t="s">
        <v>707</v>
      </c>
      <c r="C525" s="285"/>
      <c r="D525" s="323"/>
      <c r="E525" s="285" t="str">
        <f>E$81</f>
        <v>S4</v>
      </c>
      <c r="F525" s="276"/>
      <c r="G525" s="286"/>
      <c r="H525" s="286"/>
      <c r="I525" s="287"/>
    </row>
    <row r="526" spans="1:9" ht="94.5">
      <c r="A526" s="243">
        <v>526</v>
      </c>
      <c r="B526" s="235" t="s">
        <v>696</v>
      </c>
      <c r="C526" s="285"/>
      <c r="D526" s="323" t="s">
        <v>1134</v>
      </c>
      <c r="E526" s="285"/>
      <c r="F526" s="324" t="s">
        <v>1135</v>
      </c>
      <c r="G526" s="286" t="s">
        <v>1136</v>
      </c>
      <c r="H526" s="286" t="s">
        <v>1137</v>
      </c>
      <c r="I526" s="287"/>
    </row>
    <row r="527" spans="1:9" ht="14.25">
      <c r="A527" s="243">
        <v>527</v>
      </c>
      <c r="B527" s="235" t="s">
        <v>696</v>
      </c>
      <c r="C527" s="285"/>
      <c r="D527" s="334" t="s">
        <v>1134</v>
      </c>
      <c r="E527" s="285" t="s">
        <v>516</v>
      </c>
      <c r="F527" s="324"/>
      <c r="G527" s="286"/>
      <c r="H527" s="286"/>
      <c r="I527" s="287"/>
    </row>
    <row r="528" spans="1:9" ht="25.5">
      <c r="A528" s="243">
        <v>528</v>
      </c>
      <c r="B528" s="235" t="s">
        <v>696</v>
      </c>
      <c r="C528" s="285"/>
      <c r="D528" s="334" t="s">
        <v>1134</v>
      </c>
      <c r="E528" s="285" t="str">
        <f>E$77</f>
        <v>MA</v>
      </c>
      <c r="F528" s="276" t="s">
        <v>1138</v>
      </c>
      <c r="G528" s="286"/>
      <c r="H528" s="286"/>
      <c r="I528" s="287" t="s">
        <v>856</v>
      </c>
    </row>
    <row r="529" spans="1:9">
      <c r="A529" s="235">
        <v>529</v>
      </c>
      <c r="B529" s="235" t="s">
        <v>696</v>
      </c>
      <c r="C529" s="285"/>
      <c r="D529" s="334" t="s">
        <v>1134</v>
      </c>
      <c r="E529" s="285" t="str">
        <f>E$78</f>
        <v>S1</v>
      </c>
      <c r="F529" s="276"/>
      <c r="G529" s="286"/>
      <c r="H529" s="286"/>
      <c r="I529" s="287"/>
    </row>
    <row r="530" spans="1:9" ht="14.25">
      <c r="A530" s="243">
        <v>530</v>
      </c>
      <c r="B530" s="235" t="s">
        <v>696</v>
      </c>
      <c r="C530" s="285"/>
      <c r="D530" s="334" t="s">
        <v>1134</v>
      </c>
      <c r="E530" s="285" t="str">
        <f>E$79</f>
        <v>S2</v>
      </c>
      <c r="F530" s="276"/>
      <c r="G530" s="286"/>
      <c r="H530" s="286"/>
      <c r="I530" s="287"/>
    </row>
    <row r="531" spans="1:9" ht="14.25">
      <c r="A531" s="243">
        <v>531</v>
      </c>
      <c r="B531" s="235" t="s">
        <v>696</v>
      </c>
      <c r="C531" s="285"/>
      <c r="D531" s="334" t="s">
        <v>1134</v>
      </c>
      <c r="E531" s="285" t="str">
        <f>E$80</f>
        <v>S3</v>
      </c>
      <c r="F531" s="276"/>
      <c r="G531" s="286"/>
      <c r="H531" s="286"/>
      <c r="I531" s="287"/>
    </row>
    <row r="532" spans="1:9" ht="14.25">
      <c r="A532" s="243">
        <v>532</v>
      </c>
      <c r="B532" s="235" t="s">
        <v>696</v>
      </c>
      <c r="C532" s="285"/>
      <c r="D532" s="334" t="s">
        <v>1134</v>
      </c>
      <c r="E532" s="285" t="str">
        <f>E$81</f>
        <v>S4</v>
      </c>
      <c r="F532" s="276"/>
      <c r="G532" s="286"/>
      <c r="H532" s="286"/>
      <c r="I532" s="287"/>
    </row>
    <row r="533" spans="1:9" hidden="1">
      <c r="A533" s="235">
        <v>533</v>
      </c>
      <c r="H533" s="255"/>
    </row>
    <row r="534" spans="1:9" ht="14.25" hidden="1">
      <c r="A534" s="243">
        <v>534</v>
      </c>
      <c r="B534" s="235" t="s">
        <v>707</v>
      </c>
      <c r="C534" s="285" t="s">
        <v>509</v>
      </c>
      <c r="D534" s="323"/>
      <c r="E534" s="285"/>
      <c r="F534" s="324" t="s">
        <v>1139</v>
      </c>
      <c r="G534" s="286" t="s">
        <v>1140</v>
      </c>
      <c r="H534" s="286"/>
      <c r="I534" s="287"/>
    </row>
    <row r="535" spans="1:9" ht="14.25" hidden="1">
      <c r="A535" s="243">
        <v>535</v>
      </c>
      <c r="B535" s="235" t="s">
        <v>707</v>
      </c>
      <c r="C535" s="285"/>
      <c r="D535" s="323"/>
      <c r="E535" s="285" t="s">
        <v>516</v>
      </c>
      <c r="F535" s="324"/>
      <c r="G535" s="286"/>
      <c r="H535" s="286"/>
      <c r="I535" s="287"/>
    </row>
    <row r="536" spans="1:9" ht="38.25" hidden="1">
      <c r="A536" s="243">
        <v>536</v>
      </c>
      <c r="B536" s="235" t="s">
        <v>707</v>
      </c>
      <c r="C536" s="285"/>
      <c r="D536" s="323"/>
      <c r="E536" s="285" t="str">
        <f>E$77</f>
        <v>MA</v>
      </c>
      <c r="F536" s="276" t="s">
        <v>1141</v>
      </c>
      <c r="G536" s="286"/>
      <c r="H536" s="286"/>
      <c r="I536" s="287" t="s">
        <v>856</v>
      </c>
    </row>
    <row r="537" spans="1:9" hidden="1">
      <c r="A537" s="235">
        <v>537</v>
      </c>
      <c r="B537" s="235" t="s">
        <v>707</v>
      </c>
      <c r="C537" s="285"/>
      <c r="D537" s="323"/>
      <c r="E537" s="285" t="str">
        <f>E$78</f>
        <v>S1</v>
      </c>
      <c r="F537" s="276"/>
      <c r="G537" s="286"/>
      <c r="H537" s="286"/>
      <c r="I537" s="287"/>
    </row>
    <row r="538" spans="1:9" ht="14.25" hidden="1">
      <c r="A538" s="243">
        <v>538</v>
      </c>
      <c r="B538" s="235" t="s">
        <v>707</v>
      </c>
      <c r="C538" s="285"/>
      <c r="D538" s="323"/>
      <c r="E538" s="285" t="str">
        <f>E$79</f>
        <v>S2</v>
      </c>
      <c r="F538" s="276"/>
      <c r="G538" s="286"/>
      <c r="H538" s="286"/>
      <c r="I538" s="287"/>
    </row>
    <row r="539" spans="1:9" ht="14.25" hidden="1">
      <c r="A539" s="243">
        <v>539</v>
      </c>
      <c r="B539" s="235" t="s">
        <v>707</v>
      </c>
      <c r="C539" s="285"/>
      <c r="D539" s="323"/>
      <c r="E539" s="285" t="str">
        <f>E$80</f>
        <v>S3</v>
      </c>
      <c r="F539" s="276"/>
      <c r="G539" s="286"/>
      <c r="H539" s="286"/>
      <c r="I539" s="287"/>
    </row>
    <row r="540" spans="1:9" ht="14.25" hidden="1">
      <c r="A540" s="243">
        <v>540</v>
      </c>
      <c r="B540" s="235" t="s">
        <v>707</v>
      </c>
      <c r="C540" s="285"/>
      <c r="D540" s="323"/>
      <c r="E540" s="285" t="str">
        <f>E$81</f>
        <v>S4</v>
      </c>
      <c r="F540" s="276"/>
      <c r="G540" s="286"/>
      <c r="H540" s="286"/>
      <c r="I540" s="287"/>
    </row>
    <row r="541" spans="1:9" ht="31.5">
      <c r="A541" s="235">
        <v>541</v>
      </c>
      <c r="B541" s="235" t="s">
        <v>696</v>
      </c>
      <c r="C541" s="285"/>
      <c r="D541" s="323" t="s">
        <v>1142</v>
      </c>
      <c r="E541" s="285"/>
      <c r="F541" s="324" t="s">
        <v>1143</v>
      </c>
      <c r="G541" s="286" t="s">
        <v>1144</v>
      </c>
      <c r="H541" s="286"/>
      <c r="I541" s="287"/>
    </row>
    <row r="542" spans="1:9" ht="14.25">
      <c r="A542" s="243">
        <v>542</v>
      </c>
      <c r="B542" s="235" t="s">
        <v>696</v>
      </c>
      <c r="C542" s="285"/>
      <c r="D542" s="334" t="s">
        <v>1142</v>
      </c>
      <c r="E542" s="285" t="s">
        <v>516</v>
      </c>
      <c r="F542" s="324"/>
      <c r="G542" s="286"/>
      <c r="H542" s="286"/>
      <c r="I542" s="287"/>
    </row>
    <row r="543" spans="1:9" ht="14.25">
      <c r="A543" s="243">
        <v>543</v>
      </c>
      <c r="B543" s="235" t="s">
        <v>696</v>
      </c>
      <c r="C543" s="285"/>
      <c r="D543" s="334" t="s">
        <v>1142</v>
      </c>
      <c r="E543" s="285" t="str">
        <f>E$77</f>
        <v>MA</v>
      </c>
      <c r="F543" s="276" t="s">
        <v>1145</v>
      </c>
      <c r="G543" s="286"/>
      <c r="H543" s="286"/>
      <c r="I543" s="287" t="s">
        <v>856</v>
      </c>
    </row>
    <row r="544" spans="1:9" ht="14.25">
      <c r="A544" s="243">
        <v>544</v>
      </c>
      <c r="B544" s="235" t="s">
        <v>696</v>
      </c>
      <c r="C544" s="285"/>
      <c r="D544" s="334" t="s">
        <v>1142</v>
      </c>
      <c r="E544" s="285" t="str">
        <f>E$78</f>
        <v>S1</v>
      </c>
      <c r="F544" s="276"/>
      <c r="G544" s="286"/>
      <c r="H544" s="286"/>
      <c r="I544" s="287"/>
    </row>
    <row r="545" spans="1:9">
      <c r="A545" s="235">
        <v>545</v>
      </c>
      <c r="B545" s="235" t="s">
        <v>696</v>
      </c>
      <c r="C545" s="285"/>
      <c r="D545" s="334" t="s">
        <v>1142</v>
      </c>
      <c r="E545" s="285" t="str">
        <f>E$79</f>
        <v>S2</v>
      </c>
      <c r="F545" s="276"/>
      <c r="G545" s="286"/>
      <c r="H545" s="286"/>
      <c r="I545" s="287"/>
    </row>
    <row r="546" spans="1:9" ht="14.25">
      <c r="A546" s="243">
        <v>546</v>
      </c>
      <c r="B546" s="235" t="s">
        <v>696</v>
      </c>
      <c r="C546" s="285"/>
      <c r="D546" s="334" t="s">
        <v>1142</v>
      </c>
      <c r="E546" s="285" t="str">
        <f>E$80</f>
        <v>S3</v>
      </c>
      <c r="F546" s="276"/>
      <c r="G546" s="286"/>
      <c r="H546" s="286"/>
      <c r="I546" s="287"/>
    </row>
    <row r="547" spans="1:9" ht="14.25">
      <c r="A547" s="243">
        <v>547</v>
      </c>
      <c r="B547" s="235" t="s">
        <v>696</v>
      </c>
      <c r="C547" s="285"/>
      <c r="D547" s="334" t="s">
        <v>1142</v>
      </c>
      <c r="E547" s="285" t="str">
        <f>E$81</f>
        <v>S4</v>
      </c>
      <c r="F547" s="276"/>
      <c r="G547" s="286"/>
      <c r="H547" s="286"/>
      <c r="I547" s="287"/>
    </row>
    <row r="548" spans="1:9" ht="14.25" hidden="1">
      <c r="A548" s="243">
        <v>548</v>
      </c>
      <c r="H548" s="255"/>
    </row>
    <row r="549" spans="1:9" ht="38.25" hidden="1">
      <c r="A549" s="235">
        <v>549</v>
      </c>
      <c r="B549" s="235" t="s">
        <v>707</v>
      </c>
      <c r="C549" s="285" t="s">
        <v>1146</v>
      </c>
      <c r="D549" s="323"/>
      <c r="E549" s="285"/>
      <c r="F549" s="324" t="s">
        <v>1147</v>
      </c>
      <c r="G549" s="286" t="s">
        <v>1148</v>
      </c>
      <c r="H549" s="286"/>
      <c r="I549" s="287"/>
    </row>
    <row r="550" spans="1:9" ht="28.5" hidden="1" customHeight="1">
      <c r="A550" s="243">
        <v>550</v>
      </c>
      <c r="B550" s="235" t="s">
        <v>707</v>
      </c>
      <c r="C550" s="285"/>
      <c r="D550" s="323"/>
      <c r="E550" s="285"/>
      <c r="F550" s="324"/>
      <c r="G550" s="286"/>
      <c r="H550" s="286"/>
      <c r="I550" s="287"/>
    </row>
    <row r="551" spans="1:9" ht="14.25" hidden="1">
      <c r="A551" s="243">
        <v>551</v>
      </c>
      <c r="B551" s="235" t="s">
        <v>707</v>
      </c>
      <c r="C551" s="285"/>
      <c r="D551" s="323"/>
      <c r="E551" s="285" t="str">
        <f>E$77</f>
        <v>MA</v>
      </c>
      <c r="F551" s="276" t="s">
        <v>1149</v>
      </c>
      <c r="G551" s="286"/>
      <c r="H551" s="286"/>
      <c r="I551" s="287" t="s">
        <v>856</v>
      </c>
    </row>
    <row r="552" spans="1:9" ht="14.25" hidden="1">
      <c r="A552" s="243">
        <v>552</v>
      </c>
      <c r="B552" s="235" t="s">
        <v>707</v>
      </c>
      <c r="C552" s="285"/>
      <c r="D552" s="323"/>
      <c r="E552" s="285" t="str">
        <f>E$78</f>
        <v>S1</v>
      </c>
      <c r="F552" s="276"/>
      <c r="G552" s="286"/>
      <c r="H552" s="286"/>
      <c r="I552" s="287"/>
    </row>
    <row r="553" spans="1:9" hidden="1">
      <c r="A553" s="235">
        <v>553</v>
      </c>
      <c r="B553" s="235" t="s">
        <v>707</v>
      </c>
      <c r="C553" s="285"/>
      <c r="D553" s="323"/>
      <c r="E553" s="285" t="str">
        <f>E$79</f>
        <v>S2</v>
      </c>
      <c r="F553" s="276"/>
      <c r="G553" s="286"/>
      <c r="H553" s="286"/>
      <c r="I553" s="287"/>
    </row>
    <row r="554" spans="1:9" ht="14.25" hidden="1">
      <c r="A554" s="243">
        <v>554</v>
      </c>
      <c r="B554" s="235" t="s">
        <v>707</v>
      </c>
      <c r="C554" s="285"/>
      <c r="D554" s="323"/>
      <c r="E554" s="285" t="str">
        <f>E$80</f>
        <v>S3</v>
      </c>
      <c r="F554" s="276"/>
      <c r="G554" s="286"/>
      <c r="H554" s="286"/>
      <c r="I554" s="287"/>
    </row>
    <row r="555" spans="1:9" ht="14.25" hidden="1">
      <c r="A555" s="243">
        <v>555</v>
      </c>
      <c r="B555" s="235" t="s">
        <v>707</v>
      </c>
      <c r="C555" s="285"/>
      <c r="D555" s="323"/>
      <c r="E555" s="285" t="str">
        <f>E$81</f>
        <v>S4</v>
      </c>
      <c r="F555" s="276"/>
      <c r="G555" s="286"/>
      <c r="H555" s="286"/>
      <c r="I555" s="287"/>
    </row>
    <row r="556" spans="1:9" ht="94.5">
      <c r="A556" s="243">
        <v>556</v>
      </c>
      <c r="B556" s="235" t="s">
        <v>696</v>
      </c>
      <c r="C556" s="285"/>
      <c r="D556" s="323" t="s">
        <v>1030</v>
      </c>
      <c r="E556" s="285"/>
      <c r="F556" s="324" t="s">
        <v>1150</v>
      </c>
      <c r="G556" s="286" t="s">
        <v>1151</v>
      </c>
      <c r="H556" s="286" t="s">
        <v>1152</v>
      </c>
      <c r="I556" s="287"/>
    </row>
    <row r="557" spans="1:9" ht="28.5" customHeight="1">
      <c r="A557" s="235">
        <v>557</v>
      </c>
      <c r="B557" s="235" t="s">
        <v>696</v>
      </c>
      <c r="C557" s="285"/>
      <c r="D557" s="334" t="s">
        <v>1030</v>
      </c>
      <c r="E557" s="285" t="s">
        <v>516</v>
      </c>
      <c r="F557" s="324"/>
      <c r="G557" s="286"/>
      <c r="H557" s="286"/>
      <c r="I557" s="287"/>
    </row>
    <row r="558" spans="1:9" ht="14.25">
      <c r="A558" s="243">
        <v>558</v>
      </c>
      <c r="B558" s="235" t="s">
        <v>696</v>
      </c>
      <c r="C558" s="285"/>
      <c r="D558" s="334" t="s">
        <v>1030</v>
      </c>
      <c r="E558" s="285" t="str">
        <f>E$77</f>
        <v>MA</v>
      </c>
      <c r="F558" s="276" t="s">
        <v>1149</v>
      </c>
      <c r="G558" s="286"/>
      <c r="H558" s="286"/>
      <c r="I558" s="287" t="s">
        <v>856</v>
      </c>
    </row>
    <row r="559" spans="1:9" ht="14.25">
      <c r="A559" s="243">
        <v>559</v>
      </c>
      <c r="B559" s="235" t="s">
        <v>696</v>
      </c>
      <c r="C559" s="285"/>
      <c r="D559" s="334" t="s">
        <v>1030</v>
      </c>
      <c r="E559" s="285" t="str">
        <f>E$78</f>
        <v>S1</v>
      </c>
      <c r="F559" s="276"/>
      <c r="G559" s="286"/>
      <c r="H559" s="286"/>
      <c r="I559" s="287"/>
    </row>
    <row r="560" spans="1:9" ht="14.25">
      <c r="A560" s="243">
        <v>560</v>
      </c>
      <c r="B560" s="235" t="s">
        <v>696</v>
      </c>
      <c r="C560" s="285"/>
      <c r="D560" s="334" t="s">
        <v>1030</v>
      </c>
      <c r="E560" s="285" t="str">
        <f>E$79</f>
        <v>S2</v>
      </c>
      <c r="F560" s="276"/>
      <c r="G560" s="286"/>
      <c r="H560" s="286"/>
      <c r="I560" s="287"/>
    </row>
    <row r="561" spans="1:9">
      <c r="A561" s="235">
        <v>561</v>
      </c>
      <c r="B561" s="235" t="s">
        <v>696</v>
      </c>
      <c r="C561" s="285"/>
      <c r="D561" s="334" t="s">
        <v>1030</v>
      </c>
      <c r="E561" s="285" t="str">
        <f>E$80</f>
        <v>S3</v>
      </c>
      <c r="F561" s="276"/>
      <c r="G561" s="286"/>
      <c r="H561" s="286"/>
      <c r="I561" s="287"/>
    </row>
    <row r="562" spans="1:9" ht="14.25">
      <c r="A562" s="243">
        <v>562</v>
      </c>
      <c r="B562" s="235" t="s">
        <v>696</v>
      </c>
      <c r="C562" s="285"/>
      <c r="D562" s="334" t="s">
        <v>1030</v>
      </c>
      <c r="E562" s="285" t="str">
        <f>E$81</f>
        <v>S4</v>
      </c>
      <c r="F562" s="276"/>
      <c r="G562" s="286"/>
      <c r="H562" s="286"/>
      <c r="I562" s="287"/>
    </row>
    <row r="563" spans="1:9" ht="14.25" hidden="1">
      <c r="A563" s="243">
        <v>563</v>
      </c>
      <c r="H563" s="255"/>
    </row>
    <row r="564" spans="1:9" ht="42" hidden="1">
      <c r="A564" s="243">
        <v>564</v>
      </c>
      <c r="B564" s="235" t="s">
        <v>707</v>
      </c>
      <c r="C564" s="285" t="s">
        <v>1153</v>
      </c>
      <c r="D564" s="323"/>
      <c r="E564" s="285"/>
      <c r="F564" s="324" t="s">
        <v>1154</v>
      </c>
      <c r="G564" s="286" t="s">
        <v>1155</v>
      </c>
      <c r="H564" s="286"/>
      <c r="I564" s="287"/>
    </row>
    <row r="565" spans="1:9" ht="28.5" hidden="1" customHeight="1">
      <c r="A565" s="235">
        <v>565</v>
      </c>
      <c r="B565" s="235" t="s">
        <v>707</v>
      </c>
      <c r="C565" s="285"/>
      <c r="D565" s="323"/>
      <c r="E565" s="285"/>
      <c r="F565" s="324"/>
      <c r="G565" s="286"/>
      <c r="H565" s="286"/>
      <c r="I565" s="287"/>
    </row>
    <row r="566" spans="1:9" ht="25.5" hidden="1">
      <c r="A566" s="243">
        <v>566</v>
      </c>
      <c r="B566" s="235" t="s">
        <v>707</v>
      </c>
      <c r="C566" s="285"/>
      <c r="D566" s="323"/>
      <c r="E566" s="285" t="str">
        <f>E$77</f>
        <v>MA</v>
      </c>
      <c r="F566" s="276" t="s">
        <v>1138</v>
      </c>
      <c r="G566" s="286"/>
      <c r="H566" s="286"/>
      <c r="I566" s="287" t="s">
        <v>856</v>
      </c>
    </row>
    <row r="567" spans="1:9" ht="14.25" hidden="1">
      <c r="A567" s="243">
        <v>567</v>
      </c>
      <c r="B567" s="235" t="s">
        <v>707</v>
      </c>
      <c r="C567" s="285"/>
      <c r="D567" s="323"/>
      <c r="E567" s="285" t="str">
        <f>E$78</f>
        <v>S1</v>
      </c>
      <c r="F567" s="276"/>
      <c r="G567" s="286"/>
      <c r="H567" s="286"/>
      <c r="I567" s="287"/>
    </row>
    <row r="568" spans="1:9" ht="14.25" hidden="1">
      <c r="A568" s="243">
        <v>568</v>
      </c>
      <c r="B568" s="235" t="s">
        <v>707</v>
      </c>
      <c r="C568" s="285"/>
      <c r="D568" s="323"/>
      <c r="E568" s="285" t="str">
        <f>E$79</f>
        <v>S2</v>
      </c>
      <c r="F568" s="276"/>
      <c r="G568" s="286"/>
      <c r="H568" s="286"/>
      <c r="I568" s="287"/>
    </row>
    <row r="569" spans="1:9" hidden="1">
      <c r="A569" s="235">
        <v>569</v>
      </c>
      <c r="B569" s="235" t="s">
        <v>707</v>
      </c>
      <c r="C569" s="285"/>
      <c r="D569" s="323"/>
      <c r="E569" s="285" t="str">
        <f>E$80</f>
        <v>S3</v>
      </c>
      <c r="F569" s="276"/>
      <c r="G569" s="286"/>
      <c r="H569" s="286"/>
      <c r="I569" s="287"/>
    </row>
    <row r="570" spans="1:9" ht="14.25" hidden="1">
      <c r="A570" s="243">
        <v>570</v>
      </c>
      <c r="B570" s="235" t="s">
        <v>707</v>
      </c>
      <c r="C570" s="285"/>
      <c r="D570" s="323"/>
      <c r="E570" s="285" t="str">
        <f>E$81</f>
        <v>S4</v>
      </c>
      <c r="F570" s="276"/>
      <c r="G570" s="286"/>
      <c r="H570" s="286"/>
      <c r="I570" s="287"/>
    </row>
    <row r="571" spans="1:9" ht="14.25" hidden="1">
      <c r="A571" s="243">
        <v>571</v>
      </c>
      <c r="H571" s="255"/>
    </row>
    <row r="572" spans="1:9" ht="51" hidden="1">
      <c r="A572" s="243">
        <v>572</v>
      </c>
      <c r="B572" s="235" t="s">
        <v>707</v>
      </c>
      <c r="C572" s="285" t="s">
        <v>1156</v>
      </c>
      <c r="D572" s="323"/>
      <c r="E572" s="285"/>
      <c r="F572" s="324" t="s">
        <v>1157</v>
      </c>
      <c r="G572" s="286" t="s">
        <v>1158</v>
      </c>
      <c r="H572" s="286"/>
      <c r="I572" s="287"/>
    </row>
    <row r="573" spans="1:9" ht="28.5" hidden="1" customHeight="1">
      <c r="A573" s="235">
        <v>573</v>
      </c>
      <c r="B573" s="235" t="s">
        <v>707</v>
      </c>
      <c r="C573" s="285"/>
      <c r="D573" s="323"/>
      <c r="E573" s="285"/>
      <c r="F573" s="324"/>
      <c r="G573" s="286"/>
      <c r="H573" s="286"/>
      <c r="I573" s="287"/>
    </row>
    <row r="574" spans="1:9" ht="51" hidden="1">
      <c r="A574" s="243">
        <v>574</v>
      </c>
      <c r="B574" s="235" t="s">
        <v>707</v>
      </c>
      <c r="C574" s="285"/>
      <c r="D574" s="323"/>
      <c r="E574" s="285" t="str">
        <f>E$77</f>
        <v>MA</v>
      </c>
      <c r="F574" s="276" t="s">
        <v>1159</v>
      </c>
      <c r="G574" s="286"/>
      <c r="H574" s="286"/>
      <c r="I574" s="287" t="s">
        <v>856</v>
      </c>
    </row>
    <row r="575" spans="1:9" ht="14.25" hidden="1">
      <c r="A575" s="243">
        <v>575</v>
      </c>
      <c r="B575" s="235" t="s">
        <v>707</v>
      </c>
      <c r="C575" s="285"/>
      <c r="D575" s="323"/>
      <c r="E575" s="285" t="str">
        <f>E$78</f>
        <v>S1</v>
      </c>
      <c r="F575" s="276"/>
      <c r="G575" s="286"/>
      <c r="H575" s="286"/>
      <c r="I575" s="287"/>
    </row>
    <row r="576" spans="1:9" ht="14.25" hidden="1">
      <c r="A576" s="243">
        <v>576</v>
      </c>
      <c r="B576" s="235" t="s">
        <v>707</v>
      </c>
      <c r="C576" s="285"/>
      <c r="D576" s="323"/>
      <c r="E576" s="285" t="str">
        <f>E$79</f>
        <v>S2</v>
      </c>
      <c r="F576" s="276"/>
      <c r="G576" s="286"/>
      <c r="H576" s="286"/>
      <c r="I576" s="287"/>
    </row>
    <row r="577" spans="1:9" hidden="1">
      <c r="A577" s="235">
        <v>577</v>
      </c>
      <c r="B577" s="235" t="s">
        <v>707</v>
      </c>
      <c r="C577" s="285"/>
      <c r="D577" s="323"/>
      <c r="E577" s="285" t="str">
        <f>E$80</f>
        <v>S3</v>
      </c>
      <c r="F577" s="276"/>
      <c r="G577" s="286"/>
      <c r="H577" s="286"/>
      <c r="I577" s="287"/>
    </row>
    <row r="578" spans="1:9" ht="14.25" hidden="1">
      <c r="A578" s="243">
        <v>578</v>
      </c>
      <c r="B578" s="235" t="s">
        <v>707</v>
      </c>
      <c r="C578" s="285"/>
      <c r="D578" s="323"/>
      <c r="E578" s="285" t="str">
        <f>E$81</f>
        <v>S4</v>
      </c>
      <c r="F578" s="276"/>
      <c r="G578" s="286"/>
      <c r="H578" s="286"/>
      <c r="I578" s="287"/>
    </row>
    <row r="579" spans="1:9" ht="14.25" hidden="1">
      <c r="A579" s="243">
        <v>579</v>
      </c>
      <c r="H579" s="255"/>
    </row>
    <row r="580" spans="1:9" ht="25.5" hidden="1">
      <c r="A580" s="243">
        <v>580</v>
      </c>
      <c r="B580" s="235" t="s">
        <v>707</v>
      </c>
      <c r="C580" s="252" t="s">
        <v>1160</v>
      </c>
      <c r="D580" s="319"/>
      <c r="E580" s="252"/>
      <c r="F580" s="250" t="s">
        <v>1161</v>
      </c>
      <c r="G580" s="343"/>
      <c r="H580" s="343"/>
      <c r="I580" s="320"/>
    </row>
    <row r="581" spans="1:9" ht="83.25" hidden="1" customHeight="1">
      <c r="A581" s="235">
        <v>581</v>
      </c>
      <c r="B581" s="235" t="s">
        <v>707</v>
      </c>
      <c r="C581" s="285" t="s">
        <v>522</v>
      </c>
      <c r="D581" s="323"/>
      <c r="E581" s="285"/>
      <c r="F581" s="324" t="s">
        <v>1162</v>
      </c>
      <c r="G581" s="286" t="s">
        <v>1092</v>
      </c>
      <c r="H581" s="286"/>
      <c r="I581" s="287"/>
    </row>
    <row r="582" spans="1:9" ht="14.25" hidden="1">
      <c r="A582" s="243">
        <v>582</v>
      </c>
      <c r="B582" s="235" t="s">
        <v>707</v>
      </c>
      <c r="C582" s="285"/>
      <c r="D582" s="323"/>
      <c r="E582" s="285" t="s">
        <v>516</v>
      </c>
      <c r="F582" s="324"/>
      <c r="G582" s="286"/>
      <c r="H582" s="286"/>
      <c r="I582" s="287"/>
    </row>
    <row r="583" spans="1:9" ht="76.5" hidden="1">
      <c r="A583" s="243">
        <v>583</v>
      </c>
      <c r="B583" s="235" t="s">
        <v>707</v>
      </c>
      <c r="C583" s="285"/>
      <c r="D583" s="323"/>
      <c r="E583" s="285" t="str">
        <f>E$77</f>
        <v>MA</v>
      </c>
      <c r="F583" s="276" t="s">
        <v>1163</v>
      </c>
      <c r="G583" s="286"/>
      <c r="H583" s="286"/>
      <c r="I583" s="287" t="s">
        <v>856</v>
      </c>
    </row>
    <row r="584" spans="1:9" ht="14.25" hidden="1">
      <c r="A584" s="243">
        <v>584</v>
      </c>
      <c r="B584" s="235" t="s">
        <v>707</v>
      </c>
      <c r="C584" s="285"/>
      <c r="D584" s="323"/>
      <c r="E584" s="285" t="str">
        <f>E$78</f>
        <v>S1</v>
      </c>
      <c r="F584" s="276"/>
      <c r="G584" s="286"/>
      <c r="H584" s="286"/>
      <c r="I584" s="287"/>
    </row>
    <row r="585" spans="1:9" hidden="1">
      <c r="A585" s="235">
        <v>585</v>
      </c>
      <c r="B585" s="235" t="s">
        <v>707</v>
      </c>
      <c r="C585" s="285"/>
      <c r="D585" s="323"/>
      <c r="E585" s="285" t="str">
        <f>E$79</f>
        <v>S2</v>
      </c>
      <c r="F585" s="276"/>
      <c r="G585" s="286"/>
      <c r="H585" s="286"/>
      <c r="I585" s="287"/>
    </row>
    <row r="586" spans="1:9" ht="14.25" hidden="1">
      <c r="A586" s="243">
        <v>586</v>
      </c>
      <c r="B586" s="235" t="s">
        <v>707</v>
      </c>
      <c r="C586" s="285"/>
      <c r="D586" s="323"/>
      <c r="E586" s="285" t="str">
        <f>E$80</f>
        <v>S3</v>
      </c>
      <c r="F586" s="276"/>
      <c r="G586" s="286"/>
      <c r="H586" s="286"/>
      <c r="I586" s="287"/>
    </row>
    <row r="587" spans="1:9" ht="14.25" hidden="1">
      <c r="A587" s="243">
        <v>587</v>
      </c>
      <c r="B587" s="235" t="s">
        <v>707</v>
      </c>
      <c r="C587" s="285"/>
      <c r="D587" s="323"/>
      <c r="E587" s="285" t="str">
        <f>E$81</f>
        <v>S4</v>
      </c>
      <c r="F587" s="276"/>
      <c r="G587" s="286"/>
      <c r="H587" s="286"/>
      <c r="I587" s="287"/>
    </row>
    <row r="588" spans="1:9" ht="14.25">
      <c r="A588" s="243">
        <v>588</v>
      </c>
      <c r="B588" s="235" t="s">
        <v>696</v>
      </c>
      <c r="C588" s="330"/>
      <c r="D588" s="331" t="s">
        <v>1164</v>
      </c>
      <c r="E588" s="330"/>
      <c r="F588" s="332" t="s">
        <v>1165</v>
      </c>
      <c r="G588" s="333"/>
      <c r="H588" s="333"/>
      <c r="I588" s="357"/>
    </row>
    <row r="589" spans="1:9" ht="72" customHeight="1">
      <c r="A589" s="235">
        <v>589</v>
      </c>
      <c r="B589" s="235" t="s">
        <v>696</v>
      </c>
      <c r="C589" s="285"/>
      <c r="D589" s="323" t="s">
        <v>191</v>
      </c>
      <c r="E589" s="285"/>
      <c r="F589" s="324" t="s">
        <v>1166</v>
      </c>
      <c r="G589" s="286" t="s">
        <v>1167</v>
      </c>
      <c r="H589" s="286" t="s">
        <v>1168</v>
      </c>
      <c r="I589" s="287"/>
    </row>
    <row r="590" spans="1:9" ht="14.25">
      <c r="A590" s="243">
        <v>590</v>
      </c>
      <c r="B590" s="235" t="s">
        <v>696</v>
      </c>
      <c r="C590" s="285"/>
      <c r="D590" s="334" t="s">
        <v>191</v>
      </c>
      <c r="E590" s="285" t="s">
        <v>516</v>
      </c>
      <c r="F590" s="324"/>
      <c r="G590" s="286"/>
      <c r="H590" s="286"/>
      <c r="I590" s="287"/>
    </row>
    <row r="591" spans="1:9" ht="38.25">
      <c r="A591" s="243">
        <v>591</v>
      </c>
      <c r="B591" s="235" t="s">
        <v>696</v>
      </c>
      <c r="C591" s="285"/>
      <c r="D591" s="334" t="s">
        <v>191</v>
      </c>
      <c r="E591" s="285" t="str">
        <f>E$77</f>
        <v>MA</v>
      </c>
      <c r="F591" s="276" t="s">
        <v>1169</v>
      </c>
      <c r="G591" s="286"/>
      <c r="H591" s="286"/>
      <c r="I591" s="287" t="s">
        <v>856</v>
      </c>
    </row>
    <row r="592" spans="1:9" ht="14.25">
      <c r="A592" s="243">
        <v>592</v>
      </c>
      <c r="B592" s="235" t="s">
        <v>696</v>
      </c>
      <c r="C592" s="285"/>
      <c r="D592" s="334" t="s">
        <v>191</v>
      </c>
      <c r="E592" s="285" t="str">
        <f>E$78</f>
        <v>S1</v>
      </c>
      <c r="F592" s="276"/>
      <c r="G592" s="286"/>
      <c r="H592" s="286"/>
      <c r="I592" s="287"/>
    </row>
    <row r="593" spans="1:9">
      <c r="A593" s="235">
        <v>593</v>
      </c>
      <c r="B593" s="235" t="s">
        <v>696</v>
      </c>
      <c r="C593" s="285"/>
      <c r="D593" s="334" t="s">
        <v>191</v>
      </c>
      <c r="E593" s="285" t="str">
        <f>E$79</f>
        <v>S2</v>
      </c>
      <c r="F593" s="276"/>
      <c r="G593" s="286"/>
      <c r="H593" s="286"/>
      <c r="I593" s="287"/>
    </row>
    <row r="594" spans="1:9" ht="14.25">
      <c r="A594" s="243">
        <v>594</v>
      </c>
      <c r="B594" s="235" t="s">
        <v>696</v>
      </c>
      <c r="C594" s="285"/>
      <c r="D594" s="334" t="s">
        <v>191</v>
      </c>
      <c r="E594" s="285" t="str">
        <f>E$80</f>
        <v>S3</v>
      </c>
      <c r="F594" s="276"/>
      <c r="G594" s="286"/>
      <c r="H594" s="286"/>
      <c r="I594" s="287"/>
    </row>
    <row r="595" spans="1:9" ht="14.25">
      <c r="A595" s="243">
        <v>595</v>
      </c>
      <c r="B595" s="235" t="s">
        <v>696</v>
      </c>
      <c r="C595" s="285"/>
      <c r="D595" s="334" t="s">
        <v>191</v>
      </c>
      <c r="E595" s="285" t="str">
        <f>E$81</f>
        <v>S4</v>
      </c>
      <c r="F595" s="276"/>
      <c r="G595" s="286"/>
      <c r="H595" s="286"/>
      <c r="I595" s="287"/>
    </row>
    <row r="596" spans="1:9" ht="14.25" hidden="1">
      <c r="A596" s="243">
        <v>596</v>
      </c>
      <c r="H596" s="255"/>
    </row>
    <row r="597" spans="1:9" ht="25.5" hidden="1">
      <c r="A597" s="235">
        <v>597</v>
      </c>
      <c r="B597" s="235" t="s">
        <v>707</v>
      </c>
      <c r="C597" s="252" t="s">
        <v>523</v>
      </c>
      <c r="D597" s="319"/>
      <c r="E597" s="252"/>
      <c r="F597" s="250" t="s">
        <v>1170</v>
      </c>
      <c r="G597" s="343"/>
      <c r="H597" s="343"/>
      <c r="I597" s="320"/>
    </row>
    <row r="598" spans="1:9" ht="31.5" hidden="1">
      <c r="A598" s="243">
        <v>598</v>
      </c>
      <c r="B598" s="235" t="s">
        <v>707</v>
      </c>
      <c r="C598" s="285" t="s">
        <v>1171</v>
      </c>
      <c r="D598" s="323"/>
      <c r="E598" s="285"/>
      <c r="F598" s="324" t="s">
        <v>1170</v>
      </c>
      <c r="G598" s="286" t="s">
        <v>1172</v>
      </c>
      <c r="H598" s="286"/>
      <c r="I598" s="287"/>
    </row>
    <row r="599" spans="1:9" ht="14.25" hidden="1">
      <c r="A599" s="243">
        <v>599</v>
      </c>
      <c r="B599" s="235" t="s">
        <v>707</v>
      </c>
      <c r="C599" s="285"/>
      <c r="D599" s="323"/>
      <c r="E599" s="285"/>
      <c r="F599" s="324"/>
      <c r="G599" s="286"/>
      <c r="H599" s="286"/>
      <c r="I599" s="287"/>
    </row>
    <row r="600" spans="1:9" ht="110.25" hidden="1" customHeight="1">
      <c r="A600" s="243">
        <v>600</v>
      </c>
      <c r="B600" s="235" t="s">
        <v>707</v>
      </c>
      <c r="C600" s="285"/>
      <c r="D600" s="323"/>
      <c r="E600" s="285" t="str">
        <f>E$77</f>
        <v>MA</v>
      </c>
      <c r="F600" s="276" t="s">
        <v>1173</v>
      </c>
      <c r="G600" s="286"/>
      <c r="H600" s="286"/>
      <c r="I600" s="287" t="s">
        <v>856</v>
      </c>
    </row>
    <row r="601" spans="1:9" hidden="1">
      <c r="A601" s="235">
        <v>601</v>
      </c>
      <c r="B601" s="235" t="s">
        <v>707</v>
      </c>
      <c r="C601" s="285"/>
      <c r="D601" s="323"/>
      <c r="E601" s="285" t="str">
        <f>E$78</f>
        <v>S1</v>
      </c>
      <c r="F601" s="276"/>
      <c r="G601" s="286"/>
      <c r="H601" s="286"/>
      <c r="I601" s="287"/>
    </row>
    <row r="602" spans="1:9" ht="14.25" hidden="1">
      <c r="A602" s="243">
        <v>602</v>
      </c>
      <c r="B602" s="235" t="s">
        <v>707</v>
      </c>
      <c r="C602" s="285"/>
      <c r="D602" s="323"/>
      <c r="E602" s="285" t="str">
        <f>E$79</f>
        <v>S2</v>
      </c>
      <c r="F602" s="276"/>
      <c r="G602" s="286"/>
      <c r="H602" s="286"/>
      <c r="I602" s="287"/>
    </row>
    <row r="603" spans="1:9" ht="14.25" hidden="1">
      <c r="A603" s="243">
        <v>603</v>
      </c>
      <c r="B603" s="235" t="s">
        <v>707</v>
      </c>
      <c r="C603" s="285"/>
      <c r="D603" s="323"/>
      <c r="E603" s="285" t="str">
        <f>E$80</f>
        <v>S3</v>
      </c>
      <c r="F603" s="276"/>
      <c r="G603" s="286"/>
      <c r="H603" s="286"/>
      <c r="I603" s="287"/>
    </row>
    <row r="604" spans="1:9" ht="14.25" hidden="1">
      <c r="A604" s="243">
        <v>604</v>
      </c>
      <c r="B604" s="235" t="s">
        <v>707</v>
      </c>
      <c r="C604" s="285"/>
      <c r="D604" s="323"/>
      <c r="E604" s="285" t="str">
        <f>E$81</f>
        <v>S4</v>
      </c>
      <c r="F604" s="276"/>
      <c r="G604" s="286"/>
      <c r="H604" s="286"/>
      <c r="I604" s="287"/>
    </row>
    <row r="605" spans="1:9">
      <c r="A605" s="235">
        <v>605</v>
      </c>
      <c r="B605" s="235" t="s">
        <v>696</v>
      </c>
      <c r="C605" s="326"/>
      <c r="D605" s="327" t="s">
        <v>1174</v>
      </c>
      <c r="E605" s="326"/>
      <c r="F605" s="354" t="s">
        <v>1175</v>
      </c>
      <c r="G605" s="329"/>
      <c r="H605" s="329"/>
      <c r="I605" s="329"/>
    </row>
    <row r="606" spans="1:9" ht="14.25">
      <c r="A606" s="243">
        <v>606</v>
      </c>
      <c r="B606" s="235" t="s">
        <v>696</v>
      </c>
      <c r="C606" s="330"/>
      <c r="D606" s="331" t="s">
        <v>1176</v>
      </c>
      <c r="E606" s="330"/>
      <c r="F606" s="356" t="s">
        <v>1177</v>
      </c>
      <c r="G606" s="333"/>
      <c r="H606" s="333"/>
      <c r="I606" s="333"/>
    </row>
    <row r="607" spans="1:9" ht="178.5" customHeight="1">
      <c r="A607" s="243">
        <v>607</v>
      </c>
      <c r="B607" s="235" t="s">
        <v>696</v>
      </c>
      <c r="C607" s="285"/>
      <c r="D607" s="323" t="s">
        <v>1178</v>
      </c>
      <c r="E607" s="285"/>
      <c r="F607" s="324" t="s">
        <v>1179</v>
      </c>
      <c r="G607" s="286" t="s">
        <v>1180</v>
      </c>
      <c r="H607" s="286" t="s">
        <v>1181</v>
      </c>
      <c r="I607" s="287"/>
    </row>
    <row r="608" spans="1:9" ht="14.25">
      <c r="A608" s="243">
        <v>608</v>
      </c>
      <c r="B608" s="235" t="s">
        <v>696</v>
      </c>
      <c r="C608" s="285"/>
      <c r="D608" s="334" t="s">
        <v>1178</v>
      </c>
      <c r="E608" s="285" t="s">
        <v>516</v>
      </c>
      <c r="F608" s="324"/>
      <c r="G608" s="286"/>
      <c r="H608" s="286"/>
      <c r="I608" s="287"/>
    </row>
    <row r="609" spans="1:9" ht="124.5" customHeight="1">
      <c r="A609" s="235">
        <v>609</v>
      </c>
      <c r="B609" s="235" t="s">
        <v>696</v>
      </c>
      <c r="C609" s="285"/>
      <c r="D609" s="334" t="s">
        <v>1178</v>
      </c>
      <c r="E609" s="285" t="str">
        <f>E$77</f>
        <v>MA</v>
      </c>
      <c r="F609" s="276" t="s">
        <v>1182</v>
      </c>
      <c r="G609" s="286"/>
      <c r="H609" s="286"/>
      <c r="I609" s="287" t="s">
        <v>856</v>
      </c>
    </row>
    <row r="610" spans="1:9" ht="14.25">
      <c r="A610" s="243">
        <v>610</v>
      </c>
      <c r="B610" s="235" t="s">
        <v>696</v>
      </c>
      <c r="C610" s="285"/>
      <c r="D610" s="334" t="s">
        <v>1178</v>
      </c>
      <c r="E610" s="285" t="str">
        <f>E$78</f>
        <v>S1</v>
      </c>
      <c r="F610" s="276"/>
      <c r="G610" s="286"/>
      <c r="H610" s="286"/>
      <c r="I610" s="287"/>
    </row>
    <row r="611" spans="1:9" ht="14.25">
      <c r="A611" s="243">
        <v>611</v>
      </c>
      <c r="B611" s="235" t="s">
        <v>696</v>
      </c>
      <c r="C611" s="285"/>
      <c r="D611" s="334" t="s">
        <v>1178</v>
      </c>
      <c r="E611" s="285" t="str">
        <f>E$79</f>
        <v>S2</v>
      </c>
      <c r="F611" s="276"/>
      <c r="G611" s="286"/>
      <c r="H611" s="286"/>
      <c r="I611" s="287"/>
    </row>
    <row r="612" spans="1:9" ht="14.25">
      <c r="A612" s="243">
        <v>612</v>
      </c>
      <c r="B612" s="235" t="s">
        <v>696</v>
      </c>
      <c r="C612" s="285"/>
      <c r="D612" s="334" t="s">
        <v>1178</v>
      </c>
      <c r="E612" s="285" t="str">
        <f>E$80</f>
        <v>S3</v>
      </c>
      <c r="F612" s="276"/>
      <c r="G612" s="286"/>
      <c r="H612" s="286"/>
      <c r="I612" s="287"/>
    </row>
    <row r="613" spans="1:9">
      <c r="A613" s="235">
        <v>613</v>
      </c>
      <c r="B613" s="235" t="s">
        <v>696</v>
      </c>
      <c r="C613" s="285"/>
      <c r="D613" s="334" t="s">
        <v>1178</v>
      </c>
      <c r="E613" s="285" t="str">
        <f>E$81</f>
        <v>S4</v>
      </c>
      <c r="F613" s="276"/>
      <c r="G613" s="286"/>
      <c r="H613" s="286"/>
      <c r="I613" s="287"/>
    </row>
    <row r="614" spans="1:9" ht="14.25" hidden="1">
      <c r="A614" s="243">
        <v>614</v>
      </c>
      <c r="E614" s="253"/>
      <c r="H614" s="255"/>
    </row>
    <row r="615" spans="1:9" ht="25.5" hidden="1">
      <c r="A615" s="243">
        <v>615</v>
      </c>
      <c r="B615" s="235" t="s">
        <v>707</v>
      </c>
      <c r="C615" s="252" t="s">
        <v>1183</v>
      </c>
      <c r="D615" s="319"/>
      <c r="E615" s="252"/>
      <c r="F615" s="250" t="s">
        <v>1184</v>
      </c>
      <c r="G615" s="343"/>
      <c r="H615" s="343"/>
      <c r="I615" s="320"/>
    </row>
    <row r="616" spans="1:9" ht="63.75" hidden="1">
      <c r="A616" s="243">
        <v>616</v>
      </c>
      <c r="B616" s="235" t="s">
        <v>707</v>
      </c>
      <c r="C616" s="285" t="s">
        <v>1185</v>
      </c>
      <c r="D616" s="323"/>
      <c r="E616" s="285"/>
      <c r="F616" s="324" t="s">
        <v>1186</v>
      </c>
      <c r="G616" s="286" t="s">
        <v>1187</v>
      </c>
      <c r="H616" s="286"/>
      <c r="I616" s="287"/>
    </row>
    <row r="617" spans="1:9" hidden="1">
      <c r="A617" s="235">
        <v>617</v>
      </c>
      <c r="B617" s="235" t="s">
        <v>707</v>
      </c>
      <c r="C617" s="285"/>
      <c r="D617" s="323"/>
      <c r="E617" s="285" t="s">
        <v>516</v>
      </c>
      <c r="F617" s="324"/>
      <c r="G617" s="286"/>
      <c r="H617" s="286"/>
      <c r="I617" s="287"/>
    </row>
    <row r="618" spans="1:9" ht="14.25" hidden="1">
      <c r="A618" s="243">
        <v>618</v>
      </c>
      <c r="B618" s="235" t="s">
        <v>707</v>
      </c>
      <c r="C618" s="285"/>
      <c r="D618" s="323"/>
      <c r="E618" s="285" t="str">
        <f>E$77</f>
        <v>MA</v>
      </c>
      <c r="F618" s="276" t="s">
        <v>1188</v>
      </c>
      <c r="G618" s="286"/>
      <c r="H618" s="286"/>
      <c r="I618" s="287"/>
    </row>
    <row r="619" spans="1:9" ht="14.25" hidden="1">
      <c r="A619" s="243">
        <v>619</v>
      </c>
      <c r="B619" s="235" t="s">
        <v>707</v>
      </c>
      <c r="C619" s="285"/>
      <c r="D619" s="323"/>
      <c r="E619" s="285" t="str">
        <f>E$78</f>
        <v>S1</v>
      </c>
      <c r="F619" s="276"/>
      <c r="G619" s="286"/>
      <c r="H619" s="286"/>
      <c r="I619" s="287"/>
    </row>
    <row r="620" spans="1:9" ht="14.25" hidden="1">
      <c r="A620" s="243">
        <v>620</v>
      </c>
      <c r="B620" s="235" t="s">
        <v>707</v>
      </c>
      <c r="C620" s="285"/>
      <c r="D620" s="323"/>
      <c r="E620" s="285" t="str">
        <f>E$79</f>
        <v>S2</v>
      </c>
      <c r="F620" s="276"/>
      <c r="G620" s="286"/>
      <c r="H620" s="286"/>
      <c r="I620" s="287"/>
    </row>
    <row r="621" spans="1:9" hidden="1">
      <c r="A621" s="235">
        <v>621</v>
      </c>
      <c r="B621" s="235" t="s">
        <v>707</v>
      </c>
      <c r="C621" s="285"/>
      <c r="D621" s="323"/>
      <c r="E621" s="285" t="str">
        <f>E$80</f>
        <v>S3</v>
      </c>
      <c r="F621" s="276"/>
      <c r="G621" s="286"/>
      <c r="H621" s="286"/>
      <c r="I621" s="287"/>
    </row>
    <row r="622" spans="1:9" ht="14.25" hidden="1">
      <c r="A622" s="243">
        <v>622</v>
      </c>
      <c r="B622" s="235" t="s">
        <v>707</v>
      </c>
      <c r="C622" s="285"/>
      <c r="D622" s="323"/>
      <c r="E622" s="285" t="str">
        <f>E$81</f>
        <v>S4</v>
      </c>
      <c r="F622" s="276"/>
      <c r="G622" s="286"/>
      <c r="H622" s="286"/>
      <c r="I622" s="287"/>
    </row>
    <row r="623" spans="1:9" ht="157.5">
      <c r="A623" s="243">
        <v>623</v>
      </c>
      <c r="B623" s="235" t="s">
        <v>696</v>
      </c>
      <c r="C623" s="285"/>
      <c r="D623" s="323" t="s">
        <v>960</v>
      </c>
      <c r="E623" s="285"/>
      <c r="F623" s="276" t="s">
        <v>1189</v>
      </c>
      <c r="G623" s="286" t="s">
        <v>1190</v>
      </c>
      <c r="H623" s="286" t="s">
        <v>1191</v>
      </c>
      <c r="I623" s="287"/>
    </row>
    <row r="624" spans="1:9" ht="14.25">
      <c r="A624" s="243">
        <v>624</v>
      </c>
      <c r="B624" s="235" t="s">
        <v>696</v>
      </c>
      <c r="C624" s="285"/>
      <c r="D624" s="369" t="s">
        <v>960</v>
      </c>
      <c r="E624" s="285" t="s">
        <v>516</v>
      </c>
      <c r="F624" s="276"/>
      <c r="G624" s="286"/>
      <c r="H624" s="286"/>
      <c r="I624" s="287"/>
    </row>
    <row r="625" spans="1:9" ht="38.25">
      <c r="A625" s="235">
        <v>625</v>
      </c>
      <c r="B625" s="235" t="s">
        <v>696</v>
      </c>
      <c r="C625" s="285"/>
      <c r="D625" s="369" t="s">
        <v>960</v>
      </c>
      <c r="E625" s="285" t="s">
        <v>128</v>
      </c>
      <c r="F625" s="276" t="s">
        <v>1192</v>
      </c>
      <c r="G625" s="286"/>
      <c r="H625" s="286"/>
      <c r="I625" s="287" t="s">
        <v>856</v>
      </c>
    </row>
    <row r="626" spans="1:9" ht="14.25">
      <c r="A626" s="243">
        <v>626</v>
      </c>
      <c r="B626" s="235" t="s">
        <v>696</v>
      </c>
      <c r="C626" s="285"/>
      <c r="D626" s="369" t="s">
        <v>960</v>
      </c>
      <c r="E626" s="285" t="s">
        <v>202</v>
      </c>
      <c r="F626" s="276"/>
      <c r="G626" s="286"/>
      <c r="H626" s="286"/>
      <c r="I626" s="287"/>
    </row>
    <row r="627" spans="1:9" ht="14.25">
      <c r="A627" s="243">
        <v>627</v>
      </c>
      <c r="B627" s="235" t="s">
        <v>696</v>
      </c>
      <c r="C627" s="285"/>
      <c r="D627" s="369" t="s">
        <v>960</v>
      </c>
      <c r="E627" s="285" t="s">
        <v>10</v>
      </c>
      <c r="F627" s="276"/>
      <c r="G627" s="286"/>
      <c r="H627" s="286"/>
      <c r="I627" s="287"/>
    </row>
    <row r="628" spans="1:9" ht="14.25">
      <c r="A628" s="243">
        <v>628</v>
      </c>
      <c r="B628" s="235" t="s">
        <v>696</v>
      </c>
      <c r="C628" s="285"/>
      <c r="D628" s="369" t="s">
        <v>960</v>
      </c>
      <c r="E628" s="285" t="s">
        <v>11</v>
      </c>
      <c r="F628" s="276"/>
      <c r="G628" s="286"/>
      <c r="H628" s="286"/>
      <c r="I628" s="287"/>
    </row>
    <row r="629" spans="1:9">
      <c r="A629" s="235">
        <v>629</v>
      </c>
      <c r="B629" s="235" t="s">
        <v>696</v>
      </c>
      <c r="C629" s="285"/>
      <c r="D629" s="369" t="s">
        <v>960</v>
      </c>
      <c r="E629" s="285" t="s">
        <v>12</v>
      </c>
      <c r="F629" s="276"/>
      <c r="G629" s="286"/>
      <c r="H629" s="286"/>
      <c r="I629" s="287"/>
    </row>
    <row r="630" spans="1:9" ht="14.25" hidden="1">
      <c r="A630" s="243">
        <v>630</v>
      </c>
      <c r="F630" s="370"/>
      <c r="H630" s="255"/>
    </row>
    <row r="631" spans="1:9" ht="51" hidden="1">
      <c r="A631" s="243">
        <v>631</v>
      </c>
      <c r="B631" s="235" t="s">
        <v>707</v>
      </c>
      <c r="C631" s="285" t="s">
        <v>1193</v>
      </c>
      <c r="D631" s="323"/>
      <c r="E631" s="285"/>
      <c r="F631" s="324" t="s">
        <v>1194</v>
      </c>
      <c r="G631" s="286" t="s">
        <v>937</v>
      </c>
      <c r="H631" s="286"/>
      <c r="I631" s="287"/>
    </row>
    <row r="632" spans="1:9" ht="14.25" hidden="1">
      <c r="A632" s="243">
        <v>632</v>
      </c>
      <c r="B632" s="235" t="s">
        <v>707</v>
      </c>
      <c r="C632" s="285"/>
      <c r="D632" s="323"/>
      <c r="E632" s="285" t="s">
        <v>516</v>
      </c>
      <c r="F632" s="324"/>
      <c r="G632" s="286"/>
      <c r="H632" s="286"/>
      <c r="I632" s="287"/>
    </row>
    <row r="633" spans="1:9" hidden="1">
      <c r="A633" s="235">
        <v>633</v>
      </c>
      <c r="B633" s="235" t="s">
        <v>707</v>
      </c>
      <c r="C633" s="285"/>
      <c r="D633" s="323"/>
      <c r="E633" s="285" t="str">
        <f>E$77</f>
        <v>MA</v>
      </c>
      <c r="F633" s="276" t="s">
        <v>1195</v>
      </c>
      <c r="G633" s="286"/>
      <c r="H633" s="286"/>
      <c r="I633" s="287"/>
    </row>
    <row r="634" spans="1:9" ht="14.25" hidden="1">
      <c r="A634" s="243">
        <v>634</v>
      </c>
      <c r="B634" s="235" t="s">
        <v>707</v>
      </c>
      <c r="C634" s="285"/>
      <c r="D634" s="323"/>
      <c r="E634" s="285" t="str">
        <f>E$78</f>
        <v>S1</v>
      </c>
      <c r="F634" s="276"/>
      <c r="G634" s="286"/>
      <c r="H634" s="286"/>
      <c r="I634" s="287"/>
    </row>
    <row r="635" spans="1:9" ht="14.25" hidden="1">
      <c r="A635" s="243">
        <v>635</v>
      </c>
      <c r="B635" s="235" t="s">
        <v>707</v>
      </c>
      <c r="C635" s="285"/>
      <c r="D635" s="323"/>
      <c r="E635" s="285" t="str">
        <f>E$79</f>
        <v>S2</v>
      </c>
      <c r="F635" s="276"/>
      <c r="G635" s="286"/>
      <c r="H635" s="286"/>
      <c r="I635" s="287"/>
    </row>
    <row r="636" spans="1:9" ht="14.25" hidden="1">
      <c r="A636" s="243">
        <v>636</v>
      </c>
      <c r="B636" s="235" t="s">
        <v>707</v>
      </c>
      <c r="C636" s="285"/>
      <c r="D636" s="323"/>
      <c r="E636" s="285" t="str">
        <f>E$80</f>
        <v>S3</v>
      </c>
      <c r="F636" s="276"/>
      <c r="G636" s="286"/>
      <c r="H636" s="286"/>
      <c r="I636" s="287"/>
    </row>
    <row r="637" spans="1:9" hidden="1">
      <c r="A637" s="235">
        <v>637</v>
      </c>
      <c r="B637" s="235" t="s">
        <v>707</v>
      </c>
      <c r="C637" s="285"/>
      <c r="D637" s="323"/>
      <c r="E637" s="285" t="str">
        <f>E$81</f>
        <v>S4</v>
      </c>
      <c r="F637" s="276"/>
      <c r="G637" s="286"/>
      <c r="H637" s="286"/>
      <c r="I637" s="287"/>
    </row>
    <row r="638" spans="1:9" ht="73.5">
      <c r="A638" s="243">
        <v>638</v>
      </c>
      <c r="B638" s="235" t="s">
        <v>696</v>
      </c>
      <c r="C638" s="340"/>
      <c r="D638" s="323" t="s">
        <v>1196</v>
      </c>
      <c r="E638" s="285"/>
      <c r="F638" s="324" t="s">
        <v>1197</v>
      </c>
      <c r="G638" s="286" t="s">
        <v>1198</v>
      </c>
      <c r="H638" s="286" t="s">
        <v>1199</v>
      </c>
      <c r="I638" s="287"/>
    </row>
    <row r="639" spans="1:9" ht="14.25">
      <c r="A639" s="243">
        <v>639</v>
      </c>
      <c r="B639" s="235" t="s">
        <v>696</v>
      </c>
      <c r="C639" s="285"/>
      <c r="D639" s="334" t="s">
        <v>1196</v>
      </c>
      <c r="E639" s="285" t="s">
        <v>516</v>
      </c>
      <c r="F639" s="324"/>
      <c r="G639" s="286"/>
      <c r="H639" s="286"/>
      <c r="I639" s="287"/>
    </row>
    <row r="640" spans="1:9" ht="14.25">
      <c r="A640" s="243">
        <v>640</v>
      </c>
      <c r="B640" s="235" t="s">
        <v>696</v>
      </c>
      <c r="C640" s="285"/>
      <c r="D640" s="334" t="s">
        <v>1196</v>
      </c>
      <c r="E640" s="285" t="str">
        <f>E$77</f>
        <v>MA</v>
      </c>
      <c r="F640" s="276" t="s">
        <v>1200</v>
      </c>
      <c r="G640" s="286"/>
      <c r="H640" s="286"/>
      <c r="I640" s="287"/>
    </row>
    <row r="641" spans="1:9">
      <c r="A641" s="235">
        <v>641</v>
      </c>
      <c r="B641" s="235" t="s">
        <v>696</v>
      </c>
      <c r="C641" s="285"/>
      <c r="D641" s="334" t="s">
        <v>1196</v>
      </c>
      <c r="E641" s="285" t="str">
        <f>E$78</f>
        <v>S1</v>
      </c>
      <c r="F641" s="276"/>
      <c r="G641" s="286"/>
      <c r="H641" s="286"/>
      <c r="I641" s="287"/>
    </row>
    <row r="642" spans="1:9" ht="14.25">
      <c r="A642" s="243">
        <v>642</v>
      </c>
      <c r="B642" s="235" t="s">
        <v>696</v>
      </c>
      <c r="C642" s="285"/>
      <c r="D642" s="334" t="s">
        <v>1196</v>
      </c>
      <c r="E642" s="285" t="str">
        <f>E$79</f>
        <v>S2</v>
      </c>
      <c r="F642" s="276"/>
      <c r="G642" s="286"/>
      <c r="H642" s="286"/>
      <c r="I642" s="287"/>
    </row>
    <row r="643" spans="1:9" ht="14.25">
      <c r="A643" s="243">
        <v>643</v>
      </c>
      <c r="B643" s="235" t="s">
        <v>696</v>
      </c>
      <c r="C643" s="285"/>
      <c r="D643" s="334" t="s">
        <v>1196</v>
      </c>
      <c r="E643" s="285" t="str">
        <f>E$80</f>
        <v>S3</v>
      </c>
      <c r="F643" s="276"/>
      <c r="G643" s="286"/>
      <c r="H643" s="286"/>
      <c r="I643" s="287"/>
    </row>
    <row r="644" spans="1:9" ht="14.25">
      <c r="A644" s="243">
        <v>644</v>
      </c>
      <c r="B644" s="235" t="s">
        <v>696</v>
      </c>
      <c r="C644" s="285"/>
      <c r="D644" s="334" t="s">
        <v>1196</v>
      </c>
      <c r="E644" s="285" t="str">
        <f>E$81</f>
        <v>S4</v>
      </c>
      <c r="F644" s="276"/>
      <c r="G644" s="286"/>
      <c r="H644" s="286"/>
      <c r="I644" s="287"/>
    </row>
    <row r="645" spans="1:9" hidden="1">
      <c r="A645" s="235">
        <v>645</v>
      </c>
      <c r="F645" s="352"/>
      <c r="H645" s="255"/>
    </row>
    <row r="646" spans="1:9" ht="51" hidden="1">
      <c r="A646" s="243">
        <v>646</v>
      </c>
      <c r="B646" s="235" t="s">
        <v>707</v>
      </c>
      <c r="C646" s="252">
        <v>6</v>
      </c>
      <c r="D646" s="319"/>
      <c r="E646" s="252"/>
      <c r="F646" s="250" t="s">
        <v>1201</v>
      </c>
      <c r="G646" s="343"/>
      <c r="H646" s="343"/>
      <c r="I646" s="320"/>
    </row>
    <row r="647" spans="1:9" ht="76.5" hidden="1">
      <c r="A647" s="243">
        <v>647</v>
      </c>
      <c r="B647" s="235" t="s">
        <v>707</v>
      </c>
      <c r="C647" s="252" t="s">
        <v>1202</v>
      </c>
      <c r="D647" s="319"/>
      <c r="E647" s="252"/>
      <c r="F647" s="250" t="s">
        <v>1203</v>
      </c>
      <c r="G647" s="343"/>
      <c r="H647" s="343" t="s">
        <v>1204</v>
      </c>
      <c r="I647" s="320"/>
    </row>
    <row r="648" spans="1:9" ht="51" hidden="1">
      <c r="A648" s="243">
        <v>648</v>
      </c>
      <c r="B648" s="235" t="s">
        <v>707</v>
      </c>
      <c r="C648" s="285" t="s">
        <v>1205</v>
      </c>
      <c r="D648" s="323"/>
      <c r="E648" s="285"/>
      <c r="F648" s="324" t="s">
        <v>1206</v>
      </c>
      <c r="G648" s="286" t="s">
        <v>1207</v>
      </c>
      <c r="H648" s="286" t="s">
        <v>1208</v>
      </c>
      <c r="I648" s="287"/>
    </row>
    <row r="649" spans="1:9" hidden="1">
      <c r="A649" s="235">
        <v>649</v>
      </c>
      <c r="B649" s="235" t="s">
        <v>707</v>
      </c>
      <c r="C649" s="285"/>
      <c r="D649" s="323"/>
      <c r="E649" s="285" t="s">
        <v>516</v>
      </c>
      <c r="F649" s="324"/>
      <c r="G649" s="286"/>
      <c r="H649" s="286"/>
      <c r="I649" s="287"/>
    </row>
    <row r="650" spans="1:9" ht="63.75" hidden="1">
      <c r="A650" s="243">
        <v>650</v>
      </c>
      <c r="B650" s="235" t="s">
        <v>707</v>
      </c>
      <c r="C650" s="285"/>
      <c r="D650" s="323"/>
      <c r="E650" s="285" t="str">
        <f>E$77</f>
        <v>MA</v>
      </c>
      <c r="F650" s="276" t="s">
        <v>1209</v>
      </c>
      <c r="G650" s="286"/>
      <c r="H650" s="286"/>
      <c r="I650" s="371" t="s">
        <v>1210</v>
      </c>
    </row>
    <row r="651" spans="1:9" ht="14.25" hidden="1">
      <c r="A651" s="243">
        <v>651</v>
      </c>
      <c r="B651" s="235" t="s">
        <v>707</v>
      </c>
      <c r="C651" s="285"/>
      <c r="D651" s="323"/>
      <c r="E651" s="285" t="str">
        <f>E$78</f>
        <v>S1</v>
      </c>
      <c r="F651" s="276"/>
      <c r="G651" s="286"/>
      <c r="H651" s="286"/>
      <c r="I651" s="287"/>
    </row>
    <row r="652" spans="1:9" ht="14.25" hidden="1">
      <c r="A652" s="243">
        <v>652</v>
      </c>
      <c r="B652" s="235" t="s">
        <v>707</v>
      </c>
      <c r="C652" s="285"/>
      <c r="D652" s="323"/>
      <c r="E652" s="285" t="str">
        <f>E$79</f>
        <v>S2</v>
      </c>
      <c r="F652" s="276"/>
      <c r="G652" s="286"/>
      <c r="H652" s="286"/>
      <c r="I652" s="287"/>
    </row>
    <row r="653" spans="1:9" hidden="1">
      <c r="A653" s="235">
        <v>653</v>
      </c>
      <c r="B653" s="235" t="s">
        <v>707</v>
      </c>
      <c r="C653" s="285"/>
      <c r="D653" s="323"/>
      <c r="E653" s="285" t="str">
        <f>E$80</f>
        <v>S3</v>
      </c>
      <c r="F653" s="276"/>
      <c r="G653" s="286"/>
      <c r="H653" s="286"/>
      <c r="I653" s="287"/>
    </row>
    <row r="654" spans="1:9" ht="14.25" hidden="1">
      <c r="A654" s="243">
        <v>654</v>
      </c>
      <c r="B654" s="235" t="s">
        <v>707</v>
      </c>
      <c r="C654" s="285"/>
      <c r="D654" s="323"/>
      <c r="E654" s="285" t="str">
        <f>E$81</f>
        <v>S4</v>
      </c>
      <c r="F654" s="276"/>
      <c r="G654" s="286"/>
      <c r="H654" s="286"/>
      <c r="I654" s="287"/>
    </row>
    <row r="655" spans="1:9" ht="14.25">
      <c r="A655" s="243">
        <v>655</v>
      </c>
      <c r="B655" s="235" t="s">
        <v>696</v>
      </c>
      <c r="C655" s="326"/>
      <c r="D655" s="327" t="s">
        <v>1211</v>
      </c>
      <c r="E655" s="326"/>
      <c r="F655" s="328" t="s">
        <v>1212</v>
      </c>
      <c r="G655" s="329"/>
      <c r="H655" s="329"/>
      <c r="I655" s="329"/>
    </row>
    <row r="656" spans="1:9" ht="14.25">
      <c r="A656" s="243">
        <v>656</v>
      </c>
      <c r="B656" s="235" t="s">
        <v>696</v>
      </c>
      <c r="C656" s="330"/>
      <c r="D656" s="331" t="s">
        <v>1213</v>
      </c>
      <c r="E656" s="330"/>
      <c r="F656" s="332" t="s">
        <v>1214</v>
      </c>
      <c r="G656" s="333"/>
      <c r="H656" s="333"/>
      <c r="I656" s="333"/>
    </row>
    <row r="657" spans="1:9" ht="57.75" customHeight="1">
      <c r="A657" s="235">
        <v>657</v>
      </c>
      <c r="B657" s="235" t="s">
        <v>696</v>
      </c>
      <c r="C657" s="285"/>
      <c r="D657" s="323" t="s">
        <v>1215</v>
      </c>
      <c r="E657" s="285"/>
      <c r="F657" s="324" t="s">
        <v>1216</v>
      </c>
      <c r="G657" s="286" t="s">
        <v>1217</v>
      </c>
      <c r="H657" s="286" t="s">
        <v>1218</v>
      </c>
      <c r="I657" s="287"/>
    </row>
    <row r="658" spans="1:9" ht="14.25">
      <c r="A658" s="243">
        <v>658</v>
      </c>
      <c r="B658" s="235" t="s">
        <v>696</v>
      </c>
      <c r="C658" s="285"/>
      <c r="D658" s="334" t="s">
        <v>1215</v>
      </c>
      <c r="E658" s="285" t="s">
        <v>516</v>
      </c>
      <c r="F658" s="324"/>
      <c r="G658" s="286"/>
      <c r="H658" s="286"/>
      <c r="I658" s="287"/>
    </row>
    <row r="659" spans="1:9" ht="94.5" customHeight="1">
      <c r="A659" s="243">
        <v>659</v>
      </c>
      <c r="B659" s="235" t="s">
        <v>696</v>
      </c>
      <c r="C659" s="285"/>
      <c r="D659" s="334" t="s">
        <v>1215</v>
      </c>
      <c r="E659" s="285" t="str">
        <f>E$77</f>
        <v>MA</v>
      </c>
      <c r="F659" s="276" t="s">
        <v>1219</v>
      </c>
      <c r="G659" s="286"/>
      <c r="H659" s="286"/>
      <c r="I659" s="287" t="s">
        <v>856</v>
      </c>
    </row>
    <row r="660" spans="1:9" ht="14.25">
      <c r="A660" s="243">
        <v>660</v>
      </c>
      <c r="B660" s="235" t="s">
        <v>696</v>
      </c>
      <c r="C660" s="285"/>
      <c r="D660" s="334" t="s">
        <v>1215</v>
      </c>
      <c r="E660" s="285" t="str">
        <f>E$78</f>
        <v>S1</v>
      </c>
      <c r="F660" s="276"/>
      <c r="G660" s="286"/>
      <c r="H660" s="286"/>
      <c r="I660" s="287"/>
    </row>
    <row r="661" spans="1:9">
      <c r="A661" s="235">
        <v>661</v>
      </c>
      <c r="B661" s="235" t="s">
        <v>696</v>
      </c>
      <c r="C661" s="285"/>
      <c r="D661" s="334" t="s">
        <v>1215</v>
      </c>
      <c r="E661" s="285" t="str">
        <f>E$79</f>
        <v>S2</v>
      </c>
      <c r="F661" s="276"/>
      <c r="G661" s="286"/>
      <c r="H661" s="286"/>
      <c r="I661" s="287"/>
    </row>
    <row r="662" spans="1:9" ht="14.25">
      <c r="A662" s="243">
        <v>662</v>
      </c>
      <c r="B662" s="235" t="s">
        <v>696</v>
      </c>
      <c r="C662" s="285"/>
      <c r="D662" s="334" t="s">
        <v>1215</v>
      </c>
      <c r="E662" s="285" t="str">
        <f>E$80</f>
        <v>S3</v>
      </c>
      <c r="F662" s="276"/>
      <c r="G662" s="286"/>
      <c r="H662" s="286"/>
      <c r="I662" s="287"/>
    </row>
    <row r="663" spans="1:9" ht="14.25">
      <c r="A663" s="243">
        <v>663</v>
      </c>
      <c r="B663" s="235" t="s">
        <v>696</v>
      </c>
      <c r="C663" s="285"/>
      <c r="D663" s="334" t="s">
        <v>1215</v>
      </c>
      <c r="E663" s="285" t="str">
        <f>E$81</f>
        <v>S4</v>
      </c>
      <c r="F663" s="276"/>
      <c r="G663" s="286"/>
      <c r="H663" s="286"/>
      <c r="I663" s="287"/>
    </row>
    <row r="664" spans="1:9" ht="14.25" hidden="1">
      <c r="A664" s="243">
        <v>664</v>
      </c>
      <c r="H664" s="255"/>
    </row>
    <row r="665" spans="1:9" ht="38.25" hidden="1">
      <c r="A665" s="235">
        <v>665</v>
      </c>
      <c r="B665" s="235" t="s">
        <v>707</v>
      </c>
      <c r="C665" s="285" t="s">
        <v>1220</v>
      </c>
      <c r="D665" s="323"/>
      <c r="E665" s="285"/>
      <c r="F665" s="324" t="s">
        <v>1221</v>
      </c>
      <c r="G665" s="286" t="s">
        <v>1222</v>
      </c>
      <c r="H665" s="286"/>
      <c r="I665" s="287"/>
    </row>
    <row r="666" spans="1:9" ht="14.25" hidden="1">
      <c r="A666" s="243">
        <v>666</v>
      </c>
      <c r="B666" s="235" t="s">
        <v>707</v>
      </c>
      <c r="C666" s="285"/>
      <c r="D666" s="323"/>
      <c r="E666" s="285" t="s">
        <v>516</v>
      </c>
      <c r="F666" s="324"/>
      <c r="G666" s="286"/>
      <c r="H666" s="286"/>
      <c r="I666" s="287"/>
    </row>
    <row r="667" spans="1:9" ht="14.25" hidden="1">
      <c r="A667" s="243">
        <v>667</v>
      </c>
      <c r="B667" s="235" t="s">
        <v>707</v>
      </c>
      <c r="C667" s="285"/>
      <c r="D667" s="323"/>
      <c r="E667" s="285" t="str">
        <f>E$77</f>
        <v>MA</v>
      </c>
      <c r="F667" s="276" t="s">
        <v>1223</v>
      </c>
      <c r="G667" s="286"/>
      <c r="H667" s="286"/>
      <c r="I667" s="287" t="s">
        <v>856</v>
      </c>
    </row>
    <row r="668" spans="1:9" ht="14.25" hidden="1">
      <c r="A668" s="243">
        <v>668</v>
      </c>
      <c r="B668" s="235" t="s">
        <v>707</v>
      </c>
      <c r="C668" s="285"/>
      <c r="D668" s="323"/>
      <c r="E668" s="285" t="str">
        <f>E$78</f>
        <v>S1</v>
      </c>
      <c r="F668" s="276"/>
      <c r="G668" s="286"/>
      <c r="H668" s="286"/>
      <c r="I668" s="287"/>
    </row>
    <row r="669" spans="1:9" hidden="1">
      <c r="A669" s="235">
        <v>669</v>
      </c>
      <c r="B669" s="235" t="s">
        <v>707</v>
      </c>
      <c r="C669" s="285"/>
      <c r="D669" s="323"/>
      <c r="E669" s="285" t="str">
        <f>E$79</f>
        <v>S2</v>
      </c>
      <c r="F669" s="276"/>
      <c r="G669" s="286"/>
      <c r="H669" s="286"/>
      <c r="I669" s="287"/>
    </row>
    <row r="670" spans="1:9" ht="14.25" hidden="1">
      <c r="A670" s="243">
        <v>670</v>
      </c>
      <c r="B670" s="235" t="s">
        <v>707</v>
      </c>
      <c r="C670" s="285"/>
      <c r="D670" s="323"/>
      <c r="E670" s="285" t="str">
        <f>E$80</f>
        <v>S3</v>
      </c>
      <c r="F670" s="276"/>
      <c r="G670" s="286"/>
      <c r="H670" s="286"/>
      <c r="I670" s="287"/>
    </row>
    <row r="671" spans="1:9" ht="14.25" hidden="1">
      <c r="A671" s="243">
        <v>671</v>
      </c>
      <c r="B671" s="235" t="s">
        <v>707</v>
      </c>
      <c r="C671" s="285"/>
      <c r="D671" s="323"/>
      <c r="E671" s="285" t="str">
        <f>E$81</f>
        <v>S4</v>
      </c>
      <c r="F671" s="276"/>
      <c r="G671" s="286"/>
      <c r="H671" s="286"/>
      <c r="I671" s="287"/>
    </row>
    <row r="672" spans="1:9" ht="60" customHeight="1">
      <c r="A672" s="243">
        <v>672</v>
      </c>
      <c r="B672" s="235" t="s">
        <v>696</v>
      </c>
      <c r="C672" s="285"/>
      <c r="D672" s="323" t="s">
        <v>1224</v>
      </c>
      <c r="E672" s="285"/>
      <c r="F672" s="372" t="s">
        <v>1225</v>
      </c>
      <c r="G672" s="373" t="s">
        <v>1226</v>
      </c>
      <c r="H672" s="373" t="s">
        <v>1227</v>
      </c>
      <c r="I672" s="287"/>
    </row>
    <row r="673" spans="1:9">
      <c r="A673" s="235">
        <v>673</v>
      </c>
      <c r="B673" s="235" t="s">
        <v>696</v>
      </c>
      <c r="C673" s="285"/>
      <c r="D673" s="334" t="s">
        <v>1224</v>
      </c>
      <c r="E673" s="285" t="s">
        <v>516</v>
      </c>
      <c r="F673" s="324"/>
      <c r="G673" s="286"/>
      <c r="H673" s="286"/>
      <c r="I673" s="287"/>
    </row>
    <row r="674" spans="1:9" ht="25.5">
      <c r="A674" s="243">
        <v>674</v>
      </c>
      <c r="B674" s="235" t="s">
        <v>696</v>
      </c>
      <c r="C674" s="285"/>
      <c r="D674" s="334" t="s">
        <v>1224</v>
      </c>
      <c r="E674" s="285" t="str">
        <f>E$77</f>
        <v>MA</v>
      </c>
      <c r="F674" s="276" t="s">
        <v>1228</v>
      </c>
      <c r="G674" s="286"/>
      <c r="H674" s="286"/>
      <c r="I674" s="287" t="s">
        <v>856</v>
      </c>
    </row>
    <row r="675" spans="1:9" ht="14.25">
      <c r="A675" s="243">
        <v>675</v>
      </c>
      <c r="B675" s="235" t="s">
        <v>696</v>
      </c>
      <c r="C675" s="285"/>
      <c r="D675" s="334" t="s">
        <v>1224</v>
      </c>
      <c r="E675" s="285" t="str">
        <f>E$78</f>
        <v>S1</v>
      </c>
      <c r="F675" s="276"/>
      <c r="G675" s="286"/>
      <c r="H675" s="286"/>
      <c r="I675" s="287"/>
    </row>
    <row r="676" spans="1:9" ht="14.25">
      <c r="A676" s="243">
        <v>676</v>
      </c>
      <c r="B676" s="235" t="s">
        <v>696</v>
      </c>
      <c r="C676" s="285"/>
      <c r="D676" s="334" t="s">
        <v>1224</v>
      </c>
      <c r="E676" s="285" t="str">
        <f>E$79</f>
        <v>S2</v>
      </c>
      <c r="F676" s="276"/>
      <c r="G676" s="286"/>
      <c r="H676" s="286"/>
      <c r="I676" s="287"/>
    </row>
    <row r="677" spans="1:9">
      <c r="A677" s="235">
        <v>677</v>
      </c>
      <c r="B677" s="235" t="s">
        <v>696</v>
      </c>
      <c r="C677" s="285"/>
      <c r="D677" s="334" t="s">
        <v>1224</v>
      </c>
      <c r="E677" s="285" t="str">
        <f>E$80</f>
        <v>S3</v>
      </c>
      <c r="F677" s="276"/>
      <c r="G677" s="286"/>
      <c r="H677" s="286"/>
      <c r="I677" s="287"/>
    </row>
    <row r="678" spans="1:9" ht="14.25">
      <c r="A678" s="243">
        <v>678</v>
      </c>
      <c r="B678" s="235" t="s">
        <v>696</v>
      </c>
      <c r="C678" s="285"/>
      <c r="D678" s="334" t="s">
        <v>1224</v>
      </c>
      <c r="E678" s="285" t="str">
        <f>E$81</f>
        <v>S4</v>
      </c>
      <c r="F678" s="276"/>
      <c r="G678" s="286"/>
      <c r="H678" s="286"/>
      <c r="I678" s="287"/>
    </row>
    <row r="679" spans="1:9" ht="14.25" hidden="1">
      <c r="A679" s="243">
        <v>679</v>
      </c>
      <c r="H679" s="255"/>
    </row>
    <row r="680" spans="1:9" ht="89.25" hidden="1">
      <c r="A680" s="243">
        <v>680</v>
      </c>
      <c r="B680" s="235" t="s">
        <v>707</v>
      </c>
      <c r="C680" s="285" t="s">
        <v>1229</v>
      </c>
      <c r="D680" s="323"/>
      <c r="E680" s="285"/>
      <c r="F680" s="324" t="s">
        <v>1230</v>
      </c>
      <c r="G680" s="286" t="s">
        <v>1231</v>
      </c>
      <c r="H680" s="286"/>
      <c r="I680" s="287"/>
    </row>
    <row r="681" spans="1:9" hidden="1">
      <c r="A681" s="235">
        <v>681</v>
      </c>
      <c r="B681" s="235" t="s">
        <v>707</v>
      </c>
      <c r="C681" s="285"/>
      <c r="D681" s="323"/>
      <c r="E681" s="285" t="s">
        <v>516</v>
      </c>
      <c r="F681" s="324"/>
      <c r="G681" s="286"/>
      <c r="H681" s="286"/>
      <c r="I681" s="287"/>
    </row>
    <row r="682" spans="1:9" ht="76.5" hidden="1">
      <c r="A682" s="243">
        <v>682</v>
      </c>
      <c r="B682" s="235" t="s">
        <v>707</v>
      </c>
      <c r="C682" s="285"/>
      <c r="D682" s="323"/>
      <c r="E682" s="285" t="str">
        <f>E$77</f>
        <v>MA</v>
      </c>
      <c r="F682" s="276" t="s">
        <v>1232</v>
      </c>
      <c r="G682" s="286"/>
      <c r="H682" s="286"/>
      <c r="I682" s="287" t="s">
        <v>856</v>
      </c>
    </row>
    <row r="683" spans="1:9" ht="14.25" hidden="1">
      <c r="A683" s="243">
        <v>683</v>
      </c>
      <c r="B683" s="235" t="s">
        <v>707</v>
      </c>
      <c r="C683" s="285"/>
      <c r="D683" s="323"/>
      <c r="E683" s="285" t="str">
        <f>E$78</f>
        <v>S1</v>
      </c>
      <c r="F683" s="276"/>
      <c r="G683" s="286"/>
      <c r="H683" s="286"/>
      <c r="I683" s="287"/>
    </row>
    <row r="684" spans="1:9" ht="14.25" hidden="1">
      <c r="A684" s="243">
        <v>684</v>
      </c>
      <c r="B684" s="235" t="s">
        <v>707</v>
      </c>
      <c r="C684" s="285"/>
      <c r="D684" s="323"/>
      <c r="E684" s="285" t="str">
        <f>E$79</f>
        <v>S2</v>
      </c>
      <c r="F684" s="276"/>
      <c r="G684" s="286"/>
      <c r="H684" s="286"/>
      <c r="I684" s="287"/>
    </row>
    <row r="685" spans="1:9" hidden="1">
      <c r="A685" s="235">
        <v>685</v>
      </c>
      <c r="B685" s="235" t="s">
        <v>707</v>
      </c>
      <c r="C685" s="285"/>
      <c r="D685" s="323"/>
      <c r="E685" s="285" t="str">
        <f>E$80</f>
        <v>S3</v>
      </c>
      <c r="F685" s="276"/>
      <c r="G685" s="286"/>
      <c r="H685" s="286"/>
      <c r="I685" s="287"/>
    </row>
    <row r="686" spans="1:9" ht="14.25" hidden="1">
      <c r="A686" s="243">
        <v>686</v>
      </c>
      <c r="B686" s="235" t="s">
        <v>707</v>
      </c>
      <c r="C686" s="285"/>
      <c r="D686" s="323"/>
      <c r="E686" s="285" t="str">
        <f>E$81</f>
        <v>S4</v>
      </c>
      <c r="F686" s="276"/>
      <c r="G686" s="286"/>
      <c r="H686" s="286"/>
      <c r="I686" s="287"/>
    </row>
    <row r="687" spans="1:9" ht="14.25" hidden="1">
      <c r="A687" s="243">
        <v>687</v>
      </c>
      <c r="H687" s="255"/>
    </row>
    <row r="688" spans="1:9" ht="25.5" hidden="1">
      <c r="A688" s="243">
        <v>688</v>
      </c>
      <c r="B688" s="235" t="s">
        <v>707</v>
      </c>
      <c r="C688" s="285" t="s">
        <v>1233</v>
      </c>
      <c r="D688" s="323"/>
      <c r="E688" s="285"/>
      <c r="F688" s="324" t="s">
        <v>1234</v>
      </c>
      <c r="G688" s="348" t="s">
        <v>1235</v>
      </c>
      <c r="H688" s="286"/>
      <c r="I688" s="287"/>
    </row>
    <row r="689" spans="1:9" hidden="1">
      <c r="A689" s="235">
        <v>689</v>
      </c>
      <c r="B689" s="235" t="s">
        <v>707</v>
      </c>
      <c r="C689" s="285"/>
      <c r="D689" s="323"/>
      <c r="E689" s="285" t="s">
        <v>516</v>
      </c>
      <c r="F689" s="324"/>
      <c r="G689" s="286"/>
      <c r="H689" s="286"/>
      <c r="I689" s="287"/>
    </row>
    <row r="690" spans="1:9" ht="14.25" hidden="1">
      <c r="A690" s="243">
        <v>690</v>
      </c>
      <c r="B690" s="235" t="s">
        <v>707</v>
      </c>
      <c r="C690" s="285"/>
      <c r="D690" s="323"/>
      <c r="E690" s="285" t="str">
        <f>E$77</f>
        <v>MA</v>
      </c>
      <c r="F690" s="276" t="s">
        <v>1236</v>
      </c>
      <c r="G690" s="286"/>
      <c r="H690" s="286"/>
      <c r="I690" s="287" t="s">
        <v>856</v>
      </c>
    </row>
    <row r="691" spans="1:9" ht="14.25" hidden="1">
      <c r="A691" s="243">
        <v>691</v>
      </c>
      <c r="B691" s="235" t="s">
        <v>707</v>
      </c>
      <c r="C691" s="285"/>
      <c r="D691" s="323"/>
      <c r="E691" s="285" t="str">
        <f>E$78</f>
        <v>S1</v>
      </c>
      <c r="F691" s="276"/>
      <c r="G691" s="286"/>
      <c r="H691" s="286"/>
      <c r="I691" s="287"/>
    </row>
    <row r="692" spans="1:9" ht="14.25" hidden="1">
      <c r="A692" s="243">
        <v>692</v>
      </c>
      <c r="B692" s="235" t="s">
        <v>707</v>
      </c>
      <c r="C692" s="285"/>
      <c r="D692" s="323"/>
      <c r="E692" s="285" t="str">
        <f>E$79</f>
        <v>S2</v>
      </c>
      <c r="F692" s="276"/>
      <c r="G692" s="286"/>
      <c r="H692" s="286"/>
      <c r="I692" s="287"/>
    </row>
    <row r="693" spans="1:9" hidden="1">
      <c r="A693" s="235">
        <v>693</v>
      </c>
      <c r="B693" s="235" t="s">
        <v>707</v>
      </c>
      <c r="C693" s="285"/>
      <c r="D693" s="323"/>
      <c r="E693" s="285" t="str">
        <f>E$80</f>
        <v>S3</v>
      </c>
      <c r="F693" s="276"/>
      <c r="G693" s="286"/>
      <c r="H693" s="286"/>
      <c r="I693" s="287"/>
    </row>
    <row r="694" spans="1:9" ht="14.25" hidden="1">
      <c r="A694" s="243">
        <v>694</v>
      </c>
      <c r="B694" s="235" t="s">
        <v>707</v>
      </c>
      <c r="C694" s="285"/>
      <c r="D694" s="323"/>
      <c r="E694" s="285" t="str">
        <f>E$81</f>
        <v>S4</v>
      </c>
      <c r="F694" s="276"/>
      <c r="G694" s="286"/>
      <c r="H694" s="286"/>
      <c r="I694" s="287"/>
    </row>
    <row r="695" spans="1:9" ht="14.25" hidden="1">
      <c r="A695" s="243">
        <v>695</v>
      </c>
      <c r="H695" s="255"/>
    </row>
    <row r="696" spans="1:9" ht="63.75" hidden="1">
      <c r="A696" s="243">
        <v>696</v>
      </c>
      <c r="B696" s="235" t="s">
        <v>707</v>
      </c>
      <c r="C696" s="252">
        <v>6.2</v>
      </c>
      <c r="D696" s="319"/>
      <c r="E696" s="252"/>
      <c r="F696" s="250" t="s">
        <v>1237</v>
      </c>
      <c r="G696" s="343"/>
      <c r="H696" s="343"/>
      <c r="I696" s="320"/>
    </row>
    <row r="697" spans="1:9" ht="89.25" hidden="1">
      <c r="A697" s="235">
        <v>697</v>
      </c>
      <c r="B697" s="235" t="s">
        <v>707</v>
      </c>
      <c r="C697" s="285" t="s">
        <v>1238</v>
      </c>
      <c r="D697" s="323"/>
      <c r="E697" s="285"/>
      <c r="F697" s="324" t="s">
        <v>1239</v>
      </c>
      <c r="G697" s="286" t="s">
        <v>1240</v>
      </c>
      <c r="H697" s="286"/>
      <c r="I697" s="287"/>
    </row>
    <row r="698" spans="1:9" ht="14.25" hidden="1">
      <c r="A698" s="243">
        <v>698</v>
      </c>
      <c r="B698" s="235" t="s">
        <v>707</v>
      </c>
      <c r="C698" s="285"/>
      <c r="D698" s="323"/>
      <c r="E698" s="285" t="s">
        <v>516</v>
      </c>
      <c r="F698" s="324"/>
      <c r="G698" s="286"/>
      <c r="H698" s="286"/>
      <c r="I698" s="287"/>
    </row>
    <row r="699" spans="1:9" ht="51" hidden="1">
      <c r="A699" s="243">
        <v>699</v>
      </c>
      <c r="B699" s="235" t="s">
        <v>707</v>
      </c>
      <c r="C699" s="285"/>
      <c r="D699" s="323"/>
      <c r="E699" s="285" t="str">
        <f>E$77</f>
        <v>MA</v>
      </c>
      <c r="F699" s="276" t="s">
        <v>1241</v>
      </c>
      <c r="G699" s="286"/>
      <c r="H699" s="286"/>
      <c r="I699" s="287" t="s">
        <v>856</v>
      </c>
    </row>
    <row r="700" spans="1:9" ht="14.25" hidden="1">
      <c r="A700" s="243">
        <v>700</v>
      </c>
      <c r="B700" s="235" t="s">
        <v>707</v>
      </c>
      <c r="C700" s="285"/>
      <c r="D700" s="323"/>
      <c r="E700" s="285" t="str">
        <f>E$78</f>
        <v>S1</v>
      </c>
      <c r="F700" s="276"/>
      <c r="G700" s="286"/>
      <c r="H700" s="286"/>
      <c r="I700" s="287"/>
    </row>
    <row r="701" spans="1:9" hidden="1">
      <c r="A701" s="235">
        <v>701</v>
      </c>
      <c r="B701" s="235" t="s">
        <v>707</v>
      </c>
      <c r="C701" s="285"/>
      <c r="D701" s="323"/>
      <c r="E701" s="285" t="str">
        <f>E$79</f>
        <v>S2</v>
      </c>
      <c r="F701" s="276"/>
      <c r="G701" s="286"/>
      <c r="H701" s="286"/>
      <c r="I701" s="287"/>
    </row>
    <row r="702" spans="1:9" ht="14.25" hidden="1">
      <c r="A702" s="243">
        <v>702</v>
      </c>
      <c r="B702" s="235" t="s">
        <v>707</v>
      </c>
      <c r="C702" s="285"/>
      <c r="D702" s="323"/>
      <c r="E702" s="285" t="str">
        <f>E$80</f>
        <v>S3</v>
      </c>
      <c r="F702" s="276"/>
      <c r="G702" s="286"/>
      <c r="H702" s="286"/>
      <c r="I702" s="287"/>
    </row>
    <row r="703" spans="1:9" ht="14.25" hidden="1">
      <c r="A703" s="243">
        <v>703</v>
      </c>
      <c r="B703" s="235" t="s">
        <v>707</v>
      </c>
      <c r="C703" s="285"/>
      <c r="D703" s="323"/>
      <c r="E703" s="285" t="str">
        <f>E$81</f>
        <v>S4</v>
      </c>
      <c r="F703" s="276"/>
      <c r="G703" s="286"/>
      <c r="H703" s="286"/>
      <c r="I703" s="287"/>
    </row>
    <row r="704" spans="1:9" ht="84">
      <c r="A704" s="243">
        <v>704</v>
      </c>
      <c r="B704" s="235" t="s">
        <v>696</v>
      </c>
      <c r="C704" s="285"/>
      <c r="D704" s="323" t="s">
        <v>1229</v>
      </c>
      <c r="E704" s="285"/>
      <c r="F704" s="324" t="s">
        <v>1242</v>
      </c>
      <c r="G704" s="286" t="s">
        <v>1243</v>
      </c>
      <c r="H704" s="286" t="s">
        <v>1244</v>
      </c>
      <c r="I704" s="287"/>
    </row>
    <row r="705" spans="1:9">
      <c r="A705" s="235">
        <v>705</v>
      </c>
      <c r="B705" s="235" t="s">
        <v>696</v>
      </c>
      <c r="C705" s="285"/>
      <c r="D705" s="334" t="s">
        <v>1229</v>
      </c>
      <c r="E705" s="285" t="s">
        <v>516</v>
      </c>
      <c r="F705" s="324"/>
      <c r="G705" s="286"/>
      <c r="H705" s="286"/>
      <c r="I705" s="287"/>
    </row>
    <row r="706" spans="1:9" ht="14.25">
      <c r="A706" s="243">
        <v>706</v>
      </c>
      <c r="B706" s="235" t="s">
        <v>696</v>
      </c>
      <c r="C706" s="285"/>
      <c r="D706" s="334" t="s">
        <v>1245</v>
      </c>
      <c r="E706" s="285" t="str">
        <f>E$77</f>
        <v>MA</v>
      </c>
      <c r="F706" s="276" t="s">
        <v>1246</v>
      </c>
      <c r="G706" s="286"/>
      <c r="H706" s="286"/>
      <c r="I706" s="287" t="s">
        <v>856</v>
      </c>
    </row>
    <row r="707" spans="1:9" ht="14.25">
      <c r="A707" s="243">
        <v>707</v>
      </c>
      <c r="B707" s="235" t="s">
        <v>696</v>
      </c>
      <c r="C707" s="285"/>
      <c r="D707" s="334" t="s">
        <v>1247</v>
      </c>
      <c r="E707" s="285" t="str">
        <f>E$78</f>
        <v>S1</v>
      </c>
      <c r="F707" s="276"/>
      <c r="G707" s="286"/>
      <c r="H707" s="286"/>
      <c r="I707" s="287"/>
    </row>
    <row r="708" spans="1:9" ht="14.25">
      <c r="A708" s="243">
        <v>708</v>
      </c>
      <c r="B708" s="235" t="s">
        <v>696</v>
      </c>
      <c r="C708" s="285"/>
      <c r="D708" s="334" t="s">
        <v>1248</v>
      </c>
      <c r="E708" s="285" t="str">
        <f>E$79</f>
        <v>S2</v>
      </c>
      <c r="F708" s="276"/>
      <c r="G708" s="286"/>
      <c r="H708" s="286"/>
      <c r="I708" s="287"/>
    </row>
    <row r="709" spans="1:9">
      <c r="A709" s="235">
        <v>709</v>
      </c>
      <c r="B709" s="235" t="s">
        <v>696</v>
      </c>
      <c r="C709" s="285"/>
      <c r="D709" s="334" t="s">
        <v>1249</v>
      </c>
      <c r="E709" s="285" t="str">
        <f>E$80</f>
        <v>S3</v>
      </c>
      <c r="F709" s="276"/>
      <c r="G709" s="286"/>
      <c r="H709" s="286"/>
      <c r="I709" s="287"/>
    </row>
    <row r="710" spans="1:9" ht="14.25">
      <c r="A710" s="243">
        <v>710</v>
      </c>
      <c r="B710" s="235" t="s">
        <v>696</v>
      </c>
      <c r="C710" s="285"/>
      <c r="D710" s="334" t="s">
        <v>1250</v>
      </c>
      <c r="E710" s="285" t="str">
        <f>E$81</f>
        <v>S4</v>
      </c>
      <c r="F710" s="276"/>
      <c r="G710" s="286"/>
      <c r="H710" s="286"/>
      <c r="I710" s="287"/>
    </row>
    <row r="711" spans="1:9" ht="14.25" hidden="1">
      <c r="A711" s="243">
        <v>711</v>
      </c>
      <c r="H711" s="255"/>
    </row>
    <row r="712" spans="1:9" ht="51" hidden="1">
      <c r="A712" s="243">
        <v>712</v>
      </c>
      <c r="B712" s="235" t="s">
        <v>707</v>
      </c>
      <c r="C712" s="285" t="s">
        <v>1251</v>
      </c>
      <c r="D712" s="323"/>
      <c r="E712" s="285"/>
      <c r="F712" s="324" t="s">
        <v>1252</v>
      </c>
      <c r="G712" s="286" t="s">
        <v>1092</v>
      </c>
      <c r="H712" s="286"/>
      <c r="I712" s="287"/>
    </row>
    <row r="713" spans="1:9" hidden="1">
      <c r="A713" s="235">
        <v>713</v>
      </c>
      <c r="B713" s="235" t="s">
        <v>707</v>
      </c>
      <c r="C713" s="285"/>
      <c r="D713" s="323"/>
      <c r="E713" s="285" t="s">
        <v>516</v>
      </c>
      <c r="F713" s="324"/>
      <c r="G713" s="286"/>
      <c r="H713" s="286"/>
      <c r="I713" s="287"/>
    </row>
    <row r="714" spans="1:9" ht="51" hidden="1">
      <c r="A714" s="243">
        <v>714</v>
      </c>
      <c r="B714" s="235" t="s">
        <v>707</v>
      </c>
      <c r="C714" s="285"/>
      <c r="D714" s="323"/>
      <c r="E714" s="285" t="str">
        <f>E$77</f>
        <v>MA</v>
      </c>
      <c r="F714" s="276" t="s">
        <v>1253</v>
      </c>
      <c r="G714" s="286"/>
      <c r="H714" s="286"/>
      <c r="I714" s="287" t="s">
        <v>856</v>
      </c>
    </row>
    <row r="715" spans="1:9" ht="14.25" hidden="1">
      <c r="A715" s="243">
        <v>715</v>
      </c>
      <c r="B715" s="235" t="s">
        <v>707</v>
      </c>
      <c r="C715" s="285"/>
      <c r="D715" s="323"/>
      <c r="E715" s="285" t="str">
        <f>E$78</f>
        <v>S1</v>
      </c>
      <c r="F715" s="276"/>
      <c r="G715" s="286"/>
      <c r="H715" s="286"/>
      <c r="I715" s="287"/>
    </row>
    <row r="716" spans="1:9" ht="14.25" hidden="1">
      <c r="A716" s="243">
        <v>716</v>
      </c>
      <c r="B716" s="235" t="s">
        <v>707</v>
      </c>
      <c r="C716" s="285"/>
      <c r="D716" s="323"/>
      <c r="E716" s="285" t="str">
        <f>E$79</f>
        <v>S2</v>
      </c>
      <c r="F716" s="276"/>
      <c r="G716" s="286"/>
      <c r="H716" s="286"/>
      <c r="I716" s="287"/>
    </row>
    <row r="717" spans="1:9" hidden="1">
      <c r="A717" s="235">
        <v>717</v>
      </c>
      <c r="B717" s="235" t="s">
        <v>707</v>
      </c>
      <c r="C717" s="285"/>
      <c r="D717" s="323"/>
      <c r="E717" s="285" t="str">
        <f>E$80</f>
        <v>S3</v>
      </c>
      <c r="F717" s="276"/>
      <c r="G717" s="286"/>
      <c r="H717" s="286"/>
      <c r="I717" s="287"/>
    </row>
    <row r="718" spans="1:9" ht="14.25" hidden="1">
      <c r="A718" s="243">
        <v>718</v>
      </c>
      <c r="B718" s="235" t="s">
        <v>707</v>
      </c>
      <c r="C718" s="285"/>
      <c r="D718" s="323"/>
      <c r="E718" s="285" t="str">
        <f>E$81</f>
        <v>S4</v>
      </c>
      <c r="F718" s="276"/>
      <c r="G718" s="286"/>
      <c r="H718" s="286"/>
      <c r="I718" s="287"/>
    </row>
    <row r="719" spans="1:9" ht="14.25" hidden="1">
      <c r="A719" s="243">
        <v>719</v>
      </c>
      <c r="H719" s="255"/>
    </row>
    <row r="720" spans="1:9" ht="48" hidden="1" customHeight="1">
      <c r="A720" s="243">
        <v>720</v>
      </c>
      <c r="B720" s="235" t="s">
        <v>707</v>
      </c>
      <c r="C720" s="285" t="s">
        <v>1254</v>
      </c>
      <c r="D720" s="323"/>
      <c r="E720" s="285"/>
      <c r="F720" s="324" t="s">
        <v>1255</v>
      </c>
      <c r="G720" s="286" t="s">
        <v>1256</v>
      </c>
      <c r="H720" s="286"/>
      <c r="I720" s="287"/>
    </row>
    <row r="721" spans="1:9" hidden="1">
      <c r="A721" s="235">
        <v>721</v>
      </c>
      <c r="B721" s="235" t="s">
        <v>707</v>
      </c>
      <c r="C721" s="285"/>
      <c r="D721" s="323"/>
      <c r="E721" s="285" t="s">
        <v>516</v>
      </c>
      <c r="F721" s="324"/>
      <c r="G721" s="286"/>
      <c r="H721" s="286"/>
      <c r="I721" s="287"/>
    </row>
    <row r="722" spans="1:9" ht="38.25" hidden="1">
      <c r="A722" s="243">
        <v>722</v>
      </c>
      <c r="B722" s="235" t="s">
        <v>707</v>
      </c>
      <c r="C722" s="285"/>
      <c r="D722" s="323"/>
      <c r="E722" s="285" t="str">
        <f>E$77</f>
        <v>MA</v>
      </c>
      <c r="F722" s="276" t="s">
        <v>1257</v>
      </c>
      <c r="G722" s="286"/>
      <c r="H722" s="286"/>
      <c r="I722" s="287" t="s">
        <v>856</v>
      </c>
    </row>
    <row r="723" spans="1:9" ht="14.25" hidden="1">
      <c r="A723" s="243">
        <v>723</v>
      </c>
      <c r="B723" s="235" t="s">
        <v>707</v>
      </c>
      <c r="C723" s="285"/>
      <c r="D723" s="323"/>
      <c r="E723" s="285" t="str">
        <f>E$78</f>
        <v>S1</v>
      </c>
      <c r="F723" s="276"/>
      <c r="G723" s="286"/>
      <c r="H723" s="286"/>
      <c r="I723" s="287"/>
    </row>
    <row r="724" spans="1:9" ht="14.25" hidden="1">
      <c r="A724" s="243">
        <v>724</v>
      </c>
      <c r="B724" s="235" t="s">
        <v>707</v>
      </c>
      <c r="C724" s="285"/>
      <c r="D724" s="323"/>
      <c r="E724" s="285" t="str">
        <f>E$79</f>
        <v>S2</v>
      </c>
      <c r="F724" s="276"/>
      <c r="G724" s="286"/>
      <c r="H724" s="286"/>
      <c r="I724" s="287"/>
    </row>
    <row r="725" spans="1:9" hidden="1">
      <c r="A725" s="235">
        <v>725</v>
      </c>
      <c r="B725" s="235" t="s">
        <v>707</v>
      </c>
      <c r="C725" s="285"/>
      <c r="D725" s="323"/>
      <c r="E725" s="285" t="str">
        <f>E$80</f>
        <v>S3</v>
      </c>
      <c r="F725" s="276"/>
      <c r="G725" s="286"/>
      <c r="H725" s="286"/>
      <c r="I725" s="287"/>
    </row>
    <row r="726" spans="1:9" ht="14.25" hidden="1">
      <c r="A726" s="243">
        <v>726</v>
      </c>
      <c r="B726" s="235" t="s">
        <v>707</v>
      </c>
      <c r="C726" s="285"/>
      <c r="D726" s="323"/>
      <c r="E726" s="285" t="str">
        <f>E$81</f>
        <v>S4</v>
      </c>
      <c r="F726" s="276"/>
      <c r="G726" s="286"/>
      <c r="H726" s="286"/>
      <c r="I726" s="287"/>
    </row>
    <row r="727" spans="1:9" ht="48" customHeight="1">
      <c r="A727" s="243">
        <v>727</v>
      </c>
      <c r="B727" s="235" t="s">
        <v>696</v>
      </c>
      <c r="C727" s="285"/>
      <c r="D727" s="323" t="s">
        <v>1258</v>
      </c>
      <c r="F727" s="324" t="s">
        <v>1259</v>
      </c>
      <c r="G727" s="286" t="s">
        <v>1260</v>
      </c>
      <c r="H727" s="286" t="s">
        <v>1261</v>
      </c>
      <c r="I727" s="287"/>
    </row>
    <row r="728" spans="1:9" ht="14.25">
      <c r="A728" s="243">
        <v>728</v>
      </c>
      <c r="B728" s="235" t="s">
        <v>696</v>
      </c>
      <c r="C728" s="285"/>
      <c r="D728" s="334" t="s">
        <v>1258</v>
      </c>
      <c r="E728" s="285" t="s">
        <v>516</v>
      </c>
      <c r="F728" s="324"/>
      <c r="G728" s="286"/>
      <c r="H728" s="286"/>
      <c r="I728" s="287"/>
    </row>
    <row r="729" spans="1:9" ht="38.25">
      <c r="A729" s="235">
        <v>729</v>
      </c>
      <c r="B729" s="235" t="s">
        <v>696</v>
      </c>
      <c r="C729" s="285"/>
      <c r="D729" s="334" t="s">
        <v>1258</v>
      </c>
      <c r="E729" s="285" t="str">
        <f>E$77</f>
        <v>MA</v>
      </c>
      <c r="F729" s="276" t="s">
        <v>1257</v>
      </c>
      <c r="G729" s="286"/>
      <c r="H729" s="286"/>
      <c r="I729" s="287" t="s">
        <v>856</v>
      </c>
    </row>
    <row r="730" spans="1:9" ht="14.25">
      <c r="A730" s="243">
        <v>730</v>
      </c>
      <c r="B730" s="235" t="s">
        <v>696</v>
      </c>
      <c r="C730" s="285"/>
      <c r="D730" s="334" t="s">
        <v>1258</v>
      </c>
      <c r="E730" s="285" t="str">
        <f>E$78</f>
        <v>S1</v>
      </c>
      <c r="F730" s="276"/>
      <c r="G730" s="286"/>
      <c r="H730" s="286"/>
      <c r="I730" s="287"/>
    </row>
    <row r="731" spans="1:9" ht="14.25">
      <c r="A731" s="243">
        <v>731</v>
      </c>
      <c r="B731" s="235" t="s">
        <v>696</v>
      </c>
      <c r="C731" s="285"/>
      <c r="D731" s="334" t="s">
        <v>1258</v>
      </c>
      <c r="E731" s="285" t="str">
        <f>E$79</f>
        <v>S2</v>
      </c>
      <c r="F731" s="276"/>
      <c r="G731" s="286"/>
      <c r="H731" s="286"/>
      <c r="I731" s="287"/>
    </row>
    <row r="732" spans="1:9" ht="14.25">
      <c r="A732" s="243">
        <v>732</v>
      </c>
      <c r="B732" s="235" t="s">
        <v>696</v>
      </c>
      <c r="C732" s="285"/>
      <c r="D732" s="334" t="s">
        <v>1258</v>
      </c>
      <c r="E732" s="285" t="str">
        <f>E$80</f>
        <v>S3</v>
      </c>
      <c r="F732" s="276"/>
      <c r="G732" s="286"/>
      <c r="H732" s="286"/>
      <c r="I732" s="287"/>
    </row>
    <row r="733" spans="1:9">
      <c r="A733" s="235">
        <v>733</v>
      </c>
      <c r="B733" s="235" t="s">
        <v>696</v>
      </c>
      <c r="C733" s="285"/>
      <c r="D733" s="334" t="s">
        <v>1258</v>
      </c>
      <c r="E733" s="285" t="str">
        <f>E$81</f>
        <v>S4</v>
      </c>
      <c r="F733" s="276"/>
      <c r="G733" s="286"/>
      <c r="H733" s="286"/>
      <c r="I733" s="287"/>
    </row>
    <row r="734" spans="1:9" ht="14.25" hidden="1">
      <c r="A734" s="243">
        <v>734</v>
      </c>
      <c r="H734" s="255"/>
    </row>
    <row r="735" spans="1:9" ht="51" hidden="1">
      <c r="A735" s="243">
        <v>735</v>
      </c>
      <c r="B735" s="235" t="s">
        <v>707</v>
      </c>
      <c r="C735" s="285" t="s">
        <v>1262</v>
      </c>
      <c r="D735" s="323"/>
      <c r="E735" s="285"/>
      <c r="F735" s="324" t="s">
        <v>1263</v>
      </c>
      <c r="G735" s="286" t="s">
        <v>1264</v>
      </c>
      <c r="H735" s="286"/>
      <c r="I735" s="287"/>
    </row>
    <row r="736" spans="1:9" ht="14.25" hidden="1">
      <c r="A736" s="243">
        <v>736</v>
      </c>
      <c r="B736" s="235" t="s">
        <v>707</v>
      </c>
      <c r="C736" s="285"/>
      <c r="D736" s="323"/>
      <c r="E736" s="285" t="s">
        <v>516</v>
      </c>
      <c r="F736" s="324"/>
      <c r="G736" s="286"/>
      <c r="H736" s="286"/>
      <c r="I736" s="287"/>
    </row>
    <row r="737" spans="1:9" ht="38.25" hidden="1">
      <c r="A737" s="235">
        <v>737</v>
      </c>
      <c r="B737" s="235" t="s">
        <v>707</v>
      </c>
      <c r="C737" s="285"/>
      <c r="D737" s="323"/>
      <c r="E737" s="285" t="str">
        <f>E$77</f>
        <v>MA</v>
      </c>
      <c r="F737" s="276" t="s">
        <v>1265</v>
      </c>
      <c r="G737" s="286"/>
      <c r="H737" s="286"/>
      <c r="I737" s="287" t="s">
        <v>856</v>
      </c>
    </row>
    <row r="738" spans="1:9" ht="14.25" hidden="1">
      <c r="A738" s="243">
        <v>738</v>
      </c>
      <c r="B738" s="235" t="s">
        <v>707</v>
      </c>
      <c r="C738" s="285"/>
      <c r="D738" s="323"/>
      <c r="E738" s="285" t="str">
        <f>E$78</f>
        <v>S1</v>
      </c>
      <c r="F738" s="276"/>
      <c r="G738" s="286"/>
      <c r="H738" s="286"/>
      <c r="I738" s="287"/>
    </row>
    <row r="739" spans="1:9" ht="14.25" hidden="1">
      <c r="A739" s="243">
        <v>739</v>
      </c>
      <c r="B739" s="235" t="s">
        <v>707</v>
      </c>
      <c r="C739" s="285"/>
      <c r="D739" s="323"/>
      <c r="E739" s="285" t="str">
        <f>E$79</f>
        <v>S2</v>
      </c>
      <c r="F739" s="276"/>
      <c r="G739" s="286"/>
      <c r="H739" s="286"/>
      <c r="I739" s="287"/>
    </row>
    <row r="740" spans="1:9" ht="14.25" hidden="1">
      <c r="A740" s="243">
        <v>740</v>
      </c>
      <c r="B740" s="235" t="s">
        <v>707</v>
      </c>
      <c r="C740" s="285"/>
      <c r="D740" s="323"/>
      <c r="E740" s="285" t="str">
        <f>E$80</f>
        <v>S3</v>
      </c>
      <c r="F740" s="276"/>
      <c r="G740" s="286"/>
      <c r="H740" s="286"/>
      <c r="I740" s="287"/>
    </row>
    <row r="741" spans="1:9" hidden="1">
      <c r="A741" s="235">
        <v>741</v>
      </c>
      <c r="B741" s="235" t="s">
        <v>707</v>
      </c>
      <c r="C741" s="285"/>
      <c r="D741" s="323"/>
      <c r="E741" s="285" t="str">
        <f>E$81</f>
        <v>S4</v>
      </c>
      <c r="F741" s="276"/>
      <c r="G741" s="286"/>
      <c r="H741" s="286"/>
      <c r="I741" s="287"/>
    </row>
    <row r="742" spans="1:9" ht="73.5">
      <c r="A742" s="243">
        <v>742</v>
      </c>
      <c r="B742" s="235" t="s">
        <v>696</v>
      </c>
      <c r="C742" s="285"/>
      <c r="D742" s="323" t="s">
        <v>1266</v>
      </c>
      <c r="E742" s="285"/>
      <c r="F742" s="324" t="s">
        <v>1267</v>
      </c>
      <c r="G742" s="286" t="s">
        <v>1268</v>
      </c>
      <c r="H742" s="286" t="s">
        <v>1269</v>
      </c>
      <c r="I742" s="287"/>
    </row>
    <row r="743" spans="1:9" ht="14.25">
      <c r="A743" s="243">
        <v>743</v>
      </c>
      <c r="B743" s="235" t="s">
        <v>696</v>
      </c>
      <c r="C743" s="285"/>
      <c r="D743" s="334" t="s">
        <v>1266</v>
      </c>
      <c r="E743" s="285" t="s">
        <v>516</v>
      </c>
      <c r="F743" s="324"/>
      <c r="G743" s="286"/>
      <c r="H743" s="286"/>
      <c r="I743" s="287"/>
    </row>
    <row r="744" spans="1:9" ht="25.5">
      <c r="A744" s="243">
        <v>744</v>
      </c>
      <c r="B744" s="235" t="s">
        <v>696</v>
      </c>
      <c r="C744" s="285"/>
      <c r="D744" s="334" t="s">
        <v>1266</v>
      </c>
      <c r="E744" s="285" t="str">
        <f>E$77</f>
        <v>MA</v>
      </c>
      <c r="F744" s="276" t="s">
        <v>1270</v>
      </c>
      <c r="G744" s="286"/>
      <c r="H744" s="286"/>
      <c r="I744" s="287" t="s">
        <v>856</v>
      </c>
    </row>
    <row r="745" spans="1:9">
      <c r="A745" s="235">
        <v>745</v>
      </c>
      <c r="B745" s="235" t="s">
        <v>696</v>
      </c>
      <c r="C745" s="285"/>
      <c r="D745" s="334" t="s">
        <v>1266</v>
      </c>
      <c r="E745" s="285" t="str">
        <f>E$78</f>
        <v>S1</v>
      </c>
      <c r="F745" s="276"/>
      <c r="G745" s="286"/>
      <c r="H745" s="286"/>
      <c r="I745" s="287"/>
    </row>
    <row r="746" spans="1:9" ht="14.25">
      <c r="A746" s="243">
        <v>746</v>
      </c>
      <c r="B746" s="235" t="s">
        <v>696</v>
      </c>
      <c r="C746" s="285"/>
      <c r="D746" s="334" t="s">
        <v>1266</v>
      </c>
      <c r="E746" s="285" t="str">
        <f>E$79</f>
        <v>S2</v>
      </c>
      <c r="F746" s="276"/>
      <c r="G746" s="286"/>
      <c r="H746" s="286"/>
      <c r="I746" s="287"/>
    </row>
    <row r="747" spans="1:9" ht="14.25">
      <c r="A747" s="243">
        <v>747</v>
      </c>
      <c r="B747" s="235" t="s">
        <v>696</v>
      </c>
      <c r="C747" s="285"/>
      <c r="D747" s="334" t="s">
        <v>1266</v>
      </c>
      <c r="E747" s="285" t="str">
        <f>E$80</f>
        <v>S3</v>
      </c>
      <c r="F747" s="276"/>
      <c r="G747" s="286"/>
      <c r="H747" s="286"/>
      <c r="I747" s="287"/>
    </row>
    <row r="748" spans="1:9" ht="14.25">
      <c r="A748" s="243">
        <v>748</v>
      </c>
      <c r="B748" s="235" t="s">
        <v>696</v>
      </c>
      <c r="C748" s="285"/>
      <c r="D748" s="334" t="s">
        <v>1266</v>
      </c>
      <c r="E748" s="285" t="str">
        <f>E$81</f>
        <v>S4</v>
      </c>
      <c r="F748" s="276"/>
      <c r="G748" s="286"/>
      <c r="H748" s="286"/>
      <c r="I748" s="287"/>
    </row>
    <row r="749" spans="1:9" hidden="1">
      <c r="A749" s="235">
        <v>749</v>
      </c>
      <c r="H749" s="255"/>
    </row>
    <row r="750" spans="1:9" ht="51" hidden="1">
      <c r="A750" s="243">
        <v>750</v>
      </c>
      <c r="B750" s="235" t="s">
        <v>707</v>
      </c>
      <c r="C750" s="285" t="s">
        <v>1271</v>
      </c>
      <c r="D750" s="323"/>
      <c r="E750" s="285"/>
      <c r="F750" s="324" t="s">
        <v>1272</v>
      </c>
      <c r="G750" s="286" t="s">
        <v>1273</v>
      </c>
      <c r="H750" s="286"/>
      <c r="I750" s="287"/>
    </row>
    <row r="751" spans="1:9" ht="14.25" hidden="1">
      <c r="A751" s="243">
        <v>751</v>
      </c>
      <c r="B751" s="235" t="s">
        <v>707</v>
      </c>
      <c r="C751" s="285"/>
      <c r="D751" s="323"/>
      <c r="E751" s="285" t="s">
        <v>516</v>
      </c>
      <c r="F751" s="324"/>
      <c r="G751" s="286"/>
      <c r="H751" s="286"/>
      <c r="I751" s="287"/>
    </row>
    <row r="752" spans="1:9" ht="14.25" hidden="1">
      <c r="A752" s="243">
        <v>752</v>
      </c>
      <c r="B752" s="235" t="s">
        <v>707</v>
      </c>
      <c r="C752" s="285"/>
      <c r="D752" s="323"/>
      <c r="E752" s="285" t="str">
        <f>E$77</f>
        <v>MA</v>
      </c>
      <c r="F752" s="276" t="s">
        <v>1274</v>
      </c>
      <c r="G752" s="286"/>
      <c r="H752" s="286"/>
      <c r="I752" s="287" t="s">
        <v>856</v>
      </c>
    </row>
    <row r="753" spans="1:9" hidden="1">
      <c r="A753" s="235">
        <v>753</v>
      </c>
      <c r="B753" s="235" t="s">
        <v>707</v>
      </c>
      <c r="C753" s="285"/>
      <c r="D753" s="323"/>
      <c r="E753" s="285" t="str">
        <f>E$78</f>
        <v>S1</v>
      </c>
      <c r="F753" s="276"/>
      <c r="G753" s="286"/>
      <c r="H753" s="286"/>
      <c r="I753" s="287"/>
    </row>
    <row r="754" spans="1:9" ht="14.25" hidden="1">
      <c r="A754" s="243">
        <v>754</v>
      </c>
      <c r="B754" s="235" t="s">
        <v>707</v>
      </c>
      <c r="C754" s="285"/>
      <c r="D754" s="323"/>
      <c r="E754" s="285" t="str">
        <f>E$79</f>
        <v>S2</v>
      </c>
      <c r="F754" s="276"/>
      <c r="G754" s="286"/>
      <c r="H754" s="286"/>
      <c r="I754" s="287"/>
    </row>
    <row r="755" spans="1:9" ht="14.25" hidden="1">
      <c r="A755" s="243">
        <v>755</v>
      </c>
      <c r="B755" s="235" t="s">
        <v>707</v>
      </c>
      <c r="C755" s="285"/>
      <c r="D755" s="323"/>
      <c r="E755" s="285" t="str">
        <f>E$80</f>
        <v>S3</v>
      </c>
      <c r="F755" s="276"/>
      <c r="G755" s="286"/>
      <c r="H755" s="286"/>
      <c r="I755" s="287"/>
    </row>
    <row r="756" spans="1:9" ht="14.25" hidden="1">
      <c r="A756" s="243">
        <v>756</v>
      </c>
      <c r="B756" s="235" t="s">
        <v>707</v>
      </c>
      <c r="C756" s="285"/>
      <c r="D756" s="323"/>
      <c r="E756" s="285" t="str">
        <f>E$81</f>
        <v>S4</v>
      </c>
      <c r="F756" s="276"/>
      <c r="G756" s="286"/>
      <c r="H756" s="286"/>
      <c r="I756" s="287"/>
    </row>
    <row r="757" spans="1:9">
      <c r="A757" s="235">
        <v>757</v>
      </c>
      <c r="B757" s="235" t="s">
        <v>696</v>
      </c>
      <c r="C757" s="330"/>
      <c r="D757" s="331" t="s">
        <v>1275</v>
      </c>
      <c r="E757" s="330"/>
      <c r="F757" s="332" t="s">
        <v>1276</v>
      </c>
      <c r="G757" s="333"/>
      <c r="H757" s="333"/>
      <c r="I757" s="333"/>
    </row>
    <row r="758" spans="1:9" ht="94.5">
      <c r="A758" s="243">
        <v>758</v>
      </c>
      <c r="B758" s="235" t="s">
        <v>696</v>
      </c>
      <c r="C758" s="285"/>
      <c r="D758" s="323" t="s">
        <v>37</v>
      </c>
      <c r="E758" s="285"/>
      <c r="F758" s="324" t="s">
        <v>1277</v>
      </c>
      <c r="G758" s="286" t="s">
        <v>1278</v>
      </c>
      <c r="H758" s="286" t="s">
        <v>1279</v>
      </c>
      <c r="I758" s="287"/>
    </row>
    <row r="759" spans="1:9" ht="14.25">
      <c r="A759" s="243">
        <v>759</v>
      </c>
      <c r="B759" s="235" t="s">
        <v>696</v>
      </c>
      <c r="C759" s="285"/>
      <c r="D759" s="334" t="s">
        <v>37</v>
      </c>
      <c r="E759" s="285" t="s">
        <v>516</v>
      </c>
      <c r="F759" s="324"/>
      <c r="G759" s="286"/>
      <c r="H759" s="286"/>
      <c r="I759" s="287"/>
    </row>
    <row r="760" spans="1:9" ht="38.25">
      <c r="A760" s="243">
        <v>760</v>
      </c>
      <c r="B760" s="235" t="s">
        <v>696</v>
      </c>
      <c r="C760" s="285"/>
      <c r="D760" s="334" t="s">
        <v>37</v>
      </c>
      <c r="E760" s="285" t="str">
        <f>E$77</f>
        <v>MA</v>
      </c>
      <c r="F760" s="276" t="s">
        <v>1280</v>
      </c>
      <c r="G760" s="286"/>
      <c r="H760" s="286"/>
      <c r="I760" s="374" t="s">
        <v>856</v>
      </c>
    </row>
    <row r="761" spans="1:9">
      <c r="A761" s="235">
        <v>761</v>
      </c>
      <c r="B761" s="235" t="s">
        <v>696</v>
      </c>
      <c r="C761" s="285"/>
      <c r="D761" s="334" t="s">
        <v>37</v>
      </c>
      <c r="E761" s="285" t="str">
        <f>E$78</f>
        <v>S1</v>
      </c>
      <c r="F761" s="276"/>
      <c r="G761" s="286"/>
      <c r="H761" s="286"/>
      <c r="I761" s="287"/>
    </row>
    <row r="762" spans="1:9" ht="14.25">
      <c r="A762" s="243">
        <v>762</v>
      </c>
      <c r="B762" s="235" t="s">
        <v>696</v>
      </c>
      <c r="C762" s="285"/>
      <c r="D762" s="334" t="s">
        <v>37</v>
      </c>
      <c r="E762" s="285" t="str">
        <f>E$79</f>
        <v>S2</v>
      </c>
      <c r="F762" s="276"/>
      <c r="G762" s="286"/>
      <c r="H762" s="286"/>
      <c r="I762" s="287"/>
    </row>
    <row r="763" spans="1:9" ht="14.25">
      <c r="A763" s="243">
        <v>763</v>
      </c>
      <c r="B763" s="235" t="s">
        <v>696</v>
      </c>
      <c r="C763" s="285"/>
      <c r="D763" s="334" t="s">
        <v>37</v>
      </c>
      <c r="E763" s="285" t="str">
        <f>E$80</f>
        <v>S3</v>
      </c>
      <c r="F763" s="276"/>
      <c r="G763" s="286"/>
      <c r="H763" s="286"/>
      <c r="I763" s="287"/>
    </row>
    <row r="764" spans="1:9" ht="14.25">
      <c r="A764" s="243">
        <v>764</v>
      </c>
      <c r="B764" s="235" t="s">
        <v>696</v>
      </c>
      <c r="C764" s="285"/>
      <c r="D764" s="334" t="s">
        <v>37</v>
      </c>
      <c r="E764" s="285" t="str">
        <f>E$81</f>
        <v>S4</v>
      </c>
      <c r="F764" s="276"/>
      <c r="G764" s="286"/>
      <c r="H764" s="286"/>
      <c r="I764" s="287"/>
    </row>
    <row r="765" spans="1:9" hidden="1">
      <c r="A765" s="235">
        <v>765</v>
      </c>
      <c r="H765" s="255"/>
    </row>
    <row r="766" spans="1:9" ht="63.75" hidden="1">
      <c r="A766" s="243">
        <v>766</v>
      </c>
      <c r="B766" s="235" t="s">
        <v>707</v>
      </c>
      <c r="C766" s="285" t="s">
        <v>1281</v>
      </c>
      <c r="D766" s="323"/>
      <c r="E766" s="285"/>
      <c r="F766" s="324" t="s">
        <v>1282</v>
      </c>
      <c r="G766" s="286" t="s">
        <v>1283</v>
      </c>
      <c r="H766" s="286"/>
      <c r="I766" s="287"/>
    </row>
    <row r="767" spans="1:9" ht="14.25" hidden="1">
      <c r="A767" s="243">
        <v>767</v>
      </c>
      <c r="B767" s="235" t="s">
        <v>707</v>
      </c>
      <c r="C767" s="285"/>
      <c r="D767" s="323"/>
      <c r="E767" s="285" t="s">
        <v>516</v>
      </c>
      <c r="F767" s="324"/>
      <c r="G767" s="286"/>
      <c r="H767" s="286"/>
      <c r="I767" s="287"/>
    </row>
    <row r="768" spans="1:9" ht="14.25" hidden="1">
      <c r="A768" s="243">
        <v>768</v>
      </c>
      <c r="B768" s="235" t="s">
        <v>707</v>
      </c>
      <c r="C768" s="285"/>
      <c r="D768" s="323"/>
      <c r="E768" s="285" t="str">
        <f>E$77</f>
        <v>MA</v>
      </c>
      <c r="F768" s="276" t="s">
        <v>1274</v>
      </c>
      <c r="G768" s="286"/>
      <c r="H768" s="286"/>
      <c r="I768" s="287" t="s">
        <v>856</v>
      </c>
    </row>
    <row r="769" spans="1:9" hidden="1">
      <c r="A769" s="235">
        <v>769</v>
      </c>
      <c r="B769" s="235" t="s">
        <v>707</v>
      </c>
      <c r="C769" s="285"/>
      <c r="D769" s="323"/>
      <c r="E769" s="285" t="str">
        <f>E$78</f>
        <v>S1</v>
      </c>
      <c r="F769" s="276"/>
      <c r="G769" s="286"/>
      <c r="H769" s="286"/>
      <c r="I769" s="287"/>
    </row>
    <row r="770" spans="1:9" ht="14.25" hidden="1">
      <c r="A770" s="243">
        <v>770</v>
      </c>
      <c r="B770" s="235" t="s">
        <v>707</v>
      </c>
      <c r="C770" s="285"/>
      <c r="D770" s="323"/>
      <c r="E770" s="285" t="str">
        <f>E$79</f>
        <v>S2</v>
      </c>
      <c r="F770" s="276"/>
      <c r="G770" s="286"/>
      <c r="H770" s="286"/>
      <c r="I770" s="287"/>
    </row>
    <row r="771" spans="1:9" ht="14.25" hidden="1">
      <c r="A771" s="243">
        <v>771</v>
      </c>
      <c r="B771" s="235" t="s">
        <v>707</v>
      </c>
      <c r="C771" s="285"/>
      <c r="D771" s="323"/>
      <c r="E771" s="285" t="str">
        <f>E$80</f>
        <v>S3</v>
      </c>
      <c r="F771" s="276"/>
      <c r="G771" s="286"/>
      <c r="H771" s="286"/>
      <c r="I771" s="287"/>
    </row>
    <row r="772" spans="1:9" ht="14.25" hidden="1">
      <c r="A772" s="243">
        <v>772</v>
      </c>
      <c r="B772" s="235" t="s">
        <v>707</v>
      </c>
      <c r="C772" s="285"/>
      <c r="D772" s="323"/>
      <c r="E772" s="285" t="str">
        <f>E$81</f>
        <v>S4</v>
      </c>
      <c r="F772" s="276"/>
      <c r="G772" s="286"/>
      <c r="H772" s="286"/>
      <c r="I772" s="287"/>
    </row>
    <row r="773" spans="1:9" ht="157.5">
      <c r="A773" s="235">
        <v>773</v>
      </c>
      <c r="B773" s="235" t="s">
        <v>696</v>
      </c>
      <c r="C773" s="285"/>
      <c r="D773" s="323" t="s">
        <v>1284</v>
      </c>
      <c r="E773" s="285"/>
      <c r="F773" s="324" t="s">
        <v>1285</v>
      </c>
      <c r="G773" s="286" t="s">
        <v>1286</v>
      </c>
      <c r="H773" s="286" t="s">
        <v>1287</v>
      </c>
      <c r="I773" s="287"/>
    </row>
    <row r="774" spans="1:9" ht="14.25">
      <c r="A774" s="243">
        <v>774</v>
      </c>
      <c r="B774" s="235" t="s">
        <v>696</v>
      </c>
      <c r="C774" s="285"/>
      <c r="D774" s="334" t="s">
        <v>1284</v>
      </c>
      <c r="E774" s="285" t="s">
        <v>516</v>
      </c>
      <c r="F774" s="324"/>
      <c r="G774" s="286"/>
      <c r="H774" s="286"/>
      <c r="I774" s="287"/>
    </row>
    <row r="775" spans="1:9" ht="38.25">
      <c r="A775" s="243">
        <v>775</v>
      </c>
      <c r="B775" s="235" t="s">
        <v>696</v>
      </c>
      <c r="C775" s="285"/>
      <c r="D775" s="334" t="s">
        <v>1284</v>
      </c>
      <c r="E775" s="285" t="str">
        <f>E$77</f>
        <v>MA</v>
      </c>
      <c r="F775" s="276" t="s">
        <v>1288</v>
      </c>
      <c r="G775" s="286"/>
      <c r="H775" s="286"/>
      <c r="I775" s="287" t="s">
        <v>856</v>
      </c>
    </row>
    <row r="776" spans="1:9" ht="14.25">
      <c r="A776" s="243">
        <v>776</v>
      </c>
      <c r="B776" s="235" t="s">
        <v>696</v>
      </c>
      <c r="C776" s="285"/>
      <c r="D776" s="334" t="s">
        <v>1284</v>
      </c>
      <c r="E776" s="285" t="str">
        <f>E$78</f>
        <v>S1</v>
      </c>
      <c r="F776" s="276"/>
      <c r="G776" s="286"/>
      <c r="H776" s="286"/>
      <c r="I776" s="287"/>
    </row>
    <row r="777" spans="1:9">
      <c r="A777" s="235">
        <v>777</v>
      </c>
      <c r="B777" s="235" t="s">
        <v>696</v>
      </c>
      <c r="C777" s="285"/>
      <c r="D777" s="334" t="s">
        <v>1284</v>
      </c>
      <c r="E777" s="285" t="str">
        <f>E$79</f>
        <v>S2</v>
      </c>
      <c r="F777" s="276"/>
      <c r="G777" s="286"/>
      <c r="H777" s="286"/>
      <c r="I777" s="287"/>
    </row>
    <row r="778" spans="1:9" ht="14.25">
      <c r="A778" s="243">
        <v>778</v>
      </c>
      <c r="B778" s="235" t="s">
        <v>696</v>
      </c>
      <c r="C778" s="285"/>
      <c r="D778" s="334" t="s">
        <v>1284</v>
      </c>
      <c r="E778" s="285" t="str">
        <f>E$80</f>
        <v>S3</v>
      </c>
      <c r="F778" s="276"/>
      <c r="G778" s="286"/>
      <c r="H778" s="286"/>
      <c r="I778" s="287"/>
    </row>
    <row r="779" spans="1:9" ht="14.25">
      <c r="A779" s="243">
        <v>779</v>
      </c>
      <c r="B779" s="235" t="s">
        <v>696</v>
      </c>
      <c r="C779" s="285"/>
      <c r="D779" s="334" t="s">
        <v>1284</v>
      </c>
      <c r="E779" s="285" t="str">
        <f>E$81</f>
        <v>S4</v>
      </c>
      <c r="F779" s="276"/>
      <c r="G779" s="286"/>
      <c r="H779" s="286"/>
      <c r="I779" s="287"/>
    </row>
    <row r="780" spans="1:9" ht="115.5">
      <c r="A780" s="243">
        <v>780</v>
      </c>
      <c r="B780" s="235" t="s">
        <v>696</v>
      </c>
      <c r="C780" s="285"/>
      <c r="D780" s="323" t="s">
        <v>650</v>
      </c>
      <c r="E780" s="285"/>
      <c r="F780" s="276" t="s">
        <v>1289</v>
      </c>
      <c r="G780" s="286" t="s">
        <v>1290</v>
      </c>
      <c r="H780" s="286" t="s">
        <v>1291</v>
      </c>
      <c r="I780" s="287"/>
    </row>
    <row r="781" spans="1:9">
      <c r="A781" s="235">
        <v>781</v>
      </c>
      <c r="B781" s="235" t="s">
        <v>696</v>
      </c>
      <c r="C781" s="285"/>
      <c r="D781" s="334" t="s">
        <v>650</v>
      </c>
      <c r="E781" s="285" t="s">
        <v>516</v>
      </c>
      <c r="F781" s="276"/>
      <c r="G781" s="286"/>
      <c r="H781" s="286"/>
      <c r="I781" s="287"/>
    </row>
    <row r="782" spans="1:9" ht="14.25">
      <c r="A782" s="243">
        <v>782</v>
      </c>
      <c r="B782" s="235" t="s">
        <v>696</v>
      </c>
      <c r="C782" s="285"/>
      <c r="D782" s="334" t="s">
        <v>650</v>
      </c>
      <c r="E782" s="285" t="str">
        <f>E$77</f>
        <v>MA</v>
      </c>
      <c r="F782" s="276" t="s">
        <v>1292</v>
      </c>
      <c r="G782" s="286"/>
      <c r="H782" s="286"/>
      <c r="I782" s="287" t="s">
        <v>856</v>
      </c>
    </row>
    <row r="783" spans="1:9" ht="14.25">
      <c r="A783" s="243">
        <v>783</v>
      </c>
      <c r="B783" s="235" t="s">
        <v>696</v>
      </c>
      <c r="C783" s="285"/>
      <c r="D783" s="334" t="s">
        <v>650</v>
      </c>
      <c r="E783" s="285" t="str">
        <f>E$78</f>
        <v>S1</v>
      </c>
      <c r="F783" s="276"/>
      <c r="G783" s="286"/>
      <c r="H783" s="286"/>
      <c r="I783" s="287"/>
    </row>
    <row r="784" spans="1:9" ht="14.25">
      <c r="A784" s="243">
        <v>784</v>
      </c>
      <c r="B784" s="235" t="s">
        <v>696</v>
      </c>
      <c r="C784" s="285"/>
      <c r="D784" s="334" t="s">
        <v>650</v>
      </c>
      <c r="E784" s="285" t="str">
        <f>E$79</f>
        <v>S2</v>
      </c>
      <c r="F784" s="276"/>
      <c r="G784" s="286"/>
      <c r="H784" s="286"/>
      <c r="I784" s="287"/>
    </row>
    <row r="785" spans="1:9">
      <c r="A785" s="235">
        <v>785</v>
      </c>
      <c r="B785" s="235" t="s">
        <v>696</v>
      </c>
      <c r="C785" s="285"/>
      <c r="D785" s="334" t="s">
        <v>650</v>
      </c>
      <c r="E785" s="285" t="str">
        <f>E$80</f>
        <v>S3</v>
      </c>
      <c r="F785" s="276"/>
      <c r="G785" s="286"/>
      <c r="H785" s="286"/>
      <c r="I785" s="287"/>
    </row>
    <row r="786" spans="1:9" ht="14.25">
      <c r="A786" s="243">
        <v>786</v>
      </c>
      <c r="B786" s="235" t="s">
        <v>696</v>
      </c>
      <c r="C786" s="285"/>
      <c r="D786" s="334" t="s">
        <v>650</v>
      </c>
      <c r="E786" s="285" t="str">
        <f>E$81</f>
        <v>S4</v>
      </c>
      <c r="F786" s="276"/>
      <c r="G786" s="286"/>
      <c r="H786" s="286"/>
      <c r="I786" s="287"/>
    </row>
    <row r="787" spans="1:9" ht="14.25" hidden="1">
      <c r="A787" s="243">
        <v>787</v>
      </c>
      <c r="H787" s="255"/>
    </row>
    <row r="788" spans="1:9" ht="63.75" hidden="1">
      <c r="A788" s="243">
        <v>788</v>
      </c>
      <c r="B788" s="235" t="s">
        <v>707</v>
      </c>
      <c r="C788" s="252" t="s">
        <v>1293</v>
      </c>
      <c r="D788" s="319"/>
      <c r="E788" s="252"/>
      <c r="F788" s="250" t="s">
        <v>1294</v>
      </c>
      <c r="G788" s="343"/>
      <c r="H788" s="343"/>
      <c r="I788" s="320"/>
    </row>
    <row r="789" spans="1:9" ht="38.25" hidden="1">
      <c r="A789" s="235">
        <v>789</v>
      </c>
      <c r="B789" s="235" t="s">
        <v>707</v>
      </c>
      <c r="C789" s="285" t="s">
        <v>190</v>
      </c>
      <c r="D789" s="323"/>
      <c r="E789" s="285"/>
      <c r="F789" s="324" t="s">
        <v>1295</v>
      </c>
      <c r="G789" s="286" t="s">
        <v>1296</v>
      </c>
      <c r="H789" s="286"/>
      <c r="I789" s="287"/>
    </row>
    <row r="790" spans="1:9" ht="14.25" hidden="1">
      <c r="A790" s="243">
        <v>790</v>
      </c>
      <c r="B790" s="235" t="s">
        <v>707</v>
      </c>
      <c r="C790" s="285"/>
      <c r="D790" s="323"/>
      <c r="E790" s="285" t="s">
        <v>516</v>
      </c>
      <c r="F790" s="324"/>
      <c r="G790" s="286"/>
      <c r="H790" s="286"/>
      <c r="I790" s="287"/>
    </row>
    <row r="791" spans="1:9" ht="38.25" hidden="1">
      <c r="A791" s="243">
        <v>791</v>
      </c>
      <c r="B791" s="235" t="s">
        <v>707</v>
      </c>
      <c r="C791" s="285"/>
      <c r="D791" s="323"/>
      <c r="E791" s="285" t="str">
        <f>E$77</f>
        <v>MA</v>
      </c>
      <c r="F791" s="359" t="s">
        <v>1297</v>
      </c>
      <c r="G791" s="286"/>
      <c r="H791" s="286"/>
      <c r="I791" s="287" t="s">
        <v>856</v>
      </c>
    </row>
    <row r="792" spans="1:9" ht="14.25" hidden="1">
      <c r="A792" s="243">
        <v>792</v>
      </c>
      <c r="B792" s="235" t="s">
        <v>707</v>
      </c>
      <c r="C792" s="285"/>
      <c r="D792" s="323"/>
      <c r="E792" s="285" t="str">
        <f>E$78</f>
        <v>S1</v>
      </c>
      <c r="F792" s="276"/>
      <c r="G792" s="286"/>
      <c r="H792" s="286"/>
      <c r="I792" s="287"/>
    </row>
    <row r="793" spans="1:9" hidden="1">
      <c r="A793" s="235">
        <v>793</v>
      </c>
      <c r="B793" s="235" t="s">
        <v>707</v>
      </c>
      <c r="C793" s="285"/>
      <c r="D793" s="323"/>
      <c r="E793" s="285" t="str">
        <f>E$79</f>
        <v>S2</v>
      </c>
      <c r="F793" s="276"/>
      <c r="G793" s="286"/>
      <c r="H793" s="286"/>
      <c r="I793" s="287"/>
    </row>
    <row r="794" spans="1:9" ht="14.25" hidden="1">
      <c r="A794" s="243">
        <v>794</v>
      </c>
      <c r="B794" s="235" t="s">
        <v>707</v>
      </c>
      <c r="C794" s="285"/>
      <c r="D794" s="323"/>
      <c r="E794" s="285" t="str">
        <f>E$80</f>
        <v>S3</v>
      </c>
      <c r="F794" s="276"/>
      <c r="G794" s="286"/>
      <c r="H794" s="286"/>
      <c r="I794" s="287"/>
    </row>
    <row r="795" spans="1:9" ht="14.25" hidden="1">
      <c r="A795" s="243">
        <v>795</v>
      </c>
      <c r="B795" s="235" t="s">
        <v>707</v>
      </c>
      <c r="C795" s="285"/>
      <c r="D795" s="323"/>
      <c r="E795" s="285" t="str">
        <f>E$81</f>
        <v>S4</v>
      </c>
      <c r="F795" s="276"/>
      <c r="G795" s="286"/>
      <c r="H795" s="286"/>
      <c r="I795" s="287"/>
    </row>
    <row r="796" spans="1:9" ht="14.25">
      <c r="A796" s="243">
        <v>796</v>
      </c>
      <c r="B796" s="235" t="s">
        <v>696</v>
      </c>
      <c r="C796" s="330"/>
      <c r="D796" s="331" t="s">
        <v>1298</v>
      </c>
      <c r="E796" s="330"/>
      <c r="F796" s="332" t="s">
        <v>1299</v>
      </c>
      <c r="G796" s="333"/>
      <c r="H796" s="333"/>
      <c r="I796" s="333"/>
    </row>
    <row r="797" spans="1:9" ht="126">
      <c r="A797" s="235">
        <v>797</v>
      </c>
      <c r="B797" s="235" t="s">
        <v>696</v>
      </c>
      <c r="C797" s="285"/>
      <c r="D797" s="323" t="s">
        <v>1300</v>
      </c>
      <c r="E797" s="285"/>
      <c r="F797" s="324" t="s">
        <v>1301</v>
      </c>
      <c r="G797" s="286" t="s">
        <v>1302</v>
      </c>
      <c r="H797" s="286" t="s">
        <v>1303</v>
      </c>
      <c r="I797" s="287"/>
    </row>
    <row r="798" spans="1:9" ht="14.25">
      <c r="A798" s="243">
        <v>798</v>
      </c>
      <c r="B798" s="235" t="s">
        <v>696</v>
      </c>
      <c r="C798" s="285"/>
      <c r="D798" s="334" t="s">
        <v>1300</v>
      </c>
      <c r="E798" s="285" t="s">
        <v>516</v>
      </c>
      <c r="F798" s="324"/>
      <c r="G798" s="286"/>
      <c r="H798" s="286"/>
      <c r="I798" s="287"/>
    </row>
    <row r="799" spans="1:9" ht="14.25">
      <c r="A799" s="243">
        <v>799</v>
      </c>
      <c r="B799" s="235" t="s">
        <v>696</v>
      </c>
      <c r="C799" s="285"/>
      <c r="D799" s="334" t="s">
        <v>1300</v>
      </c>
      <c r="E799" s="285" t="str">
        <f>E$77</f>
        <v>MA</v>
      </c>
      <c r="F799" s="276" t="s">
        <v>1304</v>
      </c>
      <c r="G799" s="286"/>
      <c r="H799" s="286"/>
      <c r="I799" s="287" t="s">
        <v>856</v>
      </c>
    </row>
    <row r="800" spans="1:9" ht="14.25">
      <c r="A800" s="243">
        <v>800</v>
      </c>
      <c r="B800" s="235" t="s">
        <v>696</v>
      </c>
      <c r="C800" s="285"/>
      <c r="D800" s="334" t="s">
        <v>1300</v>
      </c>
      <c r="E800" s="285" t="str">
        <f>E$78</f>
        <v>S1</v>
      </c>
      <c r="F800" s="276"/>
      <c r="G800" s="286"/>
      <c r="H800" s="286"/>
      <c r="I800" s="287"/>
    </row>
    <row r="801" spans="1:9">
      <c r="A801" s="235">
        <v>801</v>
      </c>
      <c r="B801" s="235" t="s">
        <v>696</v>
      </c>
      <c r="C801" s="285"/>
      <c r="D801" s="334" t="s">
        <v>1300</v>
      </c>
      <c r="E801" s="285" t="str">
        <f>E$79</f>
        <v>S2</v>
      </c>
      <c r="F801" s="276"/>
      <c r="G801" s="286"/>
      <c r="H801" s="286"/>
      <c r="I801" s="287"/>
    </row>
    <row r="802" spans="1:9" ht="14.25">
      <c r="A802" s="243">
        <v>802</v>
      </c>
      <c r="B802" s="235" t="s">
        <v>696</v>
      </c>
      <c r="C802" s="285"/>
      <c r="D802" s="334" t="s">
        <v>1300</v>
      </c>
      <c r="E802" s="285" t="str">
        <f>E$80</f>
        <v>S3</v>
      </c>
      <c r="F802" s="276"/>
      <c r="G802" s="286"/>
      <c r="H802" s="286"/>
      <c r="I802" s="287"/>
    </row>
    <row r="803" spans="1:9" ht="14.25">
      <c r="A803" s="243">
        <v>803</v>
      </c>
      <c r="B803" s="235" t="s">
        <v>696</v>
      </c>
      <c r="C803" s="285"/>
      <c r="D803" s="334" t="s">
        <v>1300</v>
      </c>
      <c r="E803" s="285" t="str">
        <f>E$81</f>
        <v>S4</v>
      </c>
      <c r="F803" s="276"/>
      <c r="G803" s="286"/>
      <c r="H803" s="286"/>
      <c r="I803" s="287"/>
    </row>
    <row r="804" spans="1:9" ht="14.25" hidden="1">
      <c r="A804" s="243">
        <v>804</v>
      </c>
      <c r="H804" s="255"/>
    </row>
    <row r="805" spans="1:9" ht="63.75" hidden="1">
      <c r="A805" s="235">
        <v>805</v>
      </c>
      <c r="B805" s="235" t="s">
        <v>707</v>
      </c>
      <c r="C805" s="285" t="s">
        <v>1305</v>
      </c>
      <c r="D805" s="323"/>
      <c r="E805" s="285"/>
      <c r="F805" s="324" t="s">
        <v>1306</v>
      </c>
      <c r="G805" s="286" t="s">
        <v>1307</v>
      </c>
      <c r="H805" s="286"/>
      <c r="I805" s="287"/>
    </row>
    <row r="806" spans="1:9" ht="14.25" hidden="1">
      <c r="A806" s="243">
        <v>806</v>
      </c>
      <c r="B806" s="235" t="s">
        <v>707</v>
      </c>
      <c r="C806" s="285"/>
      <c r="D806" s="323"/>
      <c r="E806" s="285" t="s">
        <v>516</v>
      </c>
      <c r="F806" s="324"/>
      <c r="G806" s="286"/>
      <c r="H806" s="286"/>
      <c r="I806" s="287"/>
    </row>
    <row r="807" spans="1:9" ht="38.25" hidden="1">
      <c r="A807" s="243">
        <v>807</v>
      </c>
      <c r="B807" s="235" t="s">
        <v>707</v>
      </c>
      <c r="C807" s="285"/>
      <c r="D807" s="323"/>
      <c r="E807" s="285" t="str">
        <f>E$77</f>
        <v>MA</v>
      </c>
      <c r="F807" s="359" t="s">
        <v>1297</v>
      </c>
      <c r="G807" s="286"/>
      <c r="H807" s="286"/>
      <c r="I807" s="287" t="s">
        <v>856</v>
      </c>
    </row>
    <row r="808" spans="1:9" ht="14.25" hidden="1">
      <c r="A808" s="243">
        <v>808</v>
      </c>
      <c r="B808" s="235" t="s">
        <v>707</v>
      </c>
      <c r="C808" s="285"/>
      <c r="D808" s="323"/>
      <c r="E808" s="285" t="str">
        <f>E$78</f>
        <v>S1</v>
      </c>
      <c r="F808" s="276"/>
      <c r="G808" s="286"/>
      <c r="H808" s="286"/>
      <c r="I808" s="287"/>
    </row>
    <row r="809" spans="1:9" hidden="1">
      <c r="A809" s="235">
        <v>809</v>
      </c>
      <c r="B809" s="235" t="s">
        <v>707</v>
      </c>
      <c r="C809" s="285"/>
      <c r="D809" s="323"/>
      <c r="E809" s="285" t="str">
        <f>E$79</f>
        <v>S2</v>
      </c>
      <c r="F809" s="276"/>
      <c r="G809" s="286"/>
      <c r="H809" s="286"/>
      <c r="I809" s="287"/>
    </row>
    <row r="810" spans="1:9" ht="14.25" hidden="1">
      <c r="A810" s="243">
        <v>810</v>
      </c>
      <c r="B810" s="235" t="s">
        <v>707</v>
      </c>
      <c r="C810" s="285"/>
      <c r="D810" s="323"/>
      <c r="E810" s="285" t="str">
        <f>E$80</f>
        <v>S3</v>
      </c>
      <c r="F810" s="276"/>
      <c r="G810" s="286"/>
      <c r="H810" s="286"/>
      <c r="I810" s="287"/>
    </row>
    <row r="811" spans="1:9" ht="14.25" hidden="1">
      <c r="A811" s="243">
        <v>811</v>
      </c>
      <c r="B811" s="235" t="s">
        <v>707</v>
      </c>
      <c r="C811" s="285"/>
      <c r="D811" s="323"/>
      <c r="E811" s="285" t="str">
        <f>E$81</f>
        <v>S4</v>
      </c>
      <c r="F811" s="276"/>
      <c r="G811" s="286"/>
      <c r="H811" s="286"/>
      <c r="I811" s="287"/>
    </row>
    <row r="812" spans="1:9" ht="105">
      <c r="A812" s="243">
        <v>812</v>
      </c>
      <c r="B812" s="235" t="s">
        <v>696</v>
      </c>
      <c r="C812" s="285"/>
      <c r="D812" s="323" t="s">
        <v>1308</v>
      </c>
      <c r="E812" s="285"/>
      <c r="F812" s="324" t="s">
        <v>1309</v>
      </c>
      <c r="G812" s="286" t="s">
        <v>1310</v>
      </c>
      <c r="H812" s="286" t="s">
        <v>1311</v>
      </c>
      <c r="I812" s="287"/>
    </row>
    <row r="813" spans="1:9">
      <c r="A813" s="235">
        <v>813</v>
      </c>
      <c r="B813" s="235" t="s">
        <v>696</v>
      </c>
      <c r="C813" s="285"/>
      <c r="D813" s="334" t="s">
        <v>1308</v>
      </c>
      <c r="E813" s="285" t="s">
        <v>516</v>
      </c>
      <c r="F813" s="324"/>
      <c r="G813" s="286"/>
      <c r="H813" s="286"/>
      <c r="I813" s="287"/>
    </row>
    <row r="814" spans="1:9" ht="14.25">
      <c r="A814" s="243">
        <v>814</v>
      </c>
      <c r="B814" s="235" t="s">
        <v>696</v>
      </c>
      <c r="C814" s="285"/>
      <c r="D814" s="334" t="s">
        <v>1308</v>
      </c>
      <c r="E814" s="285" t="str">
        <f>E$77</f>
        <v>MA</v>
      </c>
      <c r="F814" s="276" t="s">
        <v>1312</v>
      </c>
      <c r="G814" s="286"/>
      <c r="H814" s="286"/>
      <c r="I814" s="287" t="s">
        <v>856</v>
      </c>
    </row>
    <row r="815" spans="1:9" ht="14.25">
      <c r="A815" s="243">
        <v>815</v>
      </c>
      <c r="B815" s="235" t="s">
        <v>696</v>
      </c>
      <c r="C815" s="285"/>
      <c r="D815" s="334" t="s">
        <v>1308</v>
      </c>
      <c r="E815" s="285" t="str">
        <f>E$78</f>
        <v>S1</v>
      </c>
      <c r="F815" s="276"/>
      <c r="G815" s="286"/>
      <c r="H815" s="286"/>
      <c r="I815" s="287"/>
    </row>
    <row r="816" spans="1:9" ht="14.25">
      <c r="A816" s="243">
        <v>816</v>
      </c>
      <c r="B816" s="235" t="s">
        <v>696</v>
      </c>
      <c r="C816" s="285"/>
      <c r="D816" s="334" t="s">
        <v>1308</v>
      </c>
      <c r="E816" s="285" t="str">
        <f>E$79</f>
        <v>S2</v>
      </c>
      <c r="F816" s="276"/>
      <c r="G816" s="286"/>
      <c r="H816" s="286"/>
      <c r="I816" s="287"/>
    </row>
    <row r="817" spans="1:9">
      <c r="A817" s="235">
        <v>817</v>
      </c>
      <c r="B817" s="235" t="s">
        <v>696</v>
      </c>
      <c r="C817" s="285"/>
      <c r="D817" s="334" t="s">
        <v>1308</v>
      </c>
      <c r="E817" s="285" t="str">
        <f>E$80</f>
        <v>S3</v>
      </c>
      <c r="F817" s="276"/>
      <c r="G817" s="286"/>
      <c r="H817" s="286"/>
      <c r="I817" s="287"/>
    </row>
    <row r="818" spans="1:9" ht="14.25">
      <c r="A818" s="243">
        <v>818</v>
      </c>
      <c r="B818" s="235" t="s">
        <v>696</v>
      </c>
      <c r="C818" s="285"/>
      <c r="D818" s="334" t="s">
        <v>1308</v>
      </c>
      <c r="E818" s="285" t="str">
        <f>E$81</f>
        <v>S4</v>
      </c>
      <c r="F818" s="276"/>
      <c r="G818" s="286"/>
      <c r="H818" s="286"/>
      <c r="I818" s="287"/>
    </row>
    <row r="819" spans="1:9" ht="14.25" hidden="1">
      <c r="A819" s="243">
        <v>819</v>
      </c>
      <c r="H819" s="255"/>
    </row>
    <row r="820" spans="1:9" ht="63.75" hidden="1">
      <c r="A820" s="243">
        <v>820</v>
      </c>
      <c r="B820" s="235" t="s">
        <v>707</v>
      </c>
      <c r="C820" s="285" t="s">
        <v>1313</v>
      </c>
      <c r="D820" s="323"/>
      <c r="E820" s="285"/>
      <c r="F820" s="324" t="s">
        <v>1314</v>
      </c>
      <c r="G820" s="286" t="s">
        <v>1315</v>
      </c>
      <c r="H820" s="286"/>
      <c r="I820" s="287"/>
    </row>
    <row r="821" spans="1:9" hidden="1">
      <c r="A821" s="235">
        <v>821</v>
      </c>
      <c r="B821" s="235" t="s">
        <v>707</v>
      </c>
      <c r="C821" s="285"/>
      <c r="D821" s="323"/>
      <c r="E821" s="285" t="s">
        <v>516</v>
      </c>
      <c r="F821" s="324"/>
      <c r="G821" s="286"/>
      <c r="H821" s="286"/>
      <c r="I821" s="287"/>
    </row>
    <row r="822" spans="1:9" ht="25.5" hidden="1">
      <c r="A822" s="243">
        <v>822</v>
      </c>
      <c r="B822" s="235" t="s">
        <v>707</v>
      </c>
      <c r="C822" s="285"/>
      <c r="D822" s="323"/>
      <c r="E822" s="285" t="str">
        <f>E$77</f>
        <v>MA</v>
      </c>
      <c r="F822" s="359" t="s">
        <v>1316</v>
      </c>
      <c r="G822" s="286"/>
      <c r="H822" s="286"/>
      <c r="I822" s="287" t="s">
        <v>856</v>
      </c>
    </row>
    <row r="823" spans="1:9" ht="14.25" hidden="1">
      <c r="A823" s="243">
        <v>823</v>
      </c>
      <c r="B823" s="235" t="s">
        <v>707</v>
      </c>
      <c r="C823" s="285"/>
      <c r="D823" s="323"/>
      <c r="E823" s="285" t="str">
        <f>E$78</f>
        <v>S1</v>
      </c>
      <c r="F823" s="276"/>
      <c r="G823" s="286"/>
      <c r="H823" s="286"/>
      <c r="I823" s="287"/>
    </row>
    <row r="824" spans="1:9" ht="14.25" hidden="1">
      <c r="A824" s="243">
        <v>824</v>
      </c>
      <c r="B824" s="235" t="s">
        <v>707</v>
      </c>
      <c r="C824" s="285"/>
      <c r="D824" s="323"/>
      <c r="E824" s="285" t="str">
        <f>E$79</f>
        <v>S2</v>
      </c>
      <c r="F824" s="276"/>
      <c r="G824" s="286"/>
      <c r="H824" s="286"/>
      <c r="I824" s="287"/>
    </row>
    <row r="825" spans="1:9" hidden="1">
      <c r="A825" s="235">
        <v>825</v>
      </c>
      <c r="B825" s="235" t="s">
        <v>707</v>
      </c>
      <c r="C825" s="285"/>
      <c r="D825" s="323"/>
      <c r="E825" s="285" t="str">
        <f>E$80</f>
        <v>S3</v>
      </c>
      <c r="F825" s="276"/>
      <c r="G825" s="286"/>
      <c r="H825" s="286"/>
      <c r="I825" s="287"/>
    </row>
    <row r="826" spans="1:9" ht="14.25" hidden="1">
      <c r="A826" s="243">
        <v>826</v>
      </c>
      <c r="B826" s="235" t="s">
        <v>707</v>
      </c>
      <c r="C826" s="285"/>
      <c r="D826" s="323"/>
      <c r="E826" s="285" t="str">
        <f>E$81</f>
        <v>S4</v>
      </c>
      <c r="F826" s="276"/>
      <c r="G826" s="286"/>
      <c r="H826" s="286"/>
      <c r="I826" s="287"/>
    </row>
    <row r="827" spans="1:9" ht="14.25" hidden="1">
      <c r="A827" s="243">
        <v>827</v>
      </c>
      <c r="H827" s="255"/>
    </row>
    <row r="828" spans="1:9" ht="63.75" hidden="1">
      <c r="A828" s="243">
        <v>828</v>
      </c>
      <c r="B828" s="235" t="s">
        <v>707</v>
      </c>
      <c r="C828" s="285" t="s">
        <v>1317</v>
      </c>
      <c r="D828" s="323"/>
      <c r="E828" s="285"/>
      <c r="F828" s="324" t="s">
        <v>1318</v>
      </c>
      <c r="G828" s="286" t="s">
        <v>1319</v>
      </c>
      <c r="H828" s="286"/>
      <c r="I828" s="287"/>
    </row>
    <row r="829" spans="1:9" hidden="1">
      <c r="A829" s="235">
        <v>829</v>
      </c>
      <c r="B829" s="235" t="s">
        <v>707</v>
      </c>
      <c r="C829" s="285"/>
      <c r="D829" s="323"/>
      <c r="E829" s="285" t="s">
        <v>516</v>
      </c>
      <c r="F829" s="324"/>
      <c r="G829" s="286"/>
      <c r="H829" s="286"/>
      <c r="I829" s="287"/>
    </row>
    <row r="830" spans="1:9" ht="38.25" hidden="1">
      <c r="A830" s="243">
        <v>830</v>
      </c>
      <c r="B830" s="235" t="s">
        <v>707</v>
      </c>
      <c r="C830" s="285"/>
      <c r="D830" s="323"/>
      <c r="E830" s="285" t="str">
        <f>E$77</f>
        <v>MA</v>
      </c>
      <c r="F830" s="359" t="s">
        <v>1320</v>
      </c>
      <c r="G830" s="286"/>
      <c r="H830" s="286"/>
      <c r="I830" s="287" t="s">
        <v>856</v>
      </c>
    </row>
    <row r="831" spans="1:9" ht="14.25" hidden="1">
      <c r="A831" s="243">
        <v>831</v>
      </c>
      <c r="B831" s="235" t="s">
        <v>707</v>
      </c>
      <c r="C831" s="285"/>
      <c r="D831" s="323"/>
      <c r="E831" s="285" t="str">
        <f>E$78</f>
        <v>S1</v>
      </c>
      <c r="F831" s="276"/>
      <c r="G831" s="286"/>
      <c r="H831" s="286"/>
      <c r="I831" s="287"/>
    </row>
    <row r="832" spans="1:9" ht="14.25" hidden="1">
      <c r="A832" s="243">
        <v>832</v>
      </c>
      <c r="B832" s="235" t="s">
        <v>707</v>
      </c>
      <c r="C832" s="285"/>
      <c r="D832" s="323"/>
      <c r="E832" s="285" t="str">
        <f>E$79</f>
        <v>S2</v>
      </c>
      <c r="F832" s="276"/>
      <c r="G832" s="286"/>
      <c r="H832" s="286"/>
      <c r="I832" s="287"/>
    </row>
    <row r="833" spans="1:9" hidden="1">
      <c r="A833" s="235">
        <v>833</v>
      </c>
      <c r="B833" s="235" t="s">
        <v>707</v>
      </c>
      <c r="C833" s="285"/>
      <c r="D833" s="323"/>
      <c r="E833" s="285" t="str">
        <f>E$80</f>
        <v>S3</v>
      </c>
      <c r="F833" s="276"/>
      <c r="G833" s="286"/>
      <c r="H833" s="286"/>
      <c r="I833" s="287"/>
    </row>
    <row r="834" spans="1:9" ht="14.25" hidden="1">
      <c r="A834" s="243">
        <v>834</v>
      </c>
      <c r="B834" s="235" t="s">
        <v>707</v>
      </c>
      <c r="C834" s="285"/>
      <c r="D834" s="323"/>
      <c r="E834" s="285" t="str">
        <f>E$81</f>
        <v>S4</v>
      </c>
      <c r="F834" s="276"/>
      <c r="G834" s="286"/>
      <c r="H834" s="286"/>
      <c r="I834" s="287"/>
    </row>
    <row r="835" spans="1:9" ht="14.25" hidden="1">
      <c r="A835" s="243">
        <v>835</v>
      </c>
      <c r="H835" s="255"/>
    </row>
    <row r="836" spans="1:9" ht="38.25" hidden="1">
      <c r="A836" s="243">
        <v>836</v>
      </c>
      <c r="B836" s="235" t="s">
        <v>707</v>
      </c>
      <c r="C836" s="285" t="s">
        <v>1321</v>
      </c>
      <c r="D836" s="323"/>
      <c r="E836" s="285"/>
      <c r="F836" s="324" t="s">
        <v>1322</v>
      </c>
      <c r="G836" s="286" t="s">
        <v>1323</v>
      </c>
      <c r="H836" s="286"/>
      <c r="I836" s="287"/>
    </row>
    <row r="837" spans="1:9" hidden="1">
      <c r="A837" s="235">
        <v>837</v>
      </c>
      <c r="B837" s="235" t="s">
        <v>707</v>
      </c>
      <c r="C837" s="285"/>
      <c r="D837" s="323"/>
      <c r="E837" s="285" t="s">
        <v>516</v>
      </c>
      <c r="F837" s="324"/>
      <c r="G837" s="286"/>
      <c r="H837" s="286"/>
      <c r="I837" s="287"/>
    </row>
    <row r="838" spans="1:9" ht="38.25" hidden="1">
      <c r="A838" s="243">
        <v>838</v>
      </c>
      <c r="B838" s="235" t="s">
        <v>707</v>
      </c>
      <c r="C838" s="285"/>
      <c r="D838" s="323"/>
      <c r="E838" s="285" t="str">
        <f>E$77</f>
        <v>MA</v>
      </c>
      <c r="F838" s="276" t="s">
        <v>1324</v>
      </c>
      <c r="G838" s="286"/>
      <c r="H838" s="286"/>
      <c r="I838" s="287" t="s">
        <v>856</v>
      </c>
    </row>
    <row r="839" spans="1:9" ht="14.25" hidden="1">
      <c r="A839" s="243">
        <v>839</v>
      </c>
      <c r="B839" s="235" t="s">
        <v>707</v>
      </c>
      <c r="C839" s="285"/>
      <c r="D839" s="323"/>
      <c r="E839" s="285" t="str">
        <f>E$78</f>
        <v>S1</v>
      </c>
      <c r="F839" s="276"/>
      <c r="G839" s="286"/>
      <c r="H839" s="286"/>
      <c r="I839" s="287"/>
    </row>
    <row r="840" spans="1:9" ht="14.25" hidden="1">
      <c r="A840" s="243">
        <v>840</v>
      </c>
      <c r="B840" s="235" t="s">
        <v>707</v>
      </c>
      <c r="C840" s="285"/>
      <c r="D840" s="323"/>
      <c r="E840" s="285" t="str">
        <f>E$79</f>
        <v>S2</v>
      </c>
      <c r="F840" s="276"/>
      <c r="G840" s="286"/>
      <c r="H840" s="286"/>
      <c r="I840" s="287"/>
    </row>
    <row r="841" spans="1:9" hidden="1">
      <c r="A841" s="235">
        <v>841</v>
      </c>
      <c r="B841" s="235" t="s">
        <v>707</v>
      </c>
      <c r="C841" s="285"/>
      <c r="D841" s="323"/>
      <c r="E841" s="285" t="str">
        <f>E$80</f>
        <v>S3</v>
      </c>
      <c r="F841" s="276"/>
      <c r="G841" s="286"/>
      <c r="H841" s="286"/>
      <c r="I841" s="287"/>
    </row>
    <row r="842" spans="1:9" ht="14.25" hidden="1">
      <c r="A842" s="243">
        <v>842</v>
      </c>
      <c r="B842" s="235" t="s">
        <v>707</v>
      </c>
      <c r="C842" s="285"/>
      <c r="D842" s="323"/>
      <c r="E842" s="285" t="str">
        <f>E$81</f>
        <v>S4</v>
      </c>
      <c r="F842" s="276"/>
      <c r="G842" s="286"/>
      <c r="H842" s="286"/>
      <c r="I842" s="287"/>
    </row>
    <row r="843" spans="1:9" ht="14.25" hidden="1">
      <c r="A843" s="243">
        <v>843</v>
      </c>
      <c r="H843" s="255"/>
    </row>
    <row r="844" spans="1:9" ht="25.5" hidden="1">
      <c r="A844" s="243">
        <v>844</v>
      </c>
      <c r="B844" s="235" t="s">
        <v>707</v>
      </c>
      <c r="C844" s="285" t="s">
        <v>1325</v>
      </c>
      <c r="D844" s="323"/>
      <c r="E844" s="285"/>
      <c r="F844" s="324" t="s">
        <v>1326</v>
      </c>
      <c r="G844" s="286" t="s">
        <v>1323</v>
      </c>
      <c r="H844" s="286"/>
      <c r="I844" s="287"/>
    </row>
    <row r="845" spans="1:9" hidden="1">
      <c r="A845" s="235">
        <v>845</v>
      </c>
      <c r="B845" s="235" t="s">
        <v>707</v>
      </c>
      <c r="C845" s="285"/>
      <c r="D845" s="323"/>
      <c r="E845" s="285" t="s">
        <v>516</v>
      </c>
      <c r="F845" s="324"/>
      <c r="G845" s="286"/>
      <c r="H845" s="286"/>
      <c r="I845" s="287"/>
    </row>
    <row r="846" spans="1:9" ht="64.5" hidden="1" customHeight="1">
      <c r="A846" s="243">
        <v>846</v>
      </c>
      <c r="B846" s="235" t="s">
        <v>707</v>
      </c>
      <c r="C846" s="285"/>
      <c r="D846" s="323"/>
      <c r="E846" s="285" t="str">
        <f>E$77</f>
        <v>MA</v>
      </c>
      <c r="F846" s="276" t="s">
        <v>1327</v>
      </c>
      <c r="G846" s="286"/>
      <c r="H846" s="286"/>
      <c r="I846" s="374" t="s">
        <v>856</v>
      </c>
    </row>
    <row r="847" spans="1:9" ht="14.25" hidden="1">
      <c r="A847" s="243">
        <v>847</v>
      </c>
      <c r="B847" s="235" t="s">
        <v>707</v>
      </c>
      <c r="C847" s="285"/>
      <c r="D847" s="323"/>
      <c r="E847" s="285" t="str">
        <f>E$78</f>
        <v>S1</v>
      </c>
      <c r="F847" s="276"/>
      <c r="G847" s="286"/>
      <c r="H847" s="286"/>
      <c r="I847" s="287"/>
    </row>
    <row r="848" spans="1:9" ht="14.25" hidden="1">
      <c r="A848" s="243">
        <v>848</v>
      </c>
      <c r="B848" s="235" t="s">
        <v>707</v>
      </c>
      <c r="C848" s="285"/>
      <c r="D848" s="323"/>
      <c r="E848" s="285" t="str">
        <f>E$79</f>
        <v>S2</v>
      </c>
      <c r="F848" s="276"/>
      <c r="G848" s="286"/>
      <c r="H848" s="286"/>
      <c r="I848" s="287"/>
    </row>
    <row r="849" spans="1:9" hidden="1">
      <c r="A849" s="235">
        <v>849</v>
      </c>
      <c r="B849" s="235" t="s">
        <v>707</v>
      </c>
      <c r="C849" s="285"/>
      <c r="D849" s="323"/>
      <c r="E849" s="285" t="str">
        <f>E$80</f>
        <v>S3</v>
      </c>
      <c r="F849" s="276"/>
      <c r="G849" s="286"/>
      <c r="H849" s="286"/>
      <c r="I849" s="287"/>
    </row>
    <row r="850" spans="1:9" ht="14.25" hidden="1">
      <c r="A850" s="243">
        <v>850</v>
      </c>
      <c r="B850" s="235" t="s">
        <v>707</v>
      </c>
      <c r="C850" s="285"/>
      <c r="D850" s="323"/>
      <c r="E850" s="285" t="str">
        <f>E$81</f>
        <v>S4</v>
      </c>
      <c r="F850" s="276"/>
      <c r="G850" s="286"/>
      <c r="H850" s="286"/>
      <c r="I850" s="287"/>
    </row>
    <row r="851" spans="1:9" ht="14.25" hidden="1">
      <c r="A851" s="243">
        <v>851</v>
      </c>
      <c r="H851" s="255"/>
    </row>
    <row r="852" spans="1:9" ht="42" hidden="1">
      <c r="A852" s="243">
        <v>852</v>
      </c>
      <c r="B852" s="235" t="s">
        <v>707</v>
      </c>
      <c r="C852" s="285" t="s">
        <v>1328</v>
      </c>
      <c r="D852" s="323"/>
      <c r="E852" s="285"/>
      <c r="F852" s="324" t="s">
        <v>1329</v>
      </c>
      <c r="G852" s="286" t="s">
        <v>1330</v>
      </c>
      <c r="H852" s="286"/>
      <c r="I852" s="287"/>
    </row>
    <row r="853" spans="1:9" hidden="1">
      <c r="A853" s="235">
        <v>853</v>
      </c>
      <c r="B853" s="235" t="s">
        <v>707</v>
      </c>
      <c r="C853" s="285"/>
      <c r="D853" s="323"/>
      <c r="E853" s="285" t="s">
        <v>516</v>
      </c>
      <c r="F853" s="324"/>
      <c r="G853" s="286"/>
      <c r="H853" s="286"/>
      <c r="I853" s="287"/>
    </row>
    <row r="854" spans="1:9" ht="25.5" hidden="1">
      <c r="A854" s="243">
        <v>854</v>
      </c>
      <c r="B854" s="235" t="s">
        <v>707</v>
      </c>
      <c r="C854" s="285"/>
      <c r="D854" s="323"/>
      <c r="E854" s="285" t="str">
        <f>E$77</f>
        <v>MA</v>
      </c>
      <c r="F854" s="276" t="s">
        <v>1331</v>
      </c>
      <c r="G854" s="286"/>
      <c r="H854" s="286"/>
      <c r="I854" s="287" t="s">
        <v>856</v>
      </c>
    </row>
    <row r="855" spans="1:9" ht="14.25" hidden="1">
      <c r="A855" s="243">
        <v>855</v>
      </c>
      <c r="B855" s="235" t="s">
        <v>707</v>
      </c>
      <c r="C855" s="285"/>
      <c r="D855" s="323"/>
      <c r="E855" s="285" t="str">
        <f>E$78</f>
        <v>S1</v>
      </c>
      <c r="F855" s="276"/>
      <c r="G855" s="286"/>
      <c r="H855" s="286"/>
      <c r="I855" s="287"/>
    </row>
    <row r="856" spans="1:9" ht="14.25" hidden="1">
      <c r="A856" s="243">
        <v>856</v>
      </c>
      <c r="B856" s="235" t="s">
        <v>707</v>
      </c>
      <c r="C856" s="285"/>
      <c r="D856" s="323"/>
      <c r="E856" s="285" t="str">
        <f>E$79</f>
        <v>S2</v>
      </c>
      <c r="F856" s="276"/>
      <c r="G856" s="286"/>
      <c r="H856" s="286"/>
      <c r="I856" s="287"/>
    </row>
    <row r="857" spans="1:9" hidden="1">
      <c r="A857" s="235">
        <v>857</v>
      </c>
      <c r="B857" s="235" t="s">
        <v>707</v>
      </c>
      <c r="C857" s="285"/>
      <c r="D857" s="323"/>
      <c r="E857" s="285" t="str">
        <f>E$80</f>
        <v>S3</v>
      </c>
      <c r="F857" s="276"/>
      <c r="G857" s="286"/>
      <c r="H857" s="286"/>
      <c r="I857" s="287"/>
    </row>
    <row r="858" spans="1:9" ht="14.25" hidden="1">
      <c r="A858" s="243">
        <v>858</v>
      </c>
      <c r="B858" s="235" t="s">
        <v>707</v>
      </c>
      <c r="C858" s="285"/>
      <c r="D858" s="323"/>
      <c r="E858" s="285" t="str">
        <f>E$81</f>
        <v>S4</v>
      </c>
      <c r="F858" s="276"/>
      <c r="G858" s="286"/>
      <c r="H858" s="286"/>
      <c r="I858" s="287"/>
    </row>
    <row r="859" spans="1:9" ht="14.25" hidden="1">
      <c r="A859" s="243">
        <v>859</v>
      </c>
      <c r="H859" s="255"/>
    </row>
    <row r="860" spans="1:9" ht="114.75" hidden="1">
      <c r="A860" s="243">
        <v>860</v>
      </c>
      <c r="B860" s="235" t="s">
        <v>707</v>
      </c>
      <c r="C860" s="285" t="s">
        <v>1332</v>
      </c>
      <c r="D860" s="323"/>
      <c r="E860" s="285"/>
      <c r="F860" s="324" t="s">
        <v>1333</v>
      </c>
      <c r="G860" s="286" t="s">
        <v>1334</v>
      </c>
      <c r="H860" s="286"/>
      <c r="I860" s="287"/>
    </row>
    <row r="861" spans="1:9" hidden="1">
      <c r="A861" s="235">
        <v>861</v>
      </c>
      <c r="B861" s="235" t="s">
        <v>707</v>
      </c>
      <c r="C861" s="285"/>
      <c r="D861" s="323"/>
      <c r="E861" s="285" t="s">
        <v>516</v>
      </c>
      <c r="F861" s="324"/>
      <c r="G861" s="286"/>
      <c r="H861" s="286"/>
      <c r="I861" s="287"/>
    </row>
    <row r="862" spans="1:9" ht="25.5" hidden="1">
      <c r="A862" s="243">
        <v>862</v>
      </c>
      <c r="B862" s="235" t="s">
        <v>707</v>
      </c>
      <c r="C862" s="285"/>
      <c r="D862" s="323"/>
      <c r="E862" s="285" t="str">
        <f>E$77</f>
        <v>MA</v>
      </c>
      <c r="F862" s="276" t="s">
        <v>1335</v>
      </c>
      <c r="G862" s="286"/>
      <c r="H862" s="286"/>
      <c r="I862" s="287" t="s">
        <v>856</v>
      </c>
    </row>
    <row r="863" spans="1:9" ht="14.25" hidden="1">
      <c r="A863" s="243">
        <v>863</v>
      </c>
      <c r="B863" s="235" t="s">
        <v>707</v>
      </c>
      <c r="C863" s="285"/>
      <c r="D863" s="323"/>
      <c r="E863" s="285" t="str">
        <f>E$78</f>
        <v>S1</v>
      </c>
      <c r="F863" s="276"/>
      <c r="G863" s="286"/>
      <c r="H863" s="286"/>
      <c r="I863" s="287"/>
    </row>
    <row r="864" spans="1:9" ht="14.25" hidden="1">
      <c r="A864" s="243">
        <v>864</v>
      </c>
      <c r="B864" s="235" t="s">
        <v>707</v>
      </c>
      <c r="C864" s="285"/>
      <c r="D864" s="323"/>
      <c r="E864" s="285" t="str">
        <f>E$79</f>
        <v>S2</v>
      </c>
      <c r="F864" s="276"/>
      <c r="G864" s="286"/>
      <c r="H864" s="286"/>
      <c r="I864" s="287"/>
    </row>
    <row r="865" spans="1:9" hidden="1">
      <c r="A865" s="235">
        <v>865</v>
      </c>
      <c r="B865" s="235" t="s">
        <v>707</v>
      </c>
      <c r="C865" s="285"/>
      <c r="D865" s="323"/>
      <c r="E865" s="285" t="str">
        <f>E$80</f>
        <v>S3</v>
      </c>
      <c r="F865" s="276"/>
      <c r="G865" s="286"/>
      <c r="H865" s="286"/>
      <c r="I865" s="287"/>
    </row>
    <row r="866" spans="1:9" ht="14.25" hidden="1">
      <c r="A866" s="243">
        <v>866</v>
      </c>
      <c r="B866" s="235" t="s">
        <v>707</v>
      </c>
      <c r="C866" s="285"/>
      <c r="D866" s="323"/>
      <c r="E866" s="285" t="str">
        <f>E$81</f>
        <v>S4</v>
      </c>
      <c r="F866" s="276"/>
      <c r="G866" s="286"/>
      <c r="H866" s="286"/>
      <c r="I866" s="287"/>
    </row>
    <row r="867" spans="1:9" ht="14.25" hidden="1">
      <c r="A867" s="243">
        <v>867</v>
      </c>
      <c r="H867" s="255"/>
    </row>
    <row r="868" spans="1:9" ht="51" hidden="1">
      <c r="A868" s="243">
        <v>868</v>
      </c>
      <c r="B868" s="235" t="s">
        <v>707</v>
      </c>
      <c r="C868" s="285" t="s">
        <v>1336</v>
      </c>
      <c r="D868" s="323"/>
      <c r="E868" s="285"/>
      <c r="F868" s="324" t="s">
        <v>1337</v>
      </c>
      <c r="G868" s="286" t="s">
        <v>1338</v>
      </c>
      <c r="H868" s="286"/>
      <c r="I868" s="287"/>
    </row>
    <row r="869" spans="1:9" hidden="1">
      <c r="A869" s="235">
        <v>869</v>
      </c>
      <c r="B869" s="235" t="s">
        <v>707</v>
      </c>
      <c r="C869" s="285"/>
      <c r="D869" s="323"/>
      <c r="E869" s="285" t="s">
        <v>516</v>
      </c>
      <c r="F869" s="324"/>
      <c r="G869" s="286"/>
      <c r="H869" s="286"/>
      <c r="I869" s="287"/>
    </row>
    <row r="870" spans="1:9" ht="25.5" hidden="1">
      <c r="A870" s="243">
        <v>870</v>
      </c>
      <c r="B870" s="235" t="s">
        <v>707</v>
      </c>
      <c r="C870" s="285"/>
      <c r="D870" s="323"/>
      <c r="E870" s="285" t="str">
        <f>E$77</f>
        <v>MA</v>
      </c>
      <c r="F870" s="359" t="s">
        <v>1339</v>
      </c>
      <c r="G870" s="286"/>
      <c r="H870" s="286"/>
      <c r="I870" s="287" t="s">
        <v>856</v>
      </c>
    </row>
    <row r="871" spans="1:9" ht="14.25" hidden="1">
      <c r="A871" s="243">
        <v>871</v>
      </c>
      <c r="B871" s="235" t="s">
        <v>707</v>
      </c>
      <c r="C871" s="285"/>
      <c r="D871" s="323"/>
      <c r="E871" s="285" t="str">
        <f>E$78</f>
        <v>S1</v>
      </c>
      <c r="F871" s="276"/>
      <c r="G871" s="286"/>
      <c r="H871" s="286"/>
      <c r="I871" s="287"/>
    </row>
    <row r="872" spans="1:9" ht="14.25" hidden="1">
      <c r="A872" s="243">
        <v>872</v>
      </c>
      <c r="B872" s="235" t="s">
        <v>707</v>
      </c>
      <c r="C872" s="285"/>
      <c r="D872" s="323"/>
      <c r="E872" s="285" t="str">
        <f>E$79</f>
        <v>S2</v>
      </c>
      <c r="F872" s="276"/>
      <c r="G872" s="286"/>
      <c r="H872" s="286"/>
      <c r="I872" s="287"/>
    </row>
    <row r="873" spans="1:9" hidden="1">
      <c r="A873" s="235">
        <v>873</v>
      </c>
      <c r="B873" s="235" t="s">
        <v>707</v>
      </c>
      <c r="C873" s="285"/>
      <c r="D873" s="323"/>
      <c r="E873" s="285" t="str">
        <f>E$80</f>
        <v>S3</v>
      </c>
      <c r="F873" s="276"/>
      <c r="G873" s="286"/>
      <c r="H873" s="286"/>
      <c r="I873" s="287"/>
    </row>
    <row r="874" spans="1:9" ht="14.25" hidden="1">
      <c r="A874" s="243">
        <v>874</v>
      </c>
      <c r="B874" s="235" t="s">
        <v>707</v>
      </c>
      <c r="C874" s="285"/>
      <c r="D874" s="323"/>
      <c r="E874" s="285" t="str">
        <f>E$81</f>
        <v>S4</v>
      </c>
      <c r="F874" s="276"/>
      <c r="G874" s="286"/>
      <c r="H874" s="286"/>
      <c r="I874" s="287"/>
    </row>
    <row r="875" spans="1:9" ht="14.25" hidden="1">
      <c r="A875" s="243">
        <v>875</v>
      </c>
      <c r="H875" s="255"/>
    </row>
    <row r="876" spans="1:9" ht="63.75" hidden="1">
      <c r="A876" s="243">
        <v>876</v>
      </c>
      <c r="B876" s="235" t="s">
        <v>707</v>
      </c>
      <c r="C876" s="285" t="s">
        <v>1340</v>
      </c>
      <c r="D876" s="323"/>
      <c r="E876" s="285"/>
      <c r="F876" s="324" t="s">
        <v>1341</v>
      </c>
      <c r="G876" s="286" t="s">
        <v>1342</v>
      </c>
      <c r="H876" s="286"/>
      <c r="I876" s="287"/>
    </row>
    <row r="877" spans="1:9" hidden="1">
      <c r="A877" s="235">
        <v>877</v>
      </c>
      <c r="B877" s="235" t="s">
        <v>707</v>
      </c>
      <c r="C877" s="285"/>
      <c r="D877" s="323"/>
      <c r="E877" s="285" t="s">
        <v>516</v>
      </c>
      <c r="F877" s="324"/>
      <c r="G877" s="286"/>
      <c r="H877" s="286"/>
      <c r="I877" s="287"/>
    </row>
    <row r="878" spans="1:9" ht="25.5" hidden="1">
      <c r="A878" s="243">
        <v>878</v>
      </c>
      <c r="B878" s="235" t="s">
        <v>707</v>
      </c>
      <c r="C878" s="285"/>
      <c r="D878" s="323"/>
      <c r="E878" s="285" t="str">
        <f>E$77</f>
        <v>MA</v>
      </c>
      <c r="F878" s="359" t="s">
        <v>1343</v>
      </c>
      <c r="G878" s="286"/>
      <c r="H878" s="286"/>
      <c r="I878" s="287" t="s">
        <v>856</v>
      </c>
    </row>
    <row r="879" spans="1:9" ht="14.25" hidden="1">
      <c r="A879" s="243">
        <v>879</v>
      </c>
      <c r="B879" s="235" t="s">
        <v>707</v>
      </c>
      <c r="C879" s="285"/>
      <c r="D879" s="323"/>
      <c r="E879" s="285" t="str">
        <f>E$78</f>
        <v>S1</v>
      </c>
      <c r="F879" s="276"/>
      <c r="G879" s="286"/>
      <c r="H879" s="286"/>
      <c r="I879" s="287"/>
    </row>
    <row r="880" spans="1:9" ht="14.25" hidden="1">
      <c r="A880" s="243">
        <v>880</v>
      </c>
      <c r="B880" s="235" t="s">
        <v>707</v>
      </c>
      <c r="C880" s="285"/>
      <c r="D880" s="323"/>
      <c r="E880" s="285" t="str">
        <f>E$79</f>
        <v>S2</v>
      </c>
      <c r="F880" s="276"/>
      <c r="G880" s="286"/>
      <c r="H880" s="286"/>
      <c r="I880" s="287"/>
    </row>
    <row r="881" spans="1:9" hidden="1">
      <c r="A881" s="235">
        <v>881</v>
      </c>
      <c r="B881" s="235" t="s">
        <v>707</v>
      </c>
      <c r="C881" s="285"/>
      <c r="D881" s="323"/>
      <c r="E881" s="285" t="str">
        <f>E$80</f>
        <v>S3</v>
      </c>
      <c r="F881" s="276"/>
      <c r="G881" s="286"/>
      <c r="H881" s="286"/>
      <c r="I881" s="287"/>
    </row>
    <row r="882" spans="1:9" ht="14.25" hidden="1">
      <c r="A882" s="243">
        <v>882</v>
      </c>
      <c r="B882" s="235" t="s">
        <v>707</v>
      </c>
      <c r="C882" s="285"/>
      <c r="D882" s="323"/>
      <c r="E882" s="285" t="str">
        <f>E$81</f>
        <v>S4</v>
      </c>
      <c r="F882" s="276"/>
      <c r="G882" s="286"/>
      <c r="H882" s="286"/>
      <c r="I882" s="287"/>
    </row>
    <row r="883" spans="1:9" ht="14.25" hidden="1">
      <c r="A883" s="243">
        <v>883</v>
      </c>
      <c r="H883" s="255"/>
    </row>
    <row r="884" spans="1:9" ht="63.75" hidden="1">
      <c r="A884" s="243">
        <v>884</v>
      </c>
      <c r="B884" s="235" t="s">
        <v>707</v>
      </c>
      <c r="C884" s="285" t="s">
        <v>1344</v>
      </c>
      <c r="D884" s="323"/>
      <c r="E884" s="285"/>
      <c r="F884" s="324" t="s">
        <v>1345</v>
      </c>
      <c r="G884" s="286" t="s">
        <v>1346</v>
      </c>
      <c r="H884" s="286"/>
      <c r="I884" s="287"/>
    </row>
    <row r="885" spans="1:9" hidden="1">
      <c r="A885" s="235">
        <v>885</v>
      </c>
      <c r="B885" s="235" t="s">
        <v>707</v>
      </c>
      <c r="C885" s="285"/>
      <c r="D885" s="323"/>
      <c r="E885" s="285" t="s">
        <v>516</v>
      </c>
      <c r="F885" s="324"/>
      <c r="G885" s="286"/>
      <c r="H885" s="286"/>
      <c r="I885" s="287"/>
    </row>
    <row r="886" spans="1:9" ht="51" hidden="1">
      <c r="A886" s="243">
        <v>886</v>
      </c>
      <c r="B886" s="235" t="s">
        <v>707</v>
      </c>
      <c r="C886" s="285"/>
      <c r="D886" s="323"/>
      <c r="E886" s="285" t="str">
        <f>E$77</f>
        <v>MA</v>
      </c>
      <c r="F886" s="254" t="s">
        <v>1347</v>
      </c>
      <c r="G886" s="286"/>
      <c r="H886" s="286"/>
      <c r="I886" s="287" t="s">
        <v>856</v>
      </c>
    </row>
    <row r="887" spans="1:9" ht="14.25" hidden="1">
      <c r="A887" s="243">
        <v>887</v>
      </c>
      <c r="B887" s="235" t="s">
        <v>707</v>
      </c>
      <c r="C887" s="285"/>
      <c r="D887" s="323"/>
      <c r="E887" s="285" t="str">
        <f>E$78</f>
        <v>S1</v>
      </c>
      <c r="F887" s="276"/>
      <c r="G887" s="286"/>
      <c r="H887" s="286"/>
      <c r="I887" s="287"/>
    </row>
    <row r="888" spans="1:9" ht="14.25" hidden="1">
      <c r="A888" s="243">
        <v>888</v>
      </c>
      <c r="B888" s="235" t="s">
        <v>707</v>
      </c>
      <c r="C888" s="285"/>
      <c r="D888" s="323"/>
      <c r="E888" s="285" t="str">
        <f>E$79</f>
        <v>S2</v>
      </c>
      <c r="F888" s="276"/>
      <c r="G888" s="286"/>
      <c r="H888" s="286"/>
      <c r="I888" s="287"/>
    </row>
    <row r="889" spans="1:9" hidden="1">
      <c r="A889" s="235">
        <v>889</v>
      </c>
      <c r="B889" s="235" t="s">
        <v>707</v>
      </c>
      <c r="C889" s="285"/>
      <c r="D889" s="323"/>
      <c r="E889" s="285" t="str">
        <f>E$80</f>
        <v>S3</v>
      </c>
      <c r="F889" s="276"/>
      <c r="G889" s="286"/>
      <c r="H889" s="286"/>
      <c r="I889" s="287"/>
    </row>
    <row r="890" spans="1:9" ht="14.25" hidden="1">
      <c r="A890" s="243">
        <v>890</v>
      </c>
      <c r="B890" s="235" t="s">
        <v>707</v>
      </c>
      <c r="C890" s="285"/>
      <c r="D890" s="323"/>
      <c r="E890" s="285" t="str">
        <f>E$81</f>
        <v>S4</v>
      </c>
      <c r="F890" s="276"/>
      <c r="G890" s="286"/>
      <c r="H890" s="286"/>
      <c r="I890" s="287"/>
    </row>
    <row r="891" spans="1:9" ht="14.25" hidden="1">
      <c r="A891" s="243">
        <v>891</v>
      </c>
      <c r="H891" s="255"/>
    </row>
    <row r="892" spans="1:9" ht="52.5" hidden="1">
      <c r="A892" s="243">
        <v>892</v>
      </c>
      <c r="B892" s="235" t="s">
        <v>707</v>
      </c>
      <c r="C892" s="285" t="s">
        <v>1348</v>
      </c>
      <c r="D892" s="323"/>
      <c r="E892" s="285"/>
      <c r="F892" s="324" t="s">
        <v>1349</v>
      </c>
      <c r="G892" s="286" t="s">
        <v>1350</v>
      </c>
      <c r="H892" s="286"/>
      <c r="I892" s="287"/>
    </row>
    <row r="893" spans="1:9" hidden="1">
      <c r="A893" s="235">
        <v>893</v>
      </c>
      <c r="B893" s="235" t="s">
        <v>707</v>
      </c>
      <c r="C893" s="285"/>
      <c r="D893" s="323"/>
      <c r="E893" s="285" t="s">
        <v>516</v>
      </c>
      <c r="F893" s="324"/>
      <c r="G893" s="286"/>
      <c r="H893" s="286"/>
      <c r="I893" s="287"/>
    </row>
    <row r="894" spans="1:9" ht="59.25" hidden="1" customHeight="1">
      <c r="A894" s="243">
        <v>894</v>
      </c>
      <c r="B894" s="235" t="s">
        <v>707</v>
      </c>
      <c r="C894" s="285"/>
      <c r="D894" s="323"/>
      <c r="E894" s="285" t="str">
        <f>E$77</f>
        <v>MA</v>
      </c>
      <c r="F894" s="276" t="s">
        <v>1351</v>
      </c>
      <c r="G894" s="286"/>
      <c r="H894" s="286"/>
      <c r="I894" s="287" t="s">
        <v>856</v>
      </c>
    </row>
    <row r="895" spans="1:9" ht="14.25" hidden="1">
      <c r="A895" s="243">
        <v>895</v>
      </c>
      <c r="B895" s="235" t="s">
        <v>707</v>
      </c>
      <c r="C895" s="285"/>
      <c r="D895" s="323"/>
      <c r="E895" s="285" t="str">
        <f>E$78</f>
        <v>S1</v>
      </c>
      <c r="F895" s="276"/>
      <c r="G895" s="286"/>
      <c r="H895" s="286"/>
      <c r="I895" s="287"/>
    </row>
    <row r="896" spans="1:9" ht="14.25" hidden="1">
      <c r="A896" s="243">
        <v>896</v>
      </c>
      <c r="B896" s="235" t="s">
        <v>707</v>
      </c>
      <c r="C896" s="285"/>
      <c r="D896" s="323"/>
      <c r="E896" s="285" t="str">
        <f>E$79</f>
        <v>S2</v>
      </c>
      <c r="F896" s="276"/>
      <c r="G896" s="286"/>
      <c r="H896" s="286"/>
      <c r="I896" s="287"/>
    </row>
    <row r="897" spans="1:9" hidden="1">
      <c r="A897" s="235">
        <v>897</v>
      </c>
      <c r="B897" s="235" t="s">
        <v>707</v>
      </c>
      <c r="C897" s="285"/>
      <c r="D897" s="323"/>
      <c r="E897" s="285" t="str">
        <f>E$80</f>
        <v>S3</v>
      </c>
      <c r="F897" s="276"/>
      <c r="G897" s="286"/>
      <c r="H897" s="286"/>
      <c r="I897" s="287"/>
    </row>
    <row r="898" spans="1:9" ht="14.25" hidden="1">
      <c r="A898" s="243">
        <v>898</v>
      </c>
      <c r="B898" s="235" t="s">
        <v>707</v>
      </c>
      <c r="C898" s="285"/>
      <c r="D898" s="323"/>
      <c r="E898" s="285" t="str">
        <f>E$81</f>
        <v>S4</v>
      </c>
      <c r="F898" s="276"/>
      <c r="G898" s="286"/>
      <c r="H898" s="286"/>
      <c r="I898" s="287"/>
    </row>
    <row r="899" spans="1:9" ht="14.25" hidden="1">
      <c r="A899" s="243">
        <v>899</v>
      </c>
      <c r="H899" s="255"/>
    </row>
    <row r="900" spans="1:9" ht="51" hidden="1">
      <c r="A900" s="243">
        <v>900</v>
      </c>
      <c r="B900" s="235" t="s">
        <v>707</v>
      </c>
      <c r="C900" s="285" t="s">
        <v>1352</v>
      </c>
      <c r="D900" s="323"/>
      <c r="E900" s="285"/>
      <c r="F900" s="324" t="s">
        <v>1353</v>
      </c>
      <c r="G900" s="286" t="s">
        <v>1354</v>
      </c>
      <c r="H900" s="286"/>
      <c r="I900" s="287"/>
    </row>
    <row r="901" spans="1:9" hidden="1">
      <c r="A901" s="235">
        <v>901</v>
      </c>
      <c r="B901" s="235" t="s">
        <v>707</v>
      </c>
      <c r="C901" s="285"/>
      <c r="D901" s="323"/>
      <c r="E901" s="285" t="s">
        <v>516</v>
      </c>
      <c r="F901" s="324"/>
      <c r="G901" s="286"/>
      <c r="H901" s="286"/>
      <c r="I901" s="287"/>
    </row>
    <row r="902" spans="1:9" ht="14.25" hidden="1">
      <c r="A902" s="243">
        <v>902</v>
      </c>
      <c r="B902" s="235" t="s">
        <v>707</v>
      </c>
      <c r="C902" s="285"/>
      <c r="D902" s="323"/>
      <c r="E902" s="285" t="str">
        <f>E$77</f>
        <v>MA</v>
      </c>
      <c r="F902" s="359" t="s">
        <v>1355</v>
      </c>
      <c r="G902" s="286"/>
      <c r="H902" s="286"/>
      <c r="I902" s="287" t="s">
        <v>856</v>
      </c>
    </row>
    <row r="903" spans="1:9" ht="14.25" hidden="1">
      <c r="A903" s="243">
        <v>903</v>
      </c>
      <c r="B903" s="235" t="s">
        <v>707</v>
      </c>
      <c r="C903" s="285"/>
      <c r="D903" s="323"/>
      <c r="E903" s="285" t="str">
        <f>E$78</f>
        <v>S1</v>
      </c>
      <c r="F903" s="276"/>
      <c r="G903" s="286"/>
      <c r="H903" s="286"/>
      <c r="I903" s="287"/>
    </row>
    <row r="904" spans="1:9" ht="14.25" hidden="1">
      <c r="A904" s="243">
        <v>904</v>
      </c>
      <c r="B904" s="235" t="s">
        <v>707</v>
      </c>
      <c r="C904" s="285"/>
      <c r="D904" s="323"/>
      <c r="E904" s="285" t="str">
        <f>E$79</f>
        <v>S2</v>
      </c>
      <c r="F904" s="276"/>
      <c r="G904" s="286"/>
      <c r="H904" s="286"/>
      <c r="I904" s="287"/>
    </row>
    <row r="905" spans="1:9" hidden="1">
      <c r="A905" s="235">
        <v>905</v>
      </c>
      <c r="B905" s="235" t="s">
        <v>707</v>
      </c>
      <c r="C905" s="285"/>
      <c r="D905" s="323"/>
      <c r="E905" s="285" t="str">
        <f>E$80</f>
        <v>S3</v>
      </c>
      <c r="F905" s="276"/>
      <c r="G905" s="286"/>
      <c r="H905" s="286"/>
      <c r="I905" s="287"/>
    </row>
    <row r="906" spans="1:9" ht="14.25" hidden="1">
      <c r="A906" s="243">
        <v>906</v>
      </c>
      <c r="B906" s="235" t="s">
        <v>707</v>
      </c>
      <c r="C906" s="285"/>
      <c r="D906" s="323"/>
      <c r="E906" s="285" t="str">
        <f>E$81</f>
        <v>S4</v>
      </c>
      <c r="F906" s="276"/>
      <c r="G906" s="286"/>
      <c r="H906" s="286"/>
      <c r="I906" s="287"/>
    </row>
    <row r="907" spans="1:9" ht="14.25" hidden="1">
      <c r="A907" s="243">
        <v>907</v>
      </c>
      <c r="H907" s="255"/>
    </row>
    <row r="908" spans="1:9" ht="51" hidden="1">
      <c r="A908" s="243">
        <v>908</v>
      </c>
      <c r="B908" s="235" t="s">
        <v>707</v>
      </c>
      <c r="C908" s="285" t="s">
        <v>1356</v>
      </c>
      <c r="D908" s="323"/>
      <c r="E908" s="285"/>
      <c r="F908" s="324" t="s">
        <v>1357</v>
      </c>
      <c r="G908" s="286" t="s">
        <v>1358</v>
      </c>
      <c r="H908" s="286"/>
      <c r="I908" s="287"/>
    </row>
    <row r="909" spans="1:9" hidden="1">
      <c r="A909" s="235">
        <v>909</v>
      </c>
      <c r="B909" s="235" t="s">
        <v>707</v>
      </c>
      <c r="C909" s="285"/>
      <c r="D909" s="323"/>
      <c r="E909" s="285" t="s">
        <v>516</v>
      </c>
      <c r="F909" s="324"/>
      <c r="G909" s="286"/>
      <c r="H909" s="286"/>
      <c r="I909" s="287"/>
    </row>
    <row r="910" spans="1:9" ht="25.5" hidden="1">
      <c r="A910" s="243">
        <v>910</v>
      </c>
      <c r="B910" s="235" t="s">
        <v>707</v>
      </c>
      <c r="C910" s="285"/>
      <c r="D910" s="323"/>
      <c r="E910" s="285" t="str">
        <f>E$77</f>
        <v>MA</v>
      </c>
      <c r="F910" s="359" t="s">
        <v>1359</v>
      </c>
      <c r="G910" s="286"/>
      <c r="H910" s="286"/>
      <c r="I910" s="287" t="s">
        <v>856</v>
      </c>
    </row>
    <row r="911" spans="1:9" ht="14.25" hidden="1">
      <c r="A911" s="243">
        <v>911</v>
      </c>
      <c r="B911" s="235" t="s">
        <v>707</v>
      </c>
      <c r="C911" s="285"/>
      <c r="D911" s="323"/>
      <c r="E911" s="285" t="str">
        <f>E$78</f>
        <v>S1</v>
      </c>
      <c r="F911" s="276"/>
      <c r="G911" s="286"/>
      <c r="H911" s="286"/>
      <c r="I911" s="287"/>
    </row>
    <row r="912" spans="1:9" ht="14.25" hidden="1">
      <c r="A912" s="243">
        <v>912</v>
      </c>
      <c r="B912" s="235" t="s">
        <v>707</v>
      </c>
      <c r="C912" s="285"/>
      <c r="D912" s="323"/>
      <c r="E912" s="285" t="str">
        <f>E$79</f>
        <v>S2</v>
      </c>
      <c r="F912" s="276"/>
      <c r="G912" s="286"/>
      <c r="H912" s="286"/>
      <c r="I912" s="287"/>
    </row>
    <row r="913" spans="1:9" hidden="1">
      <c r="A913" s="235">
        <v>913</v>
      </c>
      <c r="B913" s="235" t="s">
        <v>707</v>
      </c>
      <c r="C913" s="285"/>
      <c r="D913" s="323"/>
      <c r="E913" s="285" t="str">
        <f>E$80</f>
        <v>S3</v>
      </c>
      <c r="F913" s="276"/>
      <c r="G913" s="286"/>
      <c r="H913" s="286"/>
      <c r="I913" s="287"/>
    </row>
    <row r="914" spans="1:9" ht="14.25" hidden="1">
      <c r="A914" s="243">
        <v>914</v>
      </c>
      <c r="B914" s="235" t="s">
        <v>707</v>
      </c>
      <c r="C914" s="285"/>
      <c r="D914" s="323"/>
      <c r="E914" s="285" t="str">
        <f>E$81</f>
        <v>S4</v>
      </c>
      <c r="F914" s="276"/>
      <c r="G914" s="286"/>
      <c r="H914" s="286"/>
      <c r="I914" s="287"/>
    </row>
    <row r="915" spans="1:9" ht="14.25">
      <c r="A915" s="243">
        <v>915</v>
      </c>
      <c r="B915" s="235" t="s">
        <v>696</v>
      </c>
      <c r="C915" s="330"/>
      <c r="D915" s="331" t="s">
        <v>1360</v>
      </c>
      <c r="E915" s="330"/>
      <c r="F915" s="332" t="s">
        <v>1361</v>
      </c>
      <c r="G915" s="333"/>
      <c r="H915" s="333"/>
      <c r="I915" s="333"/>
    </row>
    <row r="916" spans="1:9" ht="73.5">
      <c r="A916" s="243">
        <v>916</v>
      </c>
      <c r="B916" s="235" t="s">
        <v>696</v>
      </c>
      <c r="C916" s="285"/>
      <c r="D916" s="323" t="s">
        <v>524</v>
      </c>
      <c r="E916" s="285"/>
      <c r="F916" s="276" t="s">
        <v>1362</v>
      </c>
      <c r="G916" s="286" t="s">
        <v>1363</v>
      </c>
      <c r="H916" s="286" t="s">
        <v>1364</v>
      </c>
      <c r="I916" s="287"/>
    </row>
    <row r="917" spans="1:9">
      <c r="A917" s="235">
        <v>917</v>
      </c>
      <c r="B917" s="235" t="s">
        <v>696</v>
      </c>
      <c r="C917" s="285"/>
      <c r="D917" s="334" t="s">
        <v>524</v>
      </c>
      <c r="E917" s="285" t="s">
        <v>516</v>
      </c>
      <c r="F917" s="276"/>
      <c r="G917" s="286"/>
      <c r="H917" s="286"/>
      <c r="I917" s="287"/>
    </row>
    <row r="918" spans="1:9" ht="25.5">
      <c r="A918" s="243">
        <v>918</v>
      </c>
      <c r="B918" s="235" t="s">
        <v>696</v>
      </c>
      <c r="C918" s="285"/>
      <c r="D918" s="334" t="s">
        <v>524</v>
      </c>
      <c r="E918" s="285" t="str">
        <f>E$77</f>
        <v>MA</v>
      </c>
      <c r="F918" s="276" t="s">
        <v>1365</v>
      </c>
      <c r="G918" s="286"/>
      <c r="H918" s="286"/>
      <c r="I918" s="287" t="s">
        <v>856</v>
      </c>
    </row>
    <row r="919" spans="1:9" ht="14.25">
      <c r="A919" s="243">
        <v>919</v>
      </c>
      <c r="B919" s="235" t="s">
        <v>696</v>
      </c>
      <c r="C919" s="285"/>
      <c r="D919" s="334" t="s">
        <v>524</v>
      </c>
      <c r="E919" s="285" t="str">
        <f>E$78</f>
        <v>S1</v>
      </c>
      <c r="F919" s="276"/>
      <c r="G919" s="286"/>
      <c r="H919" s="286"/>
      <c r="I919" s="287"/>
    </row>
    <row r="920" spans="1:9" ht="14.25">
      <c r="A920" s="243">
        <v>920</v>
      </c>
      <c r="B920" s="235" t="s">
        <v>696</v>
      </c>
      <c r="C920" s="285"/>
      <c r="D920" s="334" t="s">
        <v>524</v>
      </c>
      <c r="E920" s="285" t="str">
        <f>E$79</f>
        <v>S2</v>
      </c>
      <c r="F920" s="276"/>
      <c r="G920" s="286"/>
      <c r="H920" s="286"/>
      <c r="I920" s="287"/>
    </row>
    <row r="921" spans="1:9">
      <c r="A921" s="235">
        <v>921</v>
      </c>
      <c r="B921" s="235" t="s">
        <v>696</v>
      </c>
      <c r="C921" s="285"/>
      <c r="D921" s="334" t="s">
        <v>524</v>
      </c>
      <c r="E921" s="285" t="str">
        <f>E$80</f>
        <v>S3</v>
      </c>
      <c r="F921" s="276"/>
      <c r="G921" s="286"/>
      <c r="H921" s="286"/>
      <c r="I921" s="287"/>
    </row>
    <row r="922" spans="1:9" ht="14.25">
      <c r="A922" s="243">
        <v>922</v>
      </c>
      <c r="B922" s="235" t="s">
        <v>696</v>
      </c>
      <c r="C922" s="285"/>
      <c r="D922" s="334" t="s">
        <v>524</v>
      </c>
      <c r="E922" s="285" t="str">
        <f>E$81</f>
        <v>S4</v>
      </c>
      <c r="F922" s="276"/>
      <c r="G922" s="286"/>
      <c r="H922" s="286"/>
      <c r="I922" s="287"/>
    </row>
    <row r="923" spans="1:9" ht="14.25" hidden="1">
      <c r="A923" s="243">
        <v>923</v>
      </c>
      <c r="H923" s="255"/>
    </row>
    <row r="924" spans="1:9" ht="38.25" hidden="1">
      <c r="A924" s="243">
        <v>924</v>
      </c>
      <c r="B924" s="235" t="s">
        <v>707</v>
      </c>
      <c r="C924" s="252" t="s">
        <v>1366</v>
      </c>
      <c r="D924" s="319"/>
      <c r="E924" s="252"/>
      <c r="F924" s="250" t="s">
        <v>1367</v>
      </c>
      <c r="G924" s="343"/>
      <c r="H924" s="343"/>
      <c r="I924" s="320"/>
    </row>
    <row r="925" spans="1:9" ht="89.25" hidden="1">
      <c r="A925" s="235">
        <v>925</v>
      </c>
      <c r="B925" s="235" t="s">
        <v>707</v>
      </c>
      <c r="C925" s="285" t="s">
        <v>1368</v>
      </c>
      <c r="D925" s="323"/>
      <c r="E925" s="285"/>
      <c r="F925" s="324" t="s">
        <v>1369</v>
      </c>
      <c r="G925" s="286" t="s">
        <v>1370</v>
      </c>
      <c r="H925" s="286"/>
      <c r="I925" s="287"/>
    </row>
    <row r="926" spans="1:9" ht="14.25" hidden="1">
      <c r="A926" s="243">
        <v>926</v>
      </c>
      <c r="B926" s="235" t="s">
        <v>707</v>
      </c>
      <c r="C926" s="285"/>
      <c r="D926" s="323"/>
      <c r="E926" s="285" t="s">
        <v>516</v>
      </c>
      <c r="F926" s="324"/>
      <c r="G926" s="286"/>
      <c r="H926" s="286"/>
      <c r="I926" s="287"/>
    </row>
    <row r="927" spans="1:9" ht="51" hidden="1">
      <c r="A927" s="243">
        <v>927</v>
      </c>
      <c r="B927" s="235" t="s">
        <v>707</v>
      </c>
      <c r="C927" s="285"/>
      <c r="D927" s="323"/>
      <c r="E927" s="285" t="str">
        <f>E$77</f>
        <v>MA</v>
      </c>
      <c r="F927" s="276" t="s">
        <v>1371</v>
      </c>
      <c r="G927" s="286"/>
      <c r="H927" s="286"/>
      <c r="I927" s="287" t="s">
        <v>856</v>
      </c>
    </row>
    <row r="928" spans="1:9" ht="14.25" hidden="1">
      <c r="A928" s="243">
        <v>928</v>
      </c>
      <c r="B928" s="235" t="s">
        <v>707</v>
      </c>
      <c r="C928" s="285"/>
      <c r="D928" s="323"/>
      <c r="E928" s="285" t="str">
        <f>E$78</f>
        <v>S1</v>
      </c>
      <c r="F928" s="276"/>
      <c r="G928" s="286"/>
      <c r="H928" s="286"/>
      <c r="I928" s="287"/>
    </row>
    <row r="929" spans="1:9" hidden="1">
      <c r="A929" s="235">
        <v>929</v>
      </c>
      <c r="B929" s="235" t="s">
        <v>707</v>
      </c>
      <c r="C929" s="285"/>
      <c r="D929" s="323"/>
      <c r="E929" s="285" t="str">
        <f>E$79</f>
        <v>S2</v>
      </c>
      <c r="F929" s="276"/>
      <c r="G929" s="286"/>
      <c r="H929" s="286"/>
      <c r="I929" s="287"/>
    </row>
    <row r="930" spans="1:9" ht="14.25" hidden="1">
      <c r="A930" s="243">
        <v>930</v>
      </c>
      <c r="B930" s="235" t="s">
        <v>707</v>
      </c>
      <c r="C930" s="285"/>
      <c r="D930" s="323"/>
      <c r="E930" s="285" t="str">
        <f>E$80</f>
        <v>S3</v>
      </c>
      <c r="F930" s="276"/>
      <c r="G930" s="286"/>
      <c r="H930" s="286"/>
      <c r="I930" s="287"/>
    </row>
    <row r="931" spans="1:9" ht="14.25" hidden="1">
      <c r="A931" s="243">
        <v>931</v>
      </c>
      <c r="B931" s="235" t="s">
        <v>707</v>
      </c>
      <c r="C931" s="285"/>
      <c r="D931" s="323"/>
      <c r="E931" s="285" t="str">
        <f>E$81</f>
        <v>S4</v>
      </c>
      <c r="F931" s="276"/>
      <c r="G931" s="286"/>
      <c r="H931" s="286"/>
      <c r="I931" s="287"/>
    </row>
    <row r="932" spans="1:9" ht="294">
      <c r="A932" s="243">
        <v>932</v>
      </c>
      <c r="B932" s="235" t="s">
        <v>696</v>
      </c>
      <c r="C932" s="285"/>
      <c r="D932" s="323" t="s">
        <v>1220</v>
      </c>
      <c r="E932" s="285"/>
      <c r="F932" s="276" t="s">
        <v>1372</v>
      </c>
      <c r="G932" s="286" t="s">
        <v>1373</v>
      </c>
      <c r="H932" s="286" t="s">
        <v>1374</v>
      </c>
      <c r="I932" s="287"/>
    </row>
    <row r="933" spans="1:9">
      <c r="A933" s="235">
        <v>933</v>
      </c>
      <c r="B933" s="235" t="s">
        <v>696</v>
      </c>
      <c r="C933" s="285"/>
      <c r="D933" s="334" t="s">
        <v>1220</v>
      </c>
      <c r="E933" s="285" t="s">
        <v>516</v>
      </c>
      <c r="F933" s="276"/>
      <c r="G933" s="286"/>
      <c r="H933" s="286"/>
      <c r="I933" s="287"/>
    </row>
    <row r="934" spans="1:9" ht="51">
      <c r="A934" s="243">
        <v>934</v>
      </c>
      <c r="B934" s="235" t="s">
        <v>696</v>
      </c>
      <c r="C934" s="285"/>
      <c r="D934" s="334" t="s">
        <v>1220</v>
      </c>
      <c r="E934" s="285" t="str">
        <f>E$77</f>
        <v>MA</v>
      </c>
      <c r="F934" s="276" t="s">
        <v>1371</v>
      </c>
      <c r="G934" s="286"/>
      <c r="H934" s="286"/>
      <c r="I934" s="287" t="s">
        <v>856</v>
      </c>
    </row>
    <row r="935" spans="1:9" ht="14.25">
      <c r="A935" s="243">
        <v>935</v>
      </c>
      <c r="B935" s="235" t="s">
        <v>696</v>
      </c>
      <c r="C935" s="285"/>
      <c r="D935" s="334" t="s">
        <v>1220</v>
      </c>
      <c r="E935" s="285" t="str">
        <f>E$78</f>
        <v>S1</v>
      </c>
      <c r="F935" s="276"/>
      <c r="G935" s="286"/>
      <c r="H935" s="286"/>
      <c r="I935" s="287"/>
    </row>
    <row r="936" spans="1:9" ht="14.25">
      <c r="A936" s="243">
        <v>936</v>
      </c>
      <c r="B936" s="235" t="s">
        <v>696</v>
      </c>
      <c r="C936" s="285"/>
      <c r="D936" s="334" t="s">
        <v>1220</v>
      </c>
      <c r="E936" s="285" t="str">
        <f>E$79</f>
        <v>S2</v>
      </c>
      <c r="F936" s="276"/>
      <c r="G936" s="286"/>
      <c r="H936" s="286"/>
      <c r="I936" s="287"/>
    </row>
    <row r="937" spans="1:9">
      <c r="A937" s="235">
        <v>937</v>
      </c>
      <c r="B937" s="235" t="s">
        <v>696</v>
      </c>
      <c r="C937" s="285"/>
      <c r="D937" s="334" t="s">
        <v>1220</v>
      </c>
      <c r="E937" s="285" t="str">
        <f>E$80</f>
        <v>S3</v>
      </c>
      <c r="F937" s="276"/>
      <c r="G937" s="286"/>
      <c r="H937" s="286"/>
      <c r="I937" s="287"/>
    </row>
    <row r="938" spans="1:9" ht="14.25">
      <c r="A938" s="243">
        <v>938</v>
      </c>
      <c r="B938" s="235" t="s">
        <v>696</v>
      </c>
      <c r="C938" s="285"/>
      <c r="D938" s="334" t="s">
        <v>1220</v>
      </c>
      <c r="E938" s="285" t="str">
        <f>E$81</f>
        <v>S4</v>
      </c>
      <c r="F938" s="276"/>
      <c r="G938" s="286"/>
      <c r="H938" s="286"/>
      <c r="I938" s="287"/>
    </row>
    <row r="939" spans="1:9" ht="14.25" hidden="1">
      <c r="A939" s="243">
        <v>939</v>
      </c>
      <c r="H939" s="255"/>
    </row>
    <row r="940" spans="1:9" ht="38.25" hidden="1">
      <c r="A940" s="243">
        <v>940</v>
      </c>
      <c r="B940" s="235" t="s">
        <v>707</v>
      </c>
      <c r="C940" s="285" t="s">
        <v>650</v>
      </c>
      <c r="D940" s="323"/>
      <c r="E940" s="285"/>
      <c r="F940" s="324" t="s">
        <v>1375</v>
      </c>
      <c r="G940" s="286" t="s">
        <v>1376</v>
      </c>
      <c r="H940" s="286"/>
      <c r="I940" s="287"/>
    </row>
    <row r="941" spans="1:9" hidden="1">
      <c r="A941" s="235">
        <v>941</v>
      </c>
      <c r="B941" s="235" t="s">
        <v>707</v>
      </c>
      <c r="C941" s="285"/>
      <c r="D941" s="323"/>
      <c r="E941" s="285" t="s">
        <v>516</v>
      </c>
      <c r="F941" s="324"/>
      <c r="G941" s="286"/>
      <c r="H941" s="286"/>
      <c r="I941" s="287"/>
    </row>
    <row r="942" spans="1:9" ht="25.5" hidden="1">
      <c r="A942" s="243">
        <v>942</v>
      </c>
      <c r="B942" s="235" t="s">
        <v>707</v>
      </c>
      <c r="C942" s="285"/>
      <c r="D942" s="323"/>
      <c r="E942" s="285" t="str">
        <f>E$77</f>
        <v>MA</v>
      </c>
      <c r="F942" s="359" t="s">
        <v>1377</v>
      </c>
      <c r="G942" s="286"/>
      <c r="H942" s="286"/>
      <c r="I942" s="287" t="s">
        <v>856</v>
      </c>
    </row>
    <row r="943" spans="1:9" ht="14.25" hidden="1">
      <c r="A943" s="243">
        <v>943</v>
      </c>
      <c r="B943" s="235" t="s">
        <v>707</v>
      </c>
      <c r="C943" s="285"/>
      <c r="D943" s="323"/>
      <c r="E943" s="285" t="str">
        <f>E$78</f>
        <v>S1</v>
      </c>
      <c r="F943" s="276"/>
      <c r="G943" s="286"/>
      <c r="H943" s="286"/>
      <c r="I943" s="287"/>
    </row>
    <row r="944" spans="1:9" ht="14.25" hidden="1">
      <c r="A944" s="243">
        <v>944</v>
      </c>
      <c r="B944" s="235" t="s">
        <v>707</v>
      </c>
      <c r="C944" s="285"/>
      <c r="D944" s="323"/>
      <c r="E944" s="285" t="str">
        <f>E$79</f>
        <v>S2</v>
      </c>
      <c r="F944" s="276"/>
      <c r="G944" s="286"/>
      <c r="H944" s="286"/>
      <c r="I944" s="287"/>
    </row>
    <row r="945" spans="1:9" hidden="1">
      <c r="A945" s="235">
        <v>945</v>
      </c>
      <c r="B945" s="235" t="s">
        <v>707</v>
      </c>
      <c r="C945" s="285"/>
      <c r="D945" s="323"/>
      <c r="E945" s="285" t="str">
        <f>E$80</f>
        <v>S3</v>
      </c>
      <c r="F945" s="276"/>
      <c r="G945" s="286"/>
      <c r="H945" s="286"/>
      <c r="I945" s="287"/>
    </row>
    <row r="946" spans="1:9" ht="14.25" hidden="1">
      <c r="A946" s="243">
        <v>946</v>
      </c>
      <c r="B946" s="235" t="s">
        <v>707</v>
      </c>
      <c r="C946" s="285"/>
      <c r="D946" s="323"/>
      <c r="E946" s="285" t="str">
        <f>E$81</f>
        <v>S4</v>
      </c>
      <c r="F946" s="276"/>
      <c r="G946" s="286"/>
      <c r="H946" s="286"/>
      <c r="I946" s="287"/>
    </row>
    <row r="947" spans="1:9" ht="14.25" hidden="1">
      <c r="A947" s="243">
        <v>947</v>
      </c>
      <c r="H947" s="255"/>
    </row>
    <row r="948" spans="1:9" ht="38.25" hidden="1">
      <c r="A948" s="243">
        <v>948</v>
      </c>
      <c r="B948" s="235" t="s">
        <v>707</v>
      </c>
      <c r="C948" s="285" t="s">
        <v>1378</v>
      </c>
      <c r="D948" s="323"/>
      <c r="E948" s="285"/>
      <c r="F948" s="324" t="s">
        <v>1379</v>
      </c>
      <c r="G948" s="286"/>
      <c r="H948" s="286"/>
      <c r="I948" s="287"/>
    </row>
    <row r="949" spans="1:9" hidden="1">
      <c r="A949" s="235">
        <v>949</v>
      </c>
      <c r="B949" s="235" t="s">
        <v>707</v>
      </c>
      <c r="C949" s="285"/>
      <c r="D949" s="323"/>
      <c r="E949" s="285" t="s">
        <v>516</v>
      </c>
      <c r="F949" s="324"/>
      <c r="G949" s="286"/>
      <c r="H949" s="286"/>
      <c r="I949" s="287"/>
    </row>
    <row r="950" spans="1:9" ht="14.25" hidden="1">
      <c r="A950" s="243">
        <v>950</v>
      </c>
      <c r="B950" s="235" t="s">
        <v>707</v>
      </c>
      <c r="C950" s="285"/>
      <c r="D950" s="323"/>
      <c r="E950" s="285" t="str">
        <f>E$77</f>
        <v>MA</v>
      </c>
      <c r="F950" s="276"/>
      <c r="G950" s="286"/>
      <c r="H950" s="286"/>
      <c r="I950" s="287"/>
    </row>
    <row r="951" spans="1:9" ht="14.25" hidden="1">
      <c r="A951" s="243">
        <v>951</v>
      </c>
      <c r="B951" s="235" t="s">
        <v>707</v>
      </c>
      <c r="C951" s="285"/>
      <c r="D951" s="323"/>
      <c r="E951" s="285" t="str">
        <f>E$78</f>
        <v>S1</v>
      </c>
      <c r="F951" s="276"/>
      <c r="G951" s="286"/>
      <c r="H951" s="286"/>
      <c r="I951" s="287"/>
    </row>
    <row r="952" spans="1:9" ht="14.25" hidden="1">
      <c r="A952" s="243">
        <v>952</v>
      </c>
      <c r="B952" s="235" t="s">
        <v>707</v>
      </c>
      <c r="C952" s="285"/>
      <c r="D952" s="323"/>
      <c r="E952" s="285" t="str">
        <f>E$79</f>
        <v>S2</v>
      </c>
      <c r="F952" s="276"/>
      <c r="G952" s="286"/>
      <c r="H952" s="286"/>
      <c r="I952" s="287"/>
    </row>
    <row r="953" spans="1:9" hidden="1">
      <c r="A953" s="235">
        <v>953</v>
      </c>
      <c r="B953" s="235" t="s">
        <v>707</v>
      </c>
      <c r="C953" s="285"/>
      <c r="D953" s="323"/>
      <c r="E953" s="285" t="str">
        <f>E$80</f>
        <v>S3</v>
      </c>
      <c r="F953" s="276"/>
      <c r="G953" s="286"/>
      <c r="H953" s="286"/>
      <c r="I953" s="287"/>
    </row>
    <row r="954" spans="1:9" ht="14.25" hidden="1">
      <c r="A954" s="243">
        <v>954</v>
      </c>
      <c r="B954" s="235" t="s">
        <v>707</v>
      </c>
      <c r="C954" s="285"/>
      <c r="D954" s="323"/>
      <c r="E954" s="285" t="str">
        <f>E$81</f>
        <v>S4</v>
      </c>
      <c r="F954" s="276"/>
      <c r="G954" s="286"/>
      <c r="H954" s="286"/>
      <c r="I954" s="287"/>
    </row>
    <row r="955" spans="1:9" ht="14.25">
      <c r="A955" s="243">
        <v>955</v>
      </c>
      <c r="B955" s="235" t="s">
        <v>696</v>
      </c>
      <c r="C955" s="330"/>
      <c r="D955" s="331" t="s">
        <v>1380</v>
      </c>
      <c r="E955" s="330"/>
      <c r="F955" s="332" t="s">
        <v>1381</v>
      </c>
      <c r="G955" s="333"/>
      <c r="H955" s="333"/>
      <c r="I955" s="333"/>
    </row>
    <row r="956" spans="1:9" ht="105">
      <c r="A956" s="243">
        <v>956</v>
      </c>
      <c r="B956" s="235" t="s">
        <v>696</v>
      </c>
      <c r="C956" s="285"/>
      <c r="D956" s="323" t="s">
        <v>1238</v>
      </c>
      <c r="E956" s="285"/>
      <c r="F956" s="324" t="s">
        <v>1382</v>
      </c>
      <c r="G956" s="286" t="s">
        <v>1383</v>
      </c>
      <c r="H956" s="286" t="s">
        <v>1384</v>
      </c>
      <c r="I956" s="287"/>
    </row>
    <row r="957" spans="1:9">
      <c r="A957" s="235">
        <v>957</v>
      </c>
      <c r="B957" s="235" t="s">
        <v>696</v>
      </c>
      <c r="C957" s="285"/>
      <c r="D957" s="334" t="s">
        <v>1238</v>
      </c>
      <c r="E957" s="285" t="s">
        <v>516</v>
      </c>
      <c r="F957" s="324"/>
      <c r="G957" s="286"/>
      <c r="H957" s="286"/>
      <c r="I957" s="287"/>
    </row>
    <row r="958" spans="1:9" ht="51">
      <c r="A958" s="243">
        <v>958</v>
      </c>
      <c r="B958" s="235" t="s">
        <v>696</v>
      </c>
      <c r="C958" s="285"/>
      <c r="D958" s="334" t="s">
        <v>1238</v>
      </c>
      <c r="E958" s="285" t="str">
        <f>E$77</f>
        <v>MA</v>
      </c>
      <c r="F958" s="276" t="s">
        <v>1385</v>
      </c>
      <c r="G958" s="286"/>
      <c r="H958" s="286"/>
      <c r="I958" s="287" t="s">
        <v>856</v>
      </c>
    </row>
    <row r="959" spans="1:9" ht="14.25">
      <c r="A959" s="243">
        <v>959</v>
      </c>
      <c r="B959" s="235" t="s">
        <v>696</v>
      </c>
      <c r="C959" s="285"/>
      <c r="D959" s="334" t="s">
        <v>1238</v>
      </c>
      <c r="E959" s="285" t="str">
        <f>E$78</f>
        <v>S1</v>
      </c>
      <c r="F959" s="276"/>
      <c r="G959" s="286"/>
      <c r="H959" s="286"/>
      <c r="I959" s="287"/>
    </row>
    <row r="960" spans="1:9" ht="14.25">
      <c r="A960" s="243">
        <v>960</v>
      </c>
      <c r="B960" s="235" t="s">
        <v>696</v>
      </c>
      <c r="C960" s="285"/>
      <c r="D960" s="334" t="s">
        <v>1238</v>
      </c>
      <c r="E960" s="285" t="str">
        <f>E$79</f>
        <v>S2</v>
      </c>
      <c r="F960" s="276"/>
      <c r="G960" s="286"/>
      <c r="H960" s="286"/>
      <c r="I960" s="287"/>
    </row>
    <row r="961" spans="1:9">
      <c r="A961" s="235">
        <v>961</v>
      </c>
      <c r="B961" s="235" t="s">
        <v>696</v>
      </c>
      <c r="C961" s="285"/>
      <c r="D961" s="334" t="s">
        <v>1238</v>
      </c>
      <c r="E961" s="285" t="str">
        <f>E$80</f>
        <v>S3</v>
      </c>
      <c r="F961" s="276"/>
      <c r="G961" s="286"/>
      <c r="H961" s="286"/>
      <c r="I961" s="287"/>
    </row>
    <row r="962" spans="1:9" ht="14.25">
      <c r="A962" s="243">
        <v>962</v>
      </c>
      <c r="B962" s="235" t="s">
        <v>696</v>
      </c>
      <c r="C962" s="285"/>
      <c r="D962" s="334" t="s">
        <v>1238</v>
      </c>
      <c r="E962" s="285" t="str">
        <f>E$81</f>
        <v>S4</v>
      </c>
      <c r="F962" s="276"/>
      <c r="G962" s="286"/>
      <c r="H962" s="286"/>
      <c r="I962" s="287"/>
    </row>
    <row r="963" spans="1:9" ht="14.25" hidden="1">
      <c r="A963" s="243">
        <v>963</v>
      </c>
      <c r="H963" s="255"/>
    </row>
    <row r="964" spans="1:9" ht="38.25" hidden="1">
      <c r="A964" s="243">
        <v>964</v>
      </c>
      <c r="B964" s="235" t="s">
        <v>707</v>
      </c>
      <c r="C964" s="252">
        <v>6.5</v>
      </c>
      <c r="D964" s="319"/>
      <c r="E964" s="252"/>
      <c r="F964" s="250" t="s">
        <v>1386</v>
      </c>
      <c r="G964" s="343"/>
      <c r="H964" s="343"/>
      <c r="I964" s="320"/>
    </row>
    <row r="965" spans="1:9" ht="25.5" hidden="1">
      <c r="A965" s="235">
        <v>965</v>
      </c>
      <c r="B965" s="235" t="s">
        <v>707</v>
      </c>
      <c r="C965" s="285" t="s">
        <v>1387</v>
      </c>
      <c r="D965" s="323"/>
      <c r="E965" s="285"/>
      <c r="F965" s="324" t="s">
        <v>1388</v>
      </c>
      <c r="G965" s="286" t="s">
        <v>1389</v>
      </c>
      <c r="H965" s="286" t="s">
        <v>1390</v>
      </c>
      <c r="I965" s="287"/>
    </row>
    <row r="966" spans="1:9" ht="14.25" hidden="1">
      <c r="A966" s="243">
        <v>966</v>
      </c>
      <c r="B966" s="235" t="s">
        <v>707</v>
      </c>
      <c r="C966" s="285"/>
      <c r="D966" s="323"/>
      <c r="E966" s="285" t="s">
        <v>516</v>
      </c>
      <c r="F966" s="324"/>
      <c r="G966" s="286"/>
      <c r="H966" s="286"/>
      <c r="I966" s="287"/>
    </row>
    <row r="967" spans="1:9" ht="139.5" hidden="1" customHeight="1">
      <c r="A967" s="243">
        <v>967</v>
      </c>
      <c r="B967" s="235" t="s">
        <v>707</v>
      </c>
      <c r="C967" s="285"/>
      <c r="D967" s="323"/>
      <c r="E967" s="285" t="str">
        <f>E$77</f>
        <v>MA</v>
      </c>
      <c r="F967" s="276" t="s">
        <v>1391</v>
      </c>
      <c r="G967" s="286"/>
      <c r="H967" s="286"/>
      <c r="I967" s="287" t="s">
        <v>856</v>
      </c>
    </row>
    <row r="968" spans="1:9" ht="14.25" hidden="1">
      <c r="A968" s="243">
        <v>968</v>
      </c>
      <c r="B968" s="235" t="s">
        <v>707</v>
      </c>
      <c r="C968" s="285"/>
      <c r="D968" s="323"/>
      <c r="E968" s="285" t="str">
        <f>E$78</f>
        <v>S1</v>
      </c>
      <c r="F968" s="276"/>
      <c r="G968" s="286"/>
      <c r="H968" s="286"/>
      <c r="I968" s="287"/>
    </row>
    <row r="969" spans="1:9" hidden="1">
      <c r="A969" s="235">
        <v>969</v>
      </c>
      <c r="B969" s="235" t="s">
        <v>707</v>
      </c>
      <c r="C969" s="285"/>
      <c r="D969" s="323"/>
      <c r="E969" s="285" t="str">
        <f>E$79</f>
        <v>S2</v>
      </c>
      <c r="F969" s="276"/>
      <c r="G969" s="286"/>
      <c r="H969" s="286"/>
      <c r="I969" s="287"/>
    </row>
    <row r="970" spans="1:9" ht="14.25" hidden="1">
      <c r="A970" s="243">
        <v>970</v>
      </c>
      <c r="B970" s="235" t="s">
        <v>707</v>
      </c>
      <c r="C970" s="285"/>
      <c r="D970" s="323"/>
      <c r="E970" s="285" t="str">
        <f>E$80</f>
        <v>S3</v>
      </c>
      <c r="F970" s="276"/>
      <c r="G970" s="286"/>
      <c r="H970" s="286"/>
      <c r="I970" s="287"/>
    </row>
    <row r="971" spans="1:9" ht="14.25" hidden="1">
      <c r="A971" s="243">
        <v>971</v>
      </c>
      <c r="B971" s="235" t="s">
        <v>707</v>
      </c>
      <c r="C971" s="285"/>
      <c r="D971" s="323"/>
      <c r="E971" s="285" t="str">
        <f>E$81</f>
        <v>S4</v>
      </c>
      <c r="F971" s="276"/>
      <c r="G971" s="286"/>
      <c r="H971" s="286"/>
      <c r="I971" s="287"/>
    </row>
    <row r="972" spans="1:9" ht="14.25">
      <c r="A972" s="243">
        <v>972</v>
      </c>
      <c r="B972" s="235" t="s">
        <v>696</v>
      </c>
      <c r="C972" s="330"/>
      <c r="D972" s="331" t="s">
        <v>1392</v>
      </c>
      <c r="E972" s="330"/>
      <c r="F972" s="332" t="s">
        <v>1393</v>
      </c>
      <c r="G972" s="333"/>
      <c r="H972" s="333"/>
      <c r="I972" s="357"/>
    </row>
    <row r="973" spans="1:9" ht="63">
      <c r="A973" s="235">
        <v>973</v>
      </c>
      <c r="B973" s="235" t="s">
        <v>696</v>
      </c>
      <c r="C973" s="285"/>
      <c r="D973" s="323" t="s">
        <v>1008</v>
      </c>
      <c r="E973" s="285"/>
      <c r="F973" s="324" t="s">
        <v>1394</v>
      </c>
      <c r="G973" s="286" t="s">
        <v>1395</v>
      </c>
      <c r="H973" s="286" t="s">
        <v>1396</v>
      </c>
      <c r="I973" s="287"/>
    </row>
    <row r="974" spans="1:9" ht="14.25">
      <c r="A974" s="243">
        <v>974</v>
      </c>
      <c r="B974" s="235" t="s">
        <v>696</v>
      </c>
      <c r="C974" s="285"/>
      <c r="D974" s="334" t="s">
        <v>1008</v>
      </c>
      <c r="E974" s="285" t="s">
        <v>516</v>
      </c>
      <c r="F974" s="324"/>
      <c r="G974" s="286"/>
      <c r="H974" s="286"/>
      <c r="I974" s="287"/>
    </row>
    <row r="975" spans="1:9" ht="63.75">
      <c r="A975" s="243">
        <v>975</v>
      </c>
      <c r="B975" s="235" t="s">
        <v>696</v>
      </c>
      <c r="C975" s="285"/>
      <c r="D975" s="334" t="s">
        <v>1008</v>
      </c>
      <c r="E975" s="285" t="str">
        <f>E$77</f>
        <v>MA</v>
      </c>
      <c r="F975" s="276" t="s">
        <v>1397</v>
      </c>
      <c r="G975" s="286"/>
      <c r="H975" s="286"/>
      <c r="I975" s="287" t="s">
        <v>856</v>
      </c>
    </row>
    <row r="976" spans="1:9" ht="14.25">
      <c r="A976" s="243">
        <v>976</v>
      </c>
      <c r="B976" s="235" t="s">
        <v>696</v>
      </c>
      <c r="C976" s="285"/>
      <c r="D976" s="334" t="s">
        <v>1008</v>
      </c>
      <c r="E976" s="285" t="str">
        <f>E$78</f>
        <v>S1</v>
      </c>
      <c r="F976" s="276"/>
      <c r="G976" s="286"/>
      <c r="H976" s="286"/>
      <c r="I976" s="287"/>
    </row>
    <row r="977" spans="1:9">
      <c r="A977" s="235">
        <v>977</v>
      </c>
      <c r="B977" s="235" t="s">
        <v>696</v>
      </c>
      <c r="C977" s="285"/>
      <c r="D977" s="334" t="s">
        <v>1008</v>
      </c>
      <c r="E977" s="285" t="str">
        <f>E$79</f>
        <v>S2</v>
      </c>
      <c r="F977" s="276"/>
      <c r="G977" s="286"/>
      <c r="H977" s="286"/>
      <c r="I977" s="287"/>
    </row>
    <row r="978" spans="1:9" ht="14.25">
      <c r="A978" s="243">
        <v>978</v>
      </c>
      <c r="B978" s="235" t="s">
        <v>696</v>
      </c>
      <c r="C978" s="285"/>
      <c r="D978" s="334" t="s">
        <v>1008</v>
      </c>
      <c r="E978" s="285" t="str">
        <f>E$80</f>
        <v>S3</v>
      </c>
      <c r="F978" s="276"/>
      <c r="G978" s="286"/>
      <c r="H978" s="286"/>
      <c r="I978" s="287"/>
    </row>
    <row r="979" spans="1:9" ht="14.25">
      <c r="A979" s="243">
        <v>979</v>
      </c>
      <c r="B979" s="235" t="s">
        <v>696</v>
      </c>
      <c r="C979" s="285"/>
      <c r="D979" s="334" t="s">
        <v>1008</v>
      </c>
      <c r="E979" s="285" t="str">
        <f>E$81</f>
        <v>S4</v>
      </c>
      <c r="F979" s="276"/>
      <c r="G979" s="286"/>
      <c r="H979" s="286"/>
      <c r="I979" s="287"/>
    </row>
    <row r="980" spans="1:9" ht="14.25" hidden="1">
      <c r="A980" s="243">
        <v>980</v>
      </c>
      <c r="H980" s="255"/>
    </row>
    <row r="981" spans="1:9" ht="63.75" hidden="1">
      <c r="A981" s="235">
        <v>981</v>
      </c>
      <c r="B981" s="235" t="s">
        <v>707</v>
      </c>
      <c r="C981" s="285" t="s">
        <v>1398</v>
      </c>
      <c r="D981" s="323"/>
      <c r="E981" s="285"/>
      <c r="F981" s="324" t="s">
        <v>1399</v>
      </c>
      <c r="G981" s="286" t="s">
        <v>1400</v>
      </c>
      <c r="H981" s="286"/>
      <c r="I981" s="287"/>
    </row>
    <row r="982" spans="1:9" ht="14.25" hidden="1">
      <c r="A982" s="243">
        <v>982</v>
      </c>
      <c r="B982" s="235" t="s">
        <v>707</v>
      </c>
      <c r="C982" s="285"/>
      <c r="D982" s="323"/>
      <c r="E982" s="285" t="s">
        <v>516</v>
      </c>
      <c r="F982" s="324"/>
      <c r="G982" s="286"/>
      <c r="H982" s="286"/>
      <c r="I982" s="287"/>
    </row>
    <row r="983" spans="1:9" ht="63.75" hidden="1">
      <c r="A983" s="243">
        <v>983</v>
      </c>
      <c r="B983" s="235" t="s">
        <v>707</v>
      </c>
      <c r="C983" s="285"/>
      <c r="D983" s="323"/>
      <c r="E983" s="285" t="str">
        <f>E$77</f>
        <v>MA</v>
      </c>
      <c r="F983" s="276" t="s">
        <v>1397</v>
      </c>
      <c r="G983" s="286"/>
      <c r="H983" s="286"/>
      <c r="I983" s="287" t="s">
        <v>856</v>
      </c>
    </row>
    <row r="984" spans="1:9" ht="14.25" hidden="1">
      <c r="A984" s="243">
        <v>984</v>
      </c>
      <c r="B984" s="235" t="s">
        <v>707</v>
      </c>
      <c r="C984" s="285"/>
      <c r="D984" s="323"/>
      <c r="E984" s="285" t="str">
        <f>E$78</f>
        <v>S1</v>
      </c>
      <c r="F984" s="276"/>
      <c r="G984" s="286"/>
      <c r="H984" s="286"/>
      <c r="I984" s="287"/>
    </row>
    <row r="985" spans="1:9" hidden="1">
      <c r="A985" s="235">
        <v>985</v>
      </c>
      <c r="B985" s="235" t="s">
        <v>707</v>
      </c>
      <c r="C985" s="285"/>
      <c r="D985" s="323"/>
      <c r="E985" s="285" t="str">
        <f>E$79</f>
        <v>S2</v>
      </c>
      <c r="F985" s="276"/>
      <c r="G985" s="286"/>
      <c r="H985" s="286"/>
      <c r="I985" s="287"/>
    </row>
    <row r="986" spans="1:9" ht="14.25" hidden="1">
      <c r="A986" s="243">
        <v>986</v>
      </c>
      <c r="B986" s="235" t="s">
        <v>707</v>
      </c>
      <c r="C986" s="285"/>
      <c r="D986" s="323"/>
      <c r="E986" s="285" t="str">
        <f>E$80</f>
        <v>S3</v>
      </c>
      <c r="F986" s="276"/>
      <c r="G986" s="286"/>
      <c r="H986" s="286"/>
      <c r="I986" s="287"/>
    </row>
    <row r="987" spans="1:9" ht="14.25" hidden="1">
      <c r="A987" s="243">
        <v>987</v>
      </c>
      <c r="B987" s="235" t="s">
        <v>707</v>
      </c>
      <c r="C987" s="285"/>
      <c r="D987" s="323"/>
      <c r="E987" s="285" t="str">
        <f>E$81</f>
        <v>S4</v>
      </c>
      <c r="F987" s="276"/>
      <c r="G987" s="286"/>
      <c r="H987" s="286"/>
      <c r="I987" s="287"/>
    </row>
    <row r="988" spans="1:9" ht="241.5">
      <c r="A988" s="243">
        <v>988</v>
      </c>
      <c r="B988" s="235" t="s">
        <v>696</v>
      </c>
      <c r="C988" s="285"/>
      <c r="D988" s="323" t="s">
        <v>1054</v>
      </c>
      <c r="E988" s="285"/>
      <c r="F988" s="324" t="s">
        <v>1401</v>
      </c>
      <c r="G988" s="286" t="s">
        <v>1402</v>
      </c>
      <c r="H988" s="286" t="s">
        <v>1403</v>
      </c>
      <c r="I988" s="287"/>
    </row>
    <row r="989" spans="1:9">
      <c r="A989" s="235">
        <v>989</v>
      </c>
      <c r="B989" s="235" t="s">
        <v>696</v>
      </c>
      <c r="C989" s="285"/>
      <c r="D989" s="334" t="s">
        <v>1054</v>
      </c>
      <c r="E989" s="285" t="s">
        <v>516</v>
      </c>
      <c r="F989" s="324"/>
      <c r="G989" s="286"/>
      <c r="H989" s="286"/>
      <c r="I989" s="287"/>
    </row>
    <row r="990" spans="1:9" ht="177.75" customHeight="1">
      <c r="A990" s="243">
        <v>990</v>
      </c>
      <c r="B990" s="235" t="s">
        <v>696</v>
      </c>
      <c r="C990" s="285"/>
      <c r="D990" s="334" t="s">
        <v>1054</v>
      </c>
      <c r="E990" s="285" t="str">
        <f>E$77</f>
        <v>MA</v>
      </c>
      <c r="F990" s="276" t="s">
        <v>1404</v>
      </c>
      <c r="G990" s="286"/>
      <c r="H990" s="286"/>
      <c r="I990" s="287" t="s">
        <v>856</v>
      </c>
    </row>
    <row r="991" spans="1:9" ht="14.25">
      <c r="A991" s="243">
        <v>991</v>
      </c>
      <c r="B991" s="235" t="s">
        <v>696</v>
      </c>
      <c r="C991" s="285"/>
      <c r="D991" s="334" t="s">
        <v>1054</v>
      </c>
      <c r="E991" s="285" t="str">
        <f>E$78</f>
        <v>S1</v>
      </c>
      <c r="F991" s="276"/>
      <c r="G991" s="286"/>
      <c r="H991" s="286"/>
      <c r="I991" s="287"/>
    </row>
    <row r="992" spans="1:9" ht="14.25">
      <c r="A992" s="243">
        <v>992</v>
      </c>
      <c r="B992" s="235" t="s">
        <v>696</v>
      </c>
      <c r="C992" s="285"/>
      <c r="D992" s="334" t="s">
        <v>1054</v>
      </c>
      <c r="E992" s="285" t="str">
        <f>E$79</f>
        <v>S2</v>
      </c>
      <c r="F992" s="276"/>
      <c r="G992" s="286"/>
      <c r="H992" s="286"/>
      <c r="I992" s="287"/>
    </row>
    <row r="993" spans="1:9">
      <c r="A993" s="235">
        <v>993</v>
      </c>
      <c r="B993" s="235" t="s">
        <v>696</v>
      </c>
      <c r="C993" s="285"/>
      <c r="D993" s="334" t="s">
        <v>1054</v>
      </c>
      <c r="E993" s="285" t="str">
        <f>E$80</f>
        <v>S3</v>
      </c>
      <c r="F993" s="276"/>
      <c r="G993" s="286"/>
      <c r="H993" s="286"/>
      <c r="I993" s="287"/>
    </row>
    <row r="994" spans="1:9" ht="14.25">
      <c r="A994" s="243">
        <v>994</v>
      </c>
      <c r="B994" s="235" t="s">
        <v>696</v>
      </c>
      <c r="C994" s="285"/>
      <c r="D994" s="334" t="s">
        <v>1054</v>
      </c>
      <c r="E994" s="285" t="str">
        <f>E$81</f>
        <v>S4</v>
      </c>
      <c r="F994" s="276"/>
      <c r="G994" s="286"/>
      <c r="H994" s="286"/>
      <c r="I994" s="287"/>
    </row>
    <row r="995" spans="1:9" ht="14.25" hidden="1">
      <c r="A995" s="243">
        <v>995</v>
      </c>
      <c r="H995" s="255"/>
    </row>
    <row r="996" spans="1:9" ht="89.25" hidden="1">
      <c r="A996" s="243">
        <v>996</v>
      </c>
      <c r="B996" s="235" t="s">
        <v>707</v>
      </c>
      <c r="C996" s="285" t="s">
        <v>1405</v>
      </c>
      <c r="D996" s="323"/>
      <c r="E996" s="285"/>
      <c r="F996" s="324" t="s">
        <v>1406</v>
      </c>
      <c r="G996" s="286" t="s">
        <v>1407</v>
      </c>
      <c r="H996" s="286"/>
      <c r="I996" s="287"/>
    </row>
    <row r="997" spans="1:9" hidden="1">
      <c r="A997" s="235">
        <v>997</v>
      </c>
      <c r="B997" s="235" t="s">
        <v>707</v>
      </c>
      <c r="C997" s="285"/>
      <c r="D997" s="323"/>
      <c r="E997" s="285" t="s">
        <v>516</v>
      </c>
      <c r="F997" s="324"/>
      <c r="G997" s="286"/>
      <c r="H997" s="286"/>
      <c r="I997" s="287"/>
    </row>
    <row r="998" spans="1:9" ht="14.25" hidden="1">
      <c r="A998" s="243">
        <v>998</v>
      </c>
      <c r="B998" s="235" t="s">
        <v>707</v>
      </c>
      <c r="C998" s="285"/>
      <c r="D998" s="323"/>
      <c r="E998" s="285" t="str">
        <f>E$77</f>
        <v>MA</v>
      </c>
      <c r="F998" s="276"/>
      <c r="G998" s="286"/>
      <c r="H998" s="286"/>
      <c r="I998" s="287"/>
    </row>
    <row r="999" spans="1:9" ht="14.25" hidden="1">
      <c r="A999" s="243">
        <v>999</v>
      </c>
      <c r="B999" s="235" t="s">
        <v>707</v>
      </c>
      <c r="C999" s="285"/>
      <c r="D999" s="323"/>
      <c r="E999" s="285" t="str">
        <f>E$78</f>
        <v>S1</v>
      </c>
      <c r="F999" s="276"/>
      <c r="G999" s="286"/>
      <c r="H999" s="286"/>
      <c r="I999" s="287"/>
    </row>
    <row r="1000" spans="1:9" ht="14.25" hidden="1">
      <c r="A1000" s="243">
        <v>1000</v>
      </c>
      <c r="B1000" s="235" t="s">
        <v>707</v>
      </c>
      <c r="C1000" s="285"/>
      <c r="D1000" s="323"/>
      <c r="E1000" s="285" t="str">
        <f>E$79</f>
        <v>S2</v>
      </c>
      <c r="F1000" s="276"/>
      <c r="G1000" s="286"/>
      <c r="H1000" s="286"/>
      <c r="I1000" s="287"/>
    </row>
    <row r="1001" spans="1:9" hidden="1">
      <c r="A1001" s="235">
        <v>1001</v>
      </c>
      <c r="B1001" s="235" t="s">
        <v>707</v>
      </c>
      <c r="C1001" s="285"/>
      <c r="D1001" s="323"/>
      <c r="E1001" s="285" t="str">
        <f>E$80</f>
        <v>S3</v>
      </c>
      <c r="F1001" s="276"/>
      <c r="G1001" s="286"/>
      <c r="H1001" s="286"/>
      <c r="I1001" s="287"/>
    </row>
    <row r="1002" spans="1:9" ht="14.25" hidden="1">
      <c r="A1002" s="243">
        <v>1002</v>
      </c>
      <c r="B1002" s="235" t="s">
        <v>707</v>
      </c>
      <c r="C1002" s="285"/>
      <c r="D1002" s="323"/>
      <c r="E1002" s="285" t="str">
        <f>E$81</f>
        <v>S4</v>
      </c>
      <c r="F1002" s="276"/>
      <c r="G1002" s="286"/>
      <c r="H1002" s="286"/>
      <c r="I1002" s="287"/>
    </row>
    <row r="1003" spans="1:9" ht="14.25">
      <c r="A1003" s="243">
        <v>1003</v>
      </c>
      <c r="B1003" s="235" t="s">
        <v>696</v>
      </c>
      <c r="C1003" s="330"/>
      <c r="D1003" s="331" t="s">
        <v>1408</v>
      </c>
      <c r="E1003" s="330"/>
      <c r="F1003" s="332" t="s">
        <v>1409</v>
      </c>
      <c r="G1003" s="333"/>
      <c r="H1003" s="333"/>
      <c r="I1003" s="357"/>
    </row>
    <row r="1004" spans="1:9" ht="63">
      <c r="A1004" s="243">
        <v>1004</v>
      </c>
      <c r="B1004" s="235" t="s">
        <v>696</v>
      </c>
      <c r="C1004" s="285"/>
      <c r="D1004" s="323" t="s">
        <v>1410</v>
      </c>
      <c r="E1004" s="285"/>
      <c r="F1004" s="324" t="s">
        <v>1411</v>
      </c>
      <c r="G1004" s="286" t="s">
        <v>1412</v>
      </c>
      <c r="H1004" s="286" t="s">
        <v>1413</v>
      </c>
      <c r="I1004" s="287"/>
    </row>
    <row r="1005" spans="1:9">
      <c r="A1005" s="235">
        <v>1005</v>
      </c>
      <c r="B1005" s="235" t="s">
        <v>696</v>
      </c>
      <c r="C1005" s="285"/>
      <c r="D1005" s="334" t="s">
        <v>1410</v>
      </c>
      <c r="E1005" s="285" t="s">
        <v>516</v>
      </c>
      <c r="F1005" s="324"/>
      <c r="G1005" s="286"/>
      <c r="H1005" s="286"/>
      <c r="I1005" s="287"/>
    </row>
    <row r="1006" spans="1:9" ht="89.25">
      <c r="A1006" s="243">
        <v>1006</v>
      </c>
      <c r="B1006" s="235" t="s">
        <v>696</v>
      </c>
      <c r="C1006" s="285"/>
      <c r="D1006" s="334" t="s">
        <v>1410</v>
      </c>
      <c r="E1006" s="285" t="str">
        <f>E$77</f>
        <v>MA</v>
      </c>
      <c r="F1006" s="276" t="s">
        <v>1414</v>
      </c>
      <c r="G1006" s="286"/>
      <c r="H1006" s="286"/>
      <c r="I1006" s="287" t="s">
        <v>856</v>
      </c>
    </row>
    <row r="1007" spans="1:9" ht="14.25">
      <c r="A1007" s="243">
        <v>1007</v>
      </c>
      <c r="B1007" s="235" t="s">
        <v>696</v>
      </c>
      <c r="C1007" s="285"/>
      <c r="D1007" s="334" t="s">
        <v>1410</v>
      </c>
      <c r="E1007" s="285" t="str">
        <f>E$78</f>
        <v>S1</v>
      </c>
      <c r="F1007" s="276"/>
      <c r="G1007" s="286"/>
      <c r="H1007" s="286"/>
      <c r="I1007" s="287"/>
    </row>
    <row r="1008" spans="1:9" ht="14.25">
      <c r="A1008" s="243">
        <v>1008</v>
      </c>
      <c r="B1008" s="235" t="s">
        <v>696</v>
      </c>
      <c r="C1008" s="285"/>
      <c r="D1008" s="334" t="s">
        <v>1410</v>
      </c>
      <c r="E1008" s="285" t="str">
        <f>E$79</f>
        <v>S2</v>
      </c>
      <c r="F1008" s="276"/>
      <c r="G1008" s="286"/>
      <c r="H1008" s="286"/>
      <c r="I1008" s="287"/>
    </row>
    <row r="1009" spans="1:9">
      <c r="A1009" s="235">
        <v>1009</v>
      </c>
      <c r="B1009" s="235" t="s">
        <v>696</v>
      </c>
      <c r="C1009" s="285"/>
      <c r="D1009" s="334" t="s">
        <v>1410</v>
      </c>
      <c r="E1009" s="285" t="str">
        <f>E$80</f>
        <v>S3</v>
      </c>
      <c r="F1009" s="276"/>
      <c r="G1009" s="286"/>
      <c r="H1009" s="286"/>
      <c r="I1009" s="287"/>
    </row>
    <row r="1010" spans="1:9" ht="14.25">
      <c r="A1010" s="243">
        <v>1010</v>
      </c>
      <c r="B1010" s="235" t="s">
        <v>696</v>
      </c>
      <c r="C1010" s="285"/>
      <c r="D1010" s="334" t="s">
        <v>1410</v>
      </c>
      <c r="E1010" s="285" t="str">
        <f>E$81</f>
        <v>S4</v>
      </c>
      <c r="F1010" s="276"/>
      <c r="G1010" s="286"/>
      <c r="H1010" s="286"/>
      <c r="I1010" s="287"/>
    </row>
    <row r="1011" spans="1:9" ht="14.25" hidden="1">
      <c r="A1011" s="243">
        <v>1011</v>
      </c>
      <c r="H1011" s="255"/>
    </row>
    <row r="1012" spans="1:9" ht="102" hidden="1">
      <c r="A1012" s="243">
        <v>1012</v>
      </c>
      <c r="B1012" s="235" t="s">
        <v>707</v>
      </c>
      <c r="C1012" s="252">
        <v>6.6</v>
      </c>
      <c r="D1012" s="319"/>
      <c r="E1012" s="252"/>
      <c r="F1012" s="250" t="s">
        <v>1415</v>
      </c>
      <c r="G1012" s="321"/>
      <c r="H1012" s="321"/>
      <c r="I1012" s="322"/>
    </row>
    <row r="1013" spans="1:9" ht="76.5" hidden="1">
      <c r="A1013" s="235">
        <v>1013</v>
      </c>
      <c r="B1013" s="235" t="s">
        <v>707</v>
      </c>
      <c r="C1013" s="285" t="s">
        <v>1416</v>
      </c>
      <c r="D1013" s="323"/>
      <c r="E1013" s="285"/>
      <c r="F1013" s="324" t="s">
        <v>1417</v>
      </c>
      <c r="G1013" s="286" t="s">
        <v>1418</v>
      </c>
      <c r="H1013" s="286"/>
      <c r="I1013" s="287"/>
    </row>
    <row r="1014" spans="1:9" ht="14.25" hidden="1">
      <c r="A1014" s="243">
        <v>1014</v>
      </c>
      <c r="B1014" s="235" t="s">
        <v>707</v>
      </c>
      <c r="C1014" s="285"/>
      <c r="D1014" s="323"/>
      <c r="E1014" s="285" t="s">
        <v>516</v>
      </c>
      <c r="F1014" s="324"/>
      <c r="G1014" s="286"/>
      <c r="H1014" s="286"/>
      <c r="I1014" s="287"/>
    </row>
    <row r="1015" spans="1:9" ht="57.75" hidden="1" customHeight="1">
      <c r="A1015" s="243">
        <v>1015</v>
      </c>
      <c r="B1015" s="235" t="s">
        <v>707</v>
      </c>
      <c r="C1015" s="285"/>
      <c r="D1015" s="323"/>
      <c r="E1015" s="285" t="str">
        <f>E$77</f>
        <v>MA</v>
      </c>
      <c r="F1015" s="276" t="s">
        <v>1419</v>
      </c>
      <c r="G1015" s="286"/>
      <c r="H1015" s="286"/>
      <c r="I1015" s="287" t="s">
        <v>856</v>
      </c>
    </row>
    <row r="1016" spans="1:9" ht="14.25" hidden="1">
      <c r="A1016" s="243">
        <v>1016</v>
      </c>
      <c r="B1016" s="235" t="s">
        <v>707</v>
      </c>
      <c r="C1016" s="285"/>
      <c r="D1016" s="323"/>
      <c r="E1016" s="285" t="str">
        <f>E$78</f>
        <v>S1</v>
      </c>
      <c r="F1016" s="276"/>
      <c r="G1016" s="286"/>
      <c r="H1016" s="286"/>
      <c r="I1016" s="287"/>
    </row>
    <row r="1017" spans="1:9" hidden="1">
      <c r="A1017" s="235">
        <v>1017</v>
      </c>
      <c r="B1017" s="235" t="s">
        <v>707</v>
      </c>
      <c r="C1017" s="285"/>
      <c r="D1017" s="323"/>
      <c r="E1017" s="285" t="str">
        <f>E$79</f>
        <v>S2</v>
      </c>
      <c r="F1017" s="276"/>
      <c r="G1017" s="286"/>
      <c r="H1017" s="286"/>
      <c r="I1017" s="287"/>
    </row>
    <row r="1018" spans="1:9" ht="14.25" hidden="1">
      <c r="A1018" s="243">
        <v>1018</v>
      </c>
      <c r="B1018" s="235" t="s">
        <v>707</v>
      </c>
      <c r="C1018" s="285"/>
      <c r="D1018" s="323"/>
      <c r="E1018" s="285" t="str">
        <f>E$80</f>
        <v>S3</v>
      </c>
      <c r="F1018" s="276"/>
      <c r="G1018" s="286"/>
      <c r="H1018" s="286"/>
      <c r="I1018" s="287"/>
    </row>
    <row r="1019" spans="1:9" ht="14.25" hidden="1">
      <c r="A1019" s="243">
        <v>1019</v>
      </c>
      <c r="B1019" s="235" t="s">
        <v>707</v>
      </c>
      <c r="C1019" s="285"/>
      <c r="D1019" s="323"/>
      <c r="E1019" s="285" t="str">
        <f>E$81</f>
        <v>S4</v>
      </c>
      <c r="F1019" s="276"/>
      <c r="G1019" s="286"/>
      <c r="H1019" s="286"/>
      <c r="I1019" s="287"/>
    </row>
    <row r="1020" spans="1:9" ht="14.25">
      <c r="A1020" s="243">
        <v>1020</v>
      </c>
      <c r="B1020" s="235" t="s">
        <v>696</v>
      </c>
      <c r="C1020" s="326"/>
      <c r="D1020" s="327" t="s">
        <v>1420</v>
      </c>
      <c r="E1020" s="326"/>
      <c r="F1020" s="375" t="s">
        <v>1421</v>
      </c>
      <c r="G1020" s="329"/>
      <c r="H1020" s="329"/>
      <c r="I1020" s="355"/>
    </row>
    <row r="1021" spans="1:9">
      <c r="A1021" s="235">
        <v>1021</v>
      </c>
      <c r="B1021" s="235" t="s">
        <v>696</v>
      </c>
      <c r="C1021" s="330"/>
      <c r="D1021" s="331" t="s">
        <v>1422</v>
      </c>
      <c r="E1021" s="330"/>
      <c r="F1021" s="332" t="s">
        <v>1423</v>
      </c>
      <c r="G1021" s="333"/>
      <c r="H1021" s="333"/>
      <c r="I1021" s="357"/>
    </row>
    <row r="1022" spans="1:9" ht="157.5">
      <c r="A1022" s="243">
        <v>1022</v>
      </c>
      <c r="B1022" s="235" t="s">
        <v>696</v>
      </c>
      <c r="C1022" s="285"/>
      <c r="D1022" s="323" t="s">
        <v>1109</v>
      </c>
      <c r="E1022" s="285"/>
      <c r="F1022" s="276" t="s">
        <v>1424</v>
      </c>
      <c r="G1022" s="286" t="s">
        <v>1425</v>
      </c>
      <c r="H1022" s="286" t="s">
        <v>1426</v>
      </c>
      <c r="I1022" s="287"/>
    </row>
    <row r="1023" spans="1:9" ht="14.25">
      <c r="A1023" s="243">
        <v>1023</v>
      </c>
      <c r="B1023" s="235" t="s">
        <v>696</v>
      </c>
      <c r="C1023" s="285"/>
      <c r="D1023" s="334" t="s">
        <v>1109</v>
      </c>
      <c r="E1023" s="285" t="s">
        <v>516</v>
      </c>
      <c r="F1023" s="276"/>
      <c r="G1023" s="286"/>
      <c r="H1023" s="286"/>
      <c r="I1023" s="287"/>
    </row>
    <row r="1024" spans="1:9" ht="57.75" customHeight="1">
      <c r="A1024" s="243">
        <v>1024</v>
      </c>
      <c r="B1024" s="235" t="s">
        <v>696</v>
      </c>
      <c r="C1024" s="285"/>
      <c r="D1024" s="334" t="s">
        <v>1109</v>
      </c>
      <c r="E1024" s="285" t="str">
        <f>E$77</f>
        <v>MA</v>
      </c>
      <c r="F1024" s="276" t="s">
        <v>1419</v>
      </c>
      <c r="G1024" s="286"/>
      <c r="H1024" s="286"/>
      <c r="I1024" s="287" t="s">
        <v>856</v>
      </c>
    </row>
    <row r="1025" spans="1:9">
      <c r="A1025" s="235">
        <v>1025</v>
      </c>
      <c r="B1025" s="235" t="s">
        <v>696</v>
      </c>
      <c r="C1025" s="285"/>
      <c r="D1025" s="334" t="s">
        <v>1109</v>
      </c>
      <c r="E1025" s="285" t="str">
        <f>E$78</f>
        <v>S1</v>
      </c>
      <c r="F1025" s="276"/>
      <c r="G1025" s="286"/>
      <c r="H1025" s="286"/>
      <c r="I1025" s="287"/>
    </row>
    <row r="1026" spans="1:9" ht="14.25">
      <c r="A1026" s="243">
        <v>1026</v>
      </c>
      <c r="B1026" s="235" t="s">
        <v>696</v>
      </c>
      <c r="C1026" s="285"/>
      <c r="D1026" s="334" t="s">
        <v>1109</v>
      </c>
      <c r="E1026" s="285" t="str">
        <f>E$79</f>
        <v>S2</v>
      </c>
      <c r="F1026" s="276"/>
      <c r="G1026" s="286"/>
      <c r="H1026" s="286"/>
      <c r="I1026" s="287"/>
    </row>
    <row r="1027" spans="1:9" ht="14.25">
      <c r="A1027" s="243">
        <v>1027</v>
      </c>
      <c r="B1027" s="235" t="s">
        <v>696</v>
      </c>
      <c r="C1027" s="285"/>
      <c r="D1027" s="334" t="s">
        <v>1109</v>
      </c>
      <c r="E1027" s="285" t="str">
        <f>E$80</f>
        <v>S3</v>
      </c>
      <c r="F1027" s="276"/>
      <c r="G1027" s="286"/>
      <c r="H1027" s="286"/>
      <c r="I1027" s="287"/>
    </row>
    <row r="1028" spans="1:9" ht="14.25">
      <c r="A1028" s="243">
        <v>1028</v>
      </c>
      <c r="B1028" s="235" t="s">
        <v>696</v>
      </c>
      <c r="C1028" s="285"/>
      <c r="D1028" s="334" t="s">
        <v>1109</v>
      </c>
      <c r="E1028" s="285" t="str">
        <f>E$81</f>
        <v>S4</v>
      </c>
      <c r="F1028" s="276"/>
      <c r="G1028" s="286"/>
      <c r="H1028" s="286"/>
      <c r="I1028" s="287"/>
    </row>
    <row r="1029" spans="1:9">
      <c r="A1029" s="235">
        <v>1029</v>
      </c>
      <c r="B1029" s="235" t="s">
        <v>696</v>
      </c>
      <c r="C1029" s="330"/>
      <c r="D1029" s="331" t="s">
        <v>1427</v>
      </c>
      <c r="E1029" s="330"/>
      <c r="F1029" s="332" t="s">
        <v>1428</v>
      </c>
      <c r="G1029" s="333"/>
      <c r="H1029" s="333"/>
      <c r="I1029" s="357"/>
    </row>
    <row r="1030" spans="1:9" ht="128.25">
      <c r="A1030" s="243">
        <v>1030</v>
      </c>
      <c r="B1030" s="235" t="s">
        <v>696</v>
      </c>
      <c r="C1030" s="285"/>
      <c r="D1030" s="323" t="s">
        <v>1125</v>
      </c>
      <c r="E1030" s="285"/>
      <c r="F1030" s="376" t="s">
        <v>1429</v>
      </c>
      <c r="G1030" s="373" t="s">
        <v>1430</v>
      </c>
      <c r="H1030" s="373" t="s">
        <v>1431</v>
      </c>
      <c r="I1030" s="287"/>
    </row>
    <row r="1031" spans="1:9" ht="14.25">
      <c r="A1031" s="243">
        <v>1031</v>
      </c>
      <c r="B1031" s="235" t="s">
        <v>696</v>
      </c>
      <c r="C1031" s="285"/>
      <c r="D1031" s="334" t="s">
        <v>1125</v>
      </c>
      <c r="E1031" s="285" t="s">
        <v>516</v>
      </c>
      <c r="F1031" s="324"/>
      <c r="G1031" s="286"/>
      <c r="H1031" s="286"/>
      <c r="I1031" s="287"/>
    </row>
    <row r="1032" spans="1:9" ht="38.25">
      <c r="A1032" s="243">
        <v>1032</v>
      </c>
      <c r="B1032" s="235" t="s">
        <v>696</v>
      </c>
      <c r="C1032" s="285"/>
      <c r="D1032" s="334" t="s">
        <v>1125</v>
      </c>
      <c r="E1032" s="285" t="str">
        <f>E$77</f>
        <v>MA</v>
      </c>
      <c r="F1032" s="276" t="s">
        <v>1432</v>
      </c>
      <c r="G1032" s="286"/>
      <c r="H1032" s="286"/>
      <c r="I1032" s="287" t="s">
        <v>856</v>
      </c>
    </row>
    <row r="1033" spans="1:9">
      <c r="A1033" s="235">
        <v>1033</v>
      </c>
      <c r="B1033" s="235" t="s">
        <v>696</v>
      </c>
      <c r="C1033" s="285"/>
      <c r="D1033" s="334" t="s">
        <v>1125</v>
      </c>
      <c r="E1033" s="285" t="str">
        <f>E$78</f>
        <v>S1</v>
      </c>
      <c r="F1033" s="276"/>
      <c r="G1033" s="286"/>
      <c r="H1033" s="286"/>
      <c r="I1033" s="287"/>
    </row>
    <row r="1034" spans="1:9" ht="14.25">
      <c r="A1034" s="243">
        <v>1034</v>
      </c>
      <c r="B1034" s="235" t="s">
        <v>696</v>
      </c>
      <c r="C1034" s="285"/>
      <c r="D1034" s="334" t="s">
        <v>1125</v>
      </c>
      <c r="E1034" s="285" t="str">
        <f>E$79</f>
        <v>S2</v>
      </c>
      <c r="F1034" s="276"/>
      <c r="G1034" s="286"/>
      <c r="H1034" s="286"/>
      <c r="I1034" s="287"/>
    </row>
    <row r="1035" spans="1:9" ht="14.25">
      <c r="A1035" s="243">
        <v>1035</v>
      </c>
      <c r="B1035" s="235" t="s">
        <v>696</v>
      </c>
      <c r="C1035" s="285"/>
      <c r="D1035" s="334" t="s">
        <v>1125</v>
      </c>
      <c r="E1035" s="285" t="str">
        <f>E$80</f>
        <v>S3</v>
      </c>
      <c r="F1035" s="276"/>
      <c r="G1035" s="286"/>
      <c r="H1035" s="286"/>
      <c r="I1035" s="287"/>
    </row>
    <row r="1036" spans="1:9" ht="14.25">
      <c r="A1036" s="243">
        <v>1036</v>
      </c>
      <c r="B1036" s="235" t="s">
        <v>696</v>
      </c>
      <c r="C1036" s="285"/>
      <c r="D1036" s="334" t="s">
        <v>1125</v>
      </c>
      <c r="E1036" s="285" t="str">
        <f>E$81</f>
        <v>S4</v>
      </c>
      <c r="F1036" s="276"/>
      <c r="G1036" s="286"/>
      <c r="H1036" s="286"/>
      <c r="I1036" s="287"/>
    </row>
    <row r="1037" spans="1:9" hidden="1">
      <c r="A1037" s="235">
        <v>1037</v>
      </c>
      <c r="H1037" s="255"/>
    </row>
    <row r="1038" spans="1:9" ht="72" hidden="1" customHeight="1">
      <c r="A1038" s="243">
        <v>1038</v>
      </c>
      <c r="B1038" s="235" t="s">
        <v>707</v>
      </c>
      <c r="C1038" s="285" t="s">
        <v>1433</v>
      </c>
      <c r="D1038" s="323"/>
      <c r="E1038" s="285"/>
      <c r="F1038" s="324" t="s">
        <v>1434</v>
      </c>
      <c r="G1038" s="286" t="s">
        <v>1435</v>
      </c>
      <c r="H1038" s="286"/>
      <c r="I1038" s="287"/>
    </row>
    <row r="1039" spans="1:9" ht="14.25" hidden="1">
      <c r="A1039" s="243">
        <v>1039</v>
      </c>
      <c r="B1039" s="235" t="s">
        <v>707</v>
      </c>
      <c r="C1039" s="285"/>
      <c r="D1039" s="323"/>
      <c r="E1039" s="285" t="s">
        <v>516</v>
      </c>
      <c r="F1039" s="324"/>
      <c r="G1039" s="286"/>
      <c r="H1039" s="286"/>
      <c r="I1039" s="287"/>
    </row>
    <row r="1040" spans="1:9" ht="105.75" hidden="1" customHeight="1">
      <c r="A1040" s="243">
        <v>1040</v>
      </c>
      <c r="B1040" s="235" t="s">
        <v>707</v>
      </c>
      <c r="C1040" s="285"/>
      <c r="D1040" s="323"/>
      <c r="E1040" s="285" t="str">
        <f>E$77</f>
        <v>MA</v>
      </c>
      <c r="F1040" s="276" t="s">
        <v>1436</v>
      </c>
      <c r="G1040" s="286"/>
      <c r="H1040" s="286"/>
      <c r="I1040" s="287" t="s">
        <v>856</v>
      </c>
    </row>
    <row r="1041" spans="1:9" hidden="1">
      <c r="A1041" s="235">
        <v>1041</v>
      </c>
      <c r="B1041" s="235" t="s">
        <v>707</v>
      </c>
      <c r="C1041" s="285"/>
      <c r="D1041" s="323"/>
      <c r="E1041" s="285" t="str">
        <f>E$78</f>
        <v>S1</v>
      </c>
      <c r="F1041" s="276"/>
      <c r="G1041" s="286"/>
      <c r="H1041" s="286"/>
      <c r="I1041" s="287"/>
    </row>
    <row r="1042" spans="1:9" ht="14.25" hidden="1">
      <c r="A1042" s="243">
        <v>1042</v>
      </c>
      <c r="B1042" s="235" t="s">
        <v>707</v>
      </c>
      <c r="C1042" s="285"/>
      <c r="D1042" s="323"/>
      <c r="E1042" s="285" t="str">
        <f>E$79</f>
        <v>S2</v>
      </c>
      <c r="F1042" s="276"/>
      <c r="G1042" s="286"/>
      <c r="H1042" s="286"/>
      <c r="I1042" s="287"/>
    </row>
    <row r="1043" spans="1:9" ht="14.25" hidden="1">
      <c r="A1043" s="243">
        <v>1043</v>
      </c>
      <c r="B1043" s="235" t="s">
        <v>707</v>
      </c>
      <c r="C1043" s="285"/>
      <c r="D1043" s="323"/>
      <c r="E1043" s="285" t="str">
        <f>E$80</f>
        <v>S3</v>
      </c>
      <c r="F1043" s="276"/>
      <c r="G1043" s="286"/>
      <c r="H1043" s="286"/>
      <c r="I1043" s="287"/>
    </row>
    <row r="1044" spans="1:9" ht="14.25" hidden="1">
      <c r="A1044" s="243">
        <v>1044</v>
      </c>
      <c r="B1044" s="235" t="s">
        <v>707</v>
      </c>
      <c r="C1044" s="285"/>
      <c r="D1044" s="323"/>
      <c r="E1044" s="285" t="str">
        <f>E$81</f>
        <v>S4</v>
      </c>
      <c r="F1044" s="276"/>
      <c r="G1044" s="286"/>
      <c r="H1044" s="286"/>
      <c r="I1044" s="287"/>
    </row>
    <row r="1045" spans="1:9" ht="52.5">
      <c r="A1045" s="235">
        <v>1045</v>
      </c>
      <c r="B1045" s="235" t="s">
        <v>696</v>
      </c>
      <c r="C1045" s="285"/>
      <c r="D1045" s="323" t="s">
        <v>1437</v>
      </c>
      <c r="E1045" s="285"/>
      <c r="F1045" s="324" t="s">
        <v>1438</v>
      </c>
      <c r="G1045" s="286" t="s">
        <v>1439</v>
      </c>
      <c r="H1045" s="286" t="s">
        <v>1440</v>
      </c>
      <c r="I1045" s="287"/>
    </row>
    <row r="1046" spans="1:9" ht="14.25">
      <c r="A1046" s="243">
        <v>1046</v>
      </c>
      <c r="B1046" s="235" t="s">
        <v>696</v>
      </c>
      <c r="C1046" s="285"/>
      <c r="D1046" s="334" t="s">
        <v>1437</v>
      </c>
      <c r="E1046" s="285" t="s">
        <v>516</v>
      </c>
      <c r="F1046" s="324"/>
      <c r="G1046" s="286"/>
      <c r="H1046" s="286"/>
      <c r="I1046" s="287"/>
    </row>
    <row r="1047" spans="1:9" ht="63.75">
      <c r="A1047" s="243">
        <v>1047</v>
      </c>
      <c r="B1047" s="235" t="s">
        <v>696</v>
      </c>
      <c r="C1047" s="285"/>
      <c r="D1047" s="334" t="s">
        <v>1437</v>
      </c>
      <c r="E1047" s="285" t="str">
        <f>E$77</f>
        <v>MA</v>
      </c>
      <c r="F1047" s="276" t="s">
        <v>1441</v>
      </c>
      <c r="G1047" s="286"/>
      <c r="H1047" s="286"/>
      <c r="I1047" s="287" t="s">
        <v>856</v>
      </c>
    </row>
    <row r="1048" spans="1:9" ht="14.25">
      <c r="A1048" s="243">
        <v>1048</v>
      </c>
      <c r="B1048" s="235" t="s">
        <v>696</v>
      </c>
      <c r="C1048" s="285"/>
      <c r="D1048" s="334" t="s">
        <v>1437</v>
      </c>
      <c r="E1048" s="285" t="str">
        <f>E$78</f>
        <v>S1</v>
      </c>
      <c r="F1048" s="276"/>
      <c r="G1048" s="286"/>
      <c r="H1048" s="286"/>
      <c r="I1048" s="287"/>
    </row>
    <row r="1049" spans="1:9">
      <c r="A1049" s="235">
        <v>1049</v>
      </c>
      <c r="B1049" s="235" t="s">
        <v>696</v>
      </c>
      <c r="C1049" s="285"/>
      <c r="D1049" s="334" t="s">
        <v>1437</v>
      </c>
      <c r="E1049" s="285" t="str">
        <f>E$79</f>
        <v>S2</v>
      </c>
      <c r="F1049" s="276"/>
      <c r="G1049" s="286"/>
      <c r="H1049" s="286"/>
      <c r="I1049" s="287"/>
    </row>
    <row r="1050" spans="1:9" ht="14.25">
      <c r="A1050" s="243">
        <v>1050</v>
      </c>
      <c r="B1050" s="235" t="s">
        <v>696</v>
      </c>
      <c r="C1050" s="285"/>
      <c r="D1050" s="334" t="s">
        <v>1437</v>
      </c>
      <c r="E1050" s="285" t="str">
        <f>E$80</f>
        <v>S3</v>
      </c>
      <c r="F1050" s="276"/>
      <c r="G1050" s="286"/>
      <c r="H1050" s="286"/>
      <c r="I1050" s="287"/>
    </row>
    <row r="1051" spans="1:9" ht="14.25">
      <c r="A1051" s="243">
        <v>1051</v>
      </c>
      <c r="B1051" s="235" t="s">
        <v>696</v>
      </c>
      <c r="C1051" s="285"/>
      <c r="D1051" s="334" t="s">
        <v>1437</v>
      </c>
      <c r="E1051" s="285" t="str">
        <f>E$81</f>
        <v>S4</v>
      </c>
      <c r="F1051" s="276"/>
      <c r="G1051" s="286"/>
      <c r="H1051" s="286"/>
      <c r="I1051" s="287"/>
    </row>
    <row r="1052" spans="1:9" ht="14.25" hidden="1">
      <c r="A1052" s="243">
        <v>1052</v>
      </c>
      <c r="H1052" s="255"/>
    </row>
    <row r="1053" spans="1:9" ht="63.75" hidden="1">
      <c r="A1053" s="235">
        <v>1053</v>
      </c>
      <c r="B1053" s="235" t="s">
        <v>707</v>
      </c>
      <c r="C1053" s="285" t="s">
        <v>1442</v>
      </c>
      <c r="D1053" s="323"/>
      <c r="E1053" s="285"/>
      <c r="F1053" s="324" t="s">
        <v>1443</v>
      </c>
      <c r="G1053" s="286" t="s">
        <v>1444</v>
      </c>
      <c r="H1053" s="286"/>
      <c r="I1053" s="287"/>
    </row>
    <row r="1054" spans="1:9" ht="14.25" hidden="1">
      <c r="A1054" s="243">
        <v>1054</v>
      </c>
      <c r="B1054" s="235" t="s">
        <v>707</v>
      </c>
      <c r="C1054" s="285"/>
      <c r="D1054" s="323"/>
      <c r="E1054" s="285" t="s">
        <v>516</v>
      </c>
      <c r="F1054" s="324"/>
      <c r="G1054" s="286"/>
      <c r="H1054" s="286"/>
      <c r="I1054" s="287"/>
    </row>
    <row r="1055" spans="1:9" ht="63.75" hidden="1">
      <c r="A1055" s="243">
        <v>1055</v>
      </c>
      <c r="B1055" s="235" t="s">
        <v>707</v>
      </c>
      <c r="C1055" s="285"/>
      <c r="D1055" s="323"/>
      <c r="E1055" s="285" t="str">
        <f>E$77</f>
        <v>MA</v>
      </c>
      <c r="F1055" s="276" t="s">
        <v>1441</v>
      </c>
      <c r="G1055" s="286"/>
      <c r="H1055" s="286"/>
      <c r="I1055" s="287" t="s">
        <v>856</v>
      </c>
    </row>
    <row r="1056" spans="1:9" ht="14.25" hidden="1">
      <c r="A1056" s="243">
        <v>1056</v>
      </c>
      <c r="B1056" s="235" t="s">
        <v>707</v>
      </c>
      <c r="C1056" s="285"/>
      <c r="D1056" s="323"/>
      <c r="E1056" s="285" t="str">
        <f>E$78</f>
        <v>S1</v>
      </c>
      <c r="F1056" s="276"/>
      <c r="G1056" s="286"/>
      <c r="H1056" s="286"/>
      <c r="I1056" s="287"/>
    </row>
    <row r="1057" spans="1:9" hidden="1">
      <c r="A1057" s="235">
        <v>1057</v>
      </c>
      <c r="B1057" s="235" t="s">
        <v>707</v>
      </c>
      <c r="C1057" s="285"/>
      <c r="D1057" s="323"/>
      <c r="E1057" s="285" t="str">
        <f>E$79</f>
        <v>S2</v>
      </c>
      <c r="F1057" s="276"/>
      <c r="G1057" s="286"/>
      <c r="H1057" s="286"/>
      <c r="I1057" s="287"/>
    </row>
    <row r="1058" spans="1:9" ht="14.25" hidden="1">
      <c r="A1058" s="243">
        <v>1058</v>
      </c>
      <c r="B1058" s="235" t="s">
        <v>707</v>
      </c>
      <c r="C1058" s="285"/>
      <c r="D1058" s="323"/>
      <c r="E1058" s="285" t="str">
        <f>E$80</f>
        <v>S3</v>
      </c>
      <c r="F1058" s="276"/>
      <c r="G1058" s="286"/>
      <c r="H1058" s="286"/>
      <c r="I1058" s="287"/>
    </row>
    <row r="1059" spans="1:9" ht="14.25" hidden="1">
      <c r="A1059" s="243">
        <v>1059</v>
      </c>
      <c r="B1059" s="235" t="s">
        <v>707</v>
      </c>
      <c r="C1059" s="285"/>
      <c r="D1059" s="323"/>
      <c r="E1059" s="285" t="str">
        <f>E$81</f>
        <v>S4</v>
      </c>
      <c r="F1059" s="276"/>
      <c r="G1059" s="286"/>
      <c r="H1059" s="286"/>
      <c r="I1059" s="287"/>
    </row>
    <row r="1060" spans="1:9" ht="299.25">
      <c r="A1060" s="243">
        <v>1060</v>
      </c>
      <c r="B1060" s="235" t="s">
        <v>696</v>
      </c>
      <c r="C1060" s="285"/>
      <c r="D1060" s="323" t="s">
        <v>1445</v>
      </c>
      <c r="E1060" s="285"/>
      <c r="F1060" s="377" t="s">
        <v>1446</v>
      </c>
      <c r="G1060" s="378" t="s">
        <v>1447</v>
      </c>
      <c r="H1060" s="373" t="s">
        <v>1448</v>
      </c>
      <c r="I1060" s="287"/>
    </row>
    <row r="1061" spans="1:9">
      <c r="A1061" s="235">
        <v>1061</v>
      </c>
      <c r="B1061" s="235" t="s">
        <v>696</v>
      </c>
      <c r="C1061" s="285"/>
      <c r="D1061" s="334" t="s">
        <v>1445</v>
      </c>
      <c r="E1061" s="285" t="s">
        <v>516</v>
      </c>
      <c r="F1061" s="324"/>
      <c r="G1061" s="286"/>
      <c r="H1061" s="286"/>
      <c r="I1061" s="287"/>
    </row>
    <row r="1062" spans="1:9" ht="14.25">
      <c r="A1062" s="243">
        <v>1062</v>
      </c>
      <c r="B1062" s="235" t="s">
        <v>696</v>
      </c>
      <c r="C1062" s="285"/>
      <c r="D1062" s="334" t="s">
        <v>1445</v>
      </c>
      <c r="E1062" s="285" t="str">
        <f>E$77</f>
        <v>MA</v>
      </c>
      <c r="F1062" s="276" t="s">
        <v>1449</v>
      </c>
      <c r="G1062" s="286"/>
      <c r="H1062" s="286"/>
      <c r="I1062" s="287"/>
    </row>
    <row r="1063" spans="1:9" ht="14.25">
      <c r="A1063" s="243">
        <v>1063</v>
      </c>
      <c r="B1063" s="235" t="s">
        <v>696</v>
      </c>
      <c r="C1063" s="285"/>
      <c r="D1063" s="334" t="s">
        <v>1445</v>
      </c>
      <c r="E1063" s="285" t="str">
        <f>E$78</f>
        <v>S1</v>
      </c>
      <c r="F1063" s="276"/>
      <c r="G1063" s="286"/>
      <c r="H1063" s="286"/>
      <c r="I1063" s="287"/>
    </row>
    <row r="1064" spans="1:9" ht="14.25">
      <c r="A1064" s="243">
        <v>1064</v>
      </c>
      <c r="B1064" s="235" t="s">
        <v>696</v>
      </c>
      <c r="C1064" s="285"/>
      <c r="D1064" s="334" t="s">
        <v>1445</v>
      </c>
      <c r="E1064" s="285" t="str">
        <f>E$79</f>
        <v>S2</v>
      </c>
      <c r="F1064" s="276"/>
      <c r="G1064" s="286"/>
      <c r="H1064" s="286"/>
      <c r="I1064" s="287"/>
    </row>
    <row r="1065" spans="1:9">
      <c r="A1065" s="235">
        <v>1065</v>
      </c>
      <c r="B1065" s="235" t="s">
        <v>696</v>
      </c>
      <c r="C1065" s="285"/>
      <c r="D1065" s="334" t="s">
        <v>1445</v>
      </c>
      <c r="E1065" s="285" t="str">
        <f>E$80</f>
        <v>S3</v>
      </c>
      <c r="F1065" s="276"/>
      <c r="G1065" s="286"/>
      <c r="H1065" s="286"/>
      <c r="I1065" s="287"/>
    </row>
    <row r="1066" spans="1:9" ht="14.25">
      <c r="A1066" s="243">
        <v>1066</v>
      </c>
      <c r="B1066" s="235" t="s">
        <v>696</v>
      </c>
      <c r="C1066" s="285"/>
      <c r="D1066" s="334" t="s">
        <v>1445</v>
      </c>
      <c r="E1066" s="285" t="str">
        <f>E$81</f>
        <v>S4</v>
      </c>
      <c r="F1066" s="276"/>
      <c r="G1066" s="286"/>
      <c r="H1066" s="286"/>
      <c r="I1066" s="287"/>
    </row>
    <row r="1067" spans="1:9" ht="14.25" hidden="1">
      <c r="A1067" s="243">
        <v>1067</v>
      </c>
      <c r="H1067" s="255"/>
    </row>
    <row r="1068" spans="1:9" ht="31.5" hidden="1">
      <c r="A1068" s="243">
        <v>1068</v>
      </c>
      <c r="B1068" s="235" t="s">
        <v>707</v>
      </c>
      <c r="C1068" s="285" t="s">
        <v>1450</v>
      </c>
      <c r="D1068" s="323"/>
      <c r="E1068" s="285"/>
      <c r="F1068" s="324" t="s">
        <v>1451</v>
      </c>
      <c r="G1068" s="286" t="s">
        <v>1452</v>
      </c>
      <c r="H1068" s="286"/>
      <c r="I1068" s="287"/>
    </row>
    <row r="1069" spans="1:9" hidden="1">
      <c r="A1069" s="235">
        <v>1069</v>
      </c>
      <c r="B1069" s="235" t="s">
        <v>707</v>
      </c>
      <c r="C1069" s="285"/>
      <c r="D1069" s="323"/>
      <c r="E1069" s="285" t="s">
        <v>516</v>
      </c>
      <c r="F1069" s="324"/>
      <c r="G1069" s="286"/>
      <c r="H1069" s="286"/>
      <c r="I1069" s="287"/>
    </row>
    <row r="1070" spans="1:9" ht="38.25" hidden="1">
      <c r="A1070" s="243">
        <v>1070</v>
      </c>
      <c r="B1070" s="235" t="s">
        <v>707</v>
      </c>
      <c r="C1070" s="285"/>
      <c r="D1070" s="323"/>
      <c r="E1070" s="285" t="str">
        <f>E$77</f>
        <v>MA</v>
      </c>
      <c r="F1070" s="276" t="s">
        <v>1453</v>
      </c>
      <c r="G1070" s="286"/>
      <c r="H1070" s="286"/>
      <c r="I1070" s="287" t="s">
        <v>1454</v>
      </c>
    </row>
    <row r="1071" spans="1:9" ht="14.25" hidden="1">
      <c r="A1071" s="243">
        <v>1071</v>
      </c>
      <c r="B1071" s="235" t="s">
        <v>707</v>
      </c>
      <c r="C1071" s="285"/>
      <c r="D1071" s="323"/>
      <c r="E1071" s="285" t="str">
        <f>E$78</f>
        <v>S1</v>
      </c>
      <c r="F1071" s="276"/>
      <c r="G1071" s="286"/>
      <c r="H1071" s="286"/>
      <c r="I1071" s="287"/>
    </row>
    <row r="1072" spans="1:9" ht="14.25" hidden="1">
      <c r="A1072" s="243">
        <v>1072</v>
      </c>
      <c r="B1072" s="235" t="s">
        <v>707</v>
      </c>
      <c r="C1072" s="285"/>
      <c r="D1072" s="323"/>
      <c r="E1072" s="285" t="str">
        <f>E$79</f>
        <v>S2</v>
      </c>
      <c r="F1072" s="276"/>
      <c r="G1072" s="286"/>
      <c r="H1072" s="286"/>
      <c r="I1072" s="287"/>
    </row>
    <row r="1073" spans="1:9" hidden="1">
      <c r="A1073" s="235">
        <v>1073</v>
      </c>
      <c r="B1073" s="235" t="s">
        <v>707</v>
      </c>
      <c r="C1073" s="285"/>
      <c r="D1073" s="323"/>
      <c r="E1073" s="285" t="str">
        <f>E$80</f>
        <v>S3</v>
      </c>
      <c r="F1073" s="276"/>
      <c r="G1073" s="286"/>
      <c r="H1073" s="286"/>
      <c r="I1073" s="287"/>
    </row>
    <row r="1074" spans="1:9" ht="14.25" hidden="1">
      <c r="A1074" s="243">
        <v>1074</v>
      </c>
      <c r="B1074" s="235" t="s">
        <v>707</v>
      </c>
      <c r="C1074" s="285"/>
      <c r="D1074" s="323"/>
      <c r="E1074" s="285" t="str">
        <f>E$81</f>
        <v>S4</v>
      </c>
      <c r="F1074" s="276"/>
      <c r="G1074" s="286"/>
      <c r="H1074" s="286"/>
      <c r="I1074" s="287"/>
    </row>
    <row r="1075" spans="1:9" ht="84">
      <c r="A1075" s="243">
        <v>1075</v>
      </c>
      <c r="B1075" s="235" t="s">
        <v>696</v>
      </c>
      <c r="C1075" s="285"/>
      <c r="D1075" s="323" t="s">
        <v>1120</v>
      </c>
      <c r="E1075" s="285"/>
      <c r="F1075" s="337" t="s">
        <v>1455</v>
      </c>
      <c r="G1075" s="286" t="s">
        <v>1456</v>
      </c>
      <c r="H1075" s="286" t="s">
        <v>1457</v>
      </c>
      <c r="I1075" s="287"/>
    </row>
    <row r="1076" spans="1:9" ht="14.25">
      <c r="A1076" s="243">
        <v>1076</v>
      </c>
      <c r="B1076" s="235" t="s">
        <v>696</v>
      </c>
      <c r="C1076" s="285"/>
      <c r="D1076" s="334" t="s">
        <v>1120</v>
      </c>
      <c r="E1076" s="285" t="s">
        <v>516</v>
      </c>
      <c r="F1076" s="337"/>
      <c r="G1076" s="286"/>
      <c r="H1076" s="286"/>
      <c r="I1076" s="287"/>
    </row>
    <row r="1077" spans="1:9" ht="102">
      <c r="A1077" s="235">
        <v>1077</v>
      </c>
      <c r="B1077" s="235" t="s">
        <v>696</v>
      </c>
      <c r="C1077" s="285"/>
      <c r="D1077" s="334" t="s">
        <v>1120</v>
      </c>
      <c r="E1077" s="285" t="str">
        <f>E$77</f>
        <v>MA</v>
      </c>
      <c r="F1077" s="337" t="s">
        <v>1458</v>
      </c>
      <c r="G1077" s="286"/>
      <c r="H1077" s="286"/>
      <c r="I1077" s="287" t="s">
        <v>856</v>
      </c>
    </row>
    <row r="1078" spans="1:9" ht="14.25">
      <c r="A1078" s="243">
        <v>1078</v>
      </c>
      <c r="B1078" s="235" t="s">
        <v>696</v>
      </c>
      <c r="C1078" s="285"/>
      <c r="D1078" s="334" t="s">
        <v>1120</v>
      </c>
      <c r="E1078" s="285" t="str">
        <f>E$78</f>
        <v>S1</v>
      </c>
      <c r="F1078" s="337"/>
      <c r="G1078" s="286"/>
      <c r="H1078" s="286"/>
      <c r="I1078" s="287"/>
    </row>
    <row r="1079" spans="1:9" ht="14.25">
      <c r="A1079" s="243">
        <v>1079</v>
      </c>
      <c r="B1079" s="235" t="s">
        <v>696</v>
      </c>
      <c r="C1079" s="285"/>
      <c r="D1079" s="334" t="s">
        <v>1120</v>
      </c>
      <c r="E1079" s="285" t="str">
        <f>E$79</f>
        <v>S2</v>
      </c>
      <c r="F1079" s="337"/>
      <c r="G1079" s="286"/>
      <c r="H1079" s="286"/>
      <c r="I1079" s="287"/>
    </row>
    <row r="1080" spans="1:9" ht="14.25">
      <c r="A1080" s="243">
        <v>1080</v>
      </c>
      <c r="B1080" s="235" t="s">
        <v>696</v>
      </c>
      <c r="C1080" s="285"/>
      <c r="D1080" s="334" t="s">
        <v>1120</v>
      </c>
      <c r="E1080" s="285" t="str">
        <f>E$80</f>
        <v>S3</v>
      </c>
      <c r="F1080" s="337"/>
      <c r="G1080" s="286"/>
      <c r="H1080" s="286"/>
      <c r="I1080" s="287"/>
    </row>
    <row r="1081" spans="1:9">
      <c r="A1081" s="235">
        <v>1081</v>
      </c>
      <c r="B1081" s="235" t="s">
        <v>696</v>
      </c>
      <c r="C1081" s="285"/>
      <c r="D1081" s="334" t="s">
        <v>1120</v>
      </c>
      <c r="E1081" s="285" t="str">
        <f>E$81</f>
        <v>S4</v>
      </c>
      <c r="F1081" s="337"/>
      <c r="G1081" s="286"/>
      <c r="H1081" s="286"/>
      <c r="I1081" s="287"/>
    </row>
    <row r="1082" spans="1:9" ht="128.25">
      <c r="A1082" s="243">
        <v>1082</v>
      </c>
      <c r="B1082" s="235" t="s">
        <v>696</v>
      </c>
      <c r="C1082" s="285"/>
      <c r="D1082" s="323" t="s">
        <v>1459</v>
      </c>
      <c r="E1082" s="285"/>
      <c r="F1082" s="377" t="s">
        <v>1460</v>
      </c>
      <c r="G1082" s="378" t="s">
        <v>1461</v>
      </c>
      <c r="H1082" s="378" t="s">
        <v>1462</v>
      </c>
      <c r="I1082" s="287"/>
    </row>
    <row r="1083" spans="1:9" ht="14.25">
      <c r="A1083" s="243">
        <v>1083</v>
      </c>
      <c r="B1083" s="235" t="s">
        <v>696</v>
      </c>
      <c r="C1083" s="285"/>
      <c r="D1083" s="334" t="s">
        <v>1459</v>
      </c>
      <c r="E1083" s="285" t="s">
        <v>516</v>
      </c>
      <c r="F1083" s="324"/>
      <c r="G1083" s="286"/>
      <c r="H1083" s="286"/>
      <c r="I1083" s="287"/>
    </row>
    <row r="1084" spans="1:9" ht="58.5" customHeight="1">
      <c r="A1084" s="243">
        <v>1084</v>
      </c>
      <c r="B1084" s="235" t="s">
        <v>696</v>
      </c>
      <c r="C1084" s="285"/>
      <c r="D1084" s="334" t="s">
        <v>1459</v>
      </c>
      <c r="E1084" s="285" t="str">
        <f>E$77</f>
        <v>MA</v>
      </c>
      <c r="F1084" s="276" t="s">
        <v>1463</v>
      </c>
      <c r="G1084" s="286"/>
      <c r="H1084" s="286"/>
      <c r="I1084" s="287" t="s">
        <v>856</v>
      </c>
    </row>
    <row r="1085" spans="1:9">
      <c r="A1085" s="235">
        <v>1085</v>
      </c>
      <c r="B1085" s="235" t="s">
        <v>696</v>
      </c>
      <c r="C1085" s="285"/>
      <c r="D1085" s="334" t="s">
        <v>1459</v>
      </c>
      <c r="E1085" s="285" t="str">
        <f>E$78</f>
        <v>S1</v>
      </c>
      <c r="F1085" s="276"/>
      <c r="G1085" s="286"/>
      <c r="H1085" s="286"/>
      <c r="I1085" s="287"/>
    </row>
    <row r="1086" spans="1:9" ht="14.25">
      <c r="A1086" s="243">
        <v>1086</v>
      </c>
      <c r="B1086" s="235" t="s">
        <v>696</v>
      </c>
      <c r="C1086" s="285"/>
      <c r="D1086" s="334" t="s">
        <v>1459</v>
      </c>
      <c r="E1086" s="285" t="str">
        <f>E$79</f>
        <v>S2</v>
      </c>
      <c r="F1086" s="276"/>
      <c r="G1086" s="286"/>
      <c r="H1086" s="286"/>
      <c r="I1086" s="287"/>
    </row>
    <row r="1087" spans="1:9" ht="14.25">
      <c r="A1087" s="243">
        <v>1087</v>
      </c>
      <c r="B1087" s="235" t="s">
        <v>696</v>
      </c>
      <c r="C1087" s="285"/>
      <c r="D1087" s="334" t="s">
        <v>1459</v>
      </c>
      <c r="E1087" s="285" t="str">
        <f>E$80</f>
        <v>S3</v>
      </c>
      <c r="F1087" s="276"/>
      <c r="G1087" s="286"/>
      <c r="H1087" s="286"/>
      <c r="I1087" s="287"/>
    </row>
    <row r="1088" spans="1:9" ht="14.25">
      <c r="A1088" s="243">
        <v>1088</v>
      </c>
      <c r="B1088" s="235" t="s">
        <v>696</v>
      </c>
      <c r="C1088" s="285"/>
      <c r="D1088" s="334" t="s">
        <v>1459</v>
      </c>
      <c r="E1088" s="285" t="str">
        <f>E$81</f>
        <v>S4</v>
      </c>
      <c r="F1088" s="276"/>
      <c r="G1088" s="286"/>
      <c r="H1088" s="286"/>
      <c r="I1088" s="287"/>
    </row>
    <row r="1089" spans="1:9" hidden="1">
      <c r="A1089" s="235">
        <v>1089</v>
      </c>
      <c r="H1089" s="255"/>
    </row>
    <row r="1090" spans="1:9" ht="25.5" hidden="1">
      <c r="A1090" s="243">
        <v>1090</v>
      </c>
      <c r="B1090" s="235" t="s">
        <v>707</v>
      </c>
      <c r="C1090" s="285" t="s">
        <v>1464</v>
      </c>
      <c r="D1090" s="323"/>
      <c r="E1090" s="285"/>
      <c r="F1090" s="324" t="s">
        <v>1465</v>
      </c>
      <c r="G1090" s="286"/>
      <c r="H1090" s="286"/>
      <c r="I1090" s="287"/>
    </row>
    <row r="1091" spans="1:9" ht="171">
      <c r="A1091" s="243">
        <v>1091</v>
      </c>
      <c r="B1091" s="235" t="s">
        <v>696</v>
      </c>
      <c r="C1091" s="285"/>
      <c r="D1091" s="323" t="s">
        <v>1466</v>
      </c>
      <c r="E1091" s="285"/>
      <c r="F1091" s="377" t="s">
        <v>1467</v>
      </c>
      <c r="G1091" s="378" t="s">
        <v>1468</v>
      </c>
      <c r="H1091" s="373" t="s">
        <v>1469</v>
      </c>
      <c r="I1091" s="287"/>
    </row>
    <row r="1092" spans="1:9" ht="14.25">
      <c r="A1092" s="243">
        <v>1092</v>
      </c>
      <c r="B1092" s="235" t="s">
        <v>696</v>
      </c>
      <c r="C1092" s="285"/>
      <c r="D1092" s="334" t="s">
        <v>1466</v>
      </c>
      <c r="E1092" s="285" t="s">
        <v>516</v>
      </c>
      <c r="F1092" s="324"/>
      <c r="G1092" s="286"/>
      <c r="H1092" s="286"/>
      <c r="I1092" s="287"/>
    </row>
    <row r="1093" spans="1:9">
      <c r="A1093" s="235">
        <v>1093</v>
      </c>
      <c r="B1093" s="235" t="s">
        <v>696</v>
      </c>
      <c r="C1093" s="285"/>
      <c r="D1093" s="334" t="s">
        <v>1466</v>
      </c>
      <c r="E1093" s="285" t="str">
        <f>E$77</f>
        <v>MA</v>
      </c>
      <c r="F1093" s="276" t="s">
        <v>1470</v>
      </c>
      <c r="G1093" s="286"/>
      <c r="H1093" s="286"/>
      <c r="I1093" s="287"/>
    </row>
    <row r="1094" spans="1:9" ht="14.25">
      <c r="A1094" s="243">
        <v>1094</v>
      </c>
      <c r="B1094" s="235" t="s">
        <v>696</v>
      </c>
      <c r="C1094" s="285"/>
      <c r="D1094" s="334" t="s">
        <v>1466</v>
      </c>
      <c r="E1094" s="285" t="str">
        <f>E$78</f>
        <v>S1</v>
      </c>
      <c r="F1094" s="276"/>
      <c r="G1094" s="286"/>
      <c r="H1094" s="286"/>
      <c r="I1094" s="287" t="s">
        <v>856</v>
      </c>
    </row>
    <row r="1095" spans="1:9" ht="14.25">
      <c r="A1095" s="243">
        <v>1095</v>
      </c>
      <c r="B1095" s="235" t="s">
        <v>696</v>
      </c>
      <c r="C1095" s="285"/>
      <c r="D1095" s="334" t="s">
        <v>1466</v>
      </c>
      <c r="E1095" s="285" t="str">
        <f>E$79</f>
        <v>S2</v>
      </c>
      <c r="F1095" s="276"/>
      <c r="G1095" s="286"/>
      <c r="H1095" s="286"/>
      <c r="I1095" s="287"/>
    </row>
    <row r="1096" spans="1:9" ht="14.25">
      <c r="A1096" s="243">
        <v>1096</v>
      </c>
      <c r="B1096" s="235" t="s">
        <v>696</v>
      </c>
      <c r="C1096" s="285"/>
      <c r="D1096" s="334" t="s">
        <v>1466</v>
      </c>
      <c r="E1096" s="285" t="str">
        <f>E$80</f>
        <v>S3</v>
      </c>
      <c r="F1096" s="276"/>
      <c r="G1096" s="286"/>
      <c r="H1096" s="286"/>
      <c r="I1096" s="287"/>
    </row>
    <row r="1097" spans="1:9">
      <c r="A1097" s="235">
        <v>1097</v>
      </c>
      <c r="B1097" s="235" t="s">
        <v>696</v>
      </c>
      <c r="C1097" s="285"/>
      <c r="D1097" s="334" t="s">
        <v>1466</v>
      </c>
      <c r="E1097" s="285" t="str">
        <f>E$81</f>
        <v>S4</v>
      </c>
      <c r="F1097" s="276"/>
      <c r="G1097" s="286"/>
      <c r="H1097" s="286"/>
      <c r="I1097" s="287"/>
    </row>
    <row r="1098" spans="1:9" ht="14.25" hidden="1">
      <c r="A1098" s="243">
        <v>1098</v>
      </c>
      <c r="C1098" s="285" t="s">
        <v>1471</v>
      </c>
      <c r="D1098" s="323"/>
      <c r="E1098" s="285"/>
      <c r="F1098" s="379"/>
      <c r="G1098" s="286"/>
      <c r="H1098" s="286"/>
      <c r="I1098" s="287"/>
    </row>
    <row r="1099" spans="1:9" ht="25.5" hidden="1">
      <c r="A1099" s="243">
        <v>1099</v>
      </c>
      <c r="B1099" s="235" t="s">
        <v>707</v>
      </c>
      <c r="C1099" s="285"/>
      <c r="D1099" s="323"/>
      <c r="E1099" s="285"/>
      <c r="F1099" s="324" t="s">
        <v>1472</v>
      </c>
      <c r="G1099" s="286" t="s">
        <v>937</v>
      </c>
      <c r="H1099" s="286"/>
      <c r="I1099" s="287"/>
    </row>
    <row r="1100" spans="1:9" ht="14.25" hidden="1">
      <c r="A1100" s="243">
        <v>1100</v>
      </c>
      <c r="B1100" s="235" t="s">
        <v>707</v>
      </c>
      <c r="C1100" s="285"/>
      <c r="D1100" s="323"/>
      <c r="E1100" s="285" t="s">
        <v>516</v>
      </c>
      <c r="F1100" s="379"/>
      <c r="G1100" s="286"/>
      <c r="H1100" s="286"/>
      <c r="I1100" s="287"/>
    </row>
    <row r="1101" spans="1:9" ht="63.75" hidden="1">
      <c r="A1101" s="235">
        <v>1101</v>
      </c>
      <c r="B1101" s="235" t="s">
        <v>707</v>
      </c>
      <c r="C1101" s="285"/>
      <c r="D1101" s="323"/>
      <c r="E1101" s="285" t="str">
        <f>E$77</f>
        <v>MA</v>
      </c>
      <c r="F1101" s="276" t="s">
        <v>1441</v>
      </c>
      <c r="G1101" s="286"/>
      <c r="H1101" s="286"/>
      <c r="I1101" s="287" t="s">
        <v>856</v>
      </c>
    </row>
    <row r="1102" spans="1:9" ht="14.25" hidden="1">
      <c r="A1102" s="243">
        <v>1102</v>
      </c>
      <c r="B1102" s="235" t="s">
        <v>707</v>
      </c>
      <c r="C1102" s="285"/>
      <c r="D1102" s="323"/>
      <c r="E1102" s="285" t="str">
        <f>E$78</f>
        <v>S1</v>
      </c>
      <c r="F1102" s="276"/>
      <c r="G1102" s="286"/>
      <c r="H1102" s="286"/>
      <c r="I1102" s="287"/>
    </row>
    <row r="1103" spans="1:9" ht="14.25" hidden="1">
      <c r="A1103" s="243">
        <v>1103</v>
      </c>
      <c r="B1103" s="235" t="s">
        <v>707</v>
      </c>
      <c r="C1103" s="285"/>
      <c r="D1103" s="323"/>
      <c r="E1103" s="285" t="str">
        <f>E$79</f>
        <v>S2</v>
      </c>
      <c r="F1103" s="276"/>
      <c r="G1103" s="286"/>
      <c r="H1103" s="286"/>
      <c r="I1103" s="287"/>
    </row>
    <row r="1104" spans="1:9" ht="14.25" hidden="1">
      <c r="A1104" s="243">
        <v>1104</v>
      </c>
      <c r="B1104" s="235" t="s">
        <v>707</v>
      </c>
      <c r="C1104" s="285"/>
      <c r="D1104" s="323"/>
      <c r="E1104" s="285" t="str">
        <f>E$80</f>
        <v>S3</v>
      </c>
      <c r="F1104" s="276"/>
      <c r="G1104" s="286"/>
      <c r="H1104" s="286"/>
      <c r="I1104" s="287"/>
    </row>
    <row r="1105" spans="1:9" hidden="1">
      <c r="A1105" s="235">
        <v>1105</v>
      </c>
      <c r="B1105" s="235" t="s">
        <v>707</v>
      </c>
      <c r="C1105" s="285"/>
      <c r="D1105" s="323"/>
      <c r="E1105" s="285" t="str">
        <f>E$81</f>
        <v>S4</v>
      </c>
      <c r="F1105" s="276"/>
      <c r="G1105" s="286"/>
      <c r="H1105" s="286"/>
      <c r="I1105" s="287"/>
    </row>
    <row r="1106" spans="1:9" ht="14.25" hidden="1">
      <c r="A1106" s="243">
        <v>1106</v>
      </c>
      <c r="H1106" s="255"/>
    </row>
    <row r="1107" spans="1:9" ht="38.25" hidden="1">
      <c r="A1107" s="243">
        <v>1107</v>
      </c>
      <c r="B1107" s="235" t="s">
        <v>707</v>
      </c>
      <c r="C1107" s="285" t="s">
        <v>1473</v>
      </c>
      <c r="D1107" s="323"/>
      <c r="E1107" s="285"/>
      <c r="F1107" s="324" t="s">
        <v>1474</v>
      </c>
      <c r="G1107" s="286" t="s">
        <v>1475</v>
      </c>
      <c r="H1107" s="286"/>
      <c r="I1107" s="287"/>
    </row>
    <row r="1108" spans="1:9" ht="14.25" hidden="1">
      <c r="A1108" s="243">
        <v>1108</v>
      </c>
      <c r="B1108" s="235" t="s">
        <v>707</v>
      </c>
      <c r="C1108" s="285"/>
      <c r="D1108" s="323"/>
      <c r="E1108" s="285" t="s">
        <v>516</v>
      </c>
      <c r="F1108" s="379"/>
      <c r="G1108" s="286"/>
      <c r="H1108" s="286"/>
      <c r="I1108" s="287"/>
    </row>
    <row r="1109" spans="1:9" hidden="1">
      <c r="A1109" s="235">
        <v>1109</v>
      </c>
      <c r="B1109" s="235" t="s">
        <v>707</v>
      </c>
      <c r="C1109" s="285"/>
      <c r="D1109" s="323"/>
      <c r="E1109" s="285" t="str">
        <f>E$77</f>
        <v>MA</v>
      </c>
      <c r="F1109" s="276" t="s">
        <v>1476</v>
      </c>
      <c r="G1109" s="286"/>
      <c r="H1109" s="286"/>
      <c r="I1109" s="287" t="s">
        <v>856</v>
      </c>
    </row>
    <row r="1110" spans="1:9" ht="14.25" hidden="1">
      <c r="A1110" s="243">
        <v>1110</v>
      </c>
      <c r="B1110" s="235" t="s">
        <v>707</v>
      </c>
      <c r="C1110" s="285"/>
      <c r="D1110" s="323"/>
      <c r="E1110" s="285" t="str">
        <f>E$78</f>
        <v>S1</v>
      </c>
      <c r="F1110" s="276"/>
      <c r="G1110" s="286"/>
      <c r="H1110" s="286"/>
      <c r="I1110" s="287"/>
    </row>
    <row r="1111" spans="1:9" ht="14.25" hidden="1">
      <c r="A1111" s="243">
        <v>1111</v>
      </c>
      <c r="B1111" s="235" t="s">
        <v>707</v>
      </c>
      <c r="C1111" s="285"/>
      <c r="D1111" s="323"/>
      <c r="E1111" s="285" t="str">
        <f>E$79</f>
        <v>S2</v>
      </c>
      <c r="F1111" s="276"/>
      <c r="G1111" s="286"/>
      <c r="H1111" s="286"/>
      <c r="I1111" s="287"/>
    </row>
    <row r="1112" spans="1:9" ht="14.25" hidden="1">
      <c r="A1112" s="243">
        <v>1112</v>
      </c>
      <c r="B1112" s="235" t="s">
        <v>707</v>
      </c>
      <c r="C1112" s="285"/>
      <c r="D1112" s="323"/>
      <c r="E1112" s="285" t="str">
        <f>E$80</f>
        <v>S3</v>
      </c>
      <c r="F1112" s="276"/>
      <c r="G1112" s="286"/>
      <c r="H1112" s="286"/>
      <c r="I1112" s="287"/>
    </row>
    <row r="1113" spans="1:9" hidden="1">
      <c r="A1113" s="235">
        <v>1113</v>
      </c>
      <c r="B1113" s="235" t="s">
        <v>707</v>
      </c>
      <c r="C1113" s="285"/>
      <c r="D1113" s="323"/>
      <c r="E1113" s="285" t="str">
        <f>E$81</f>
        <v>S4</v>
      </c>
      <c r="F1113" s="276"/>
      <c r="G1113" s="286"/>
      <c r="H1113" s="286"/>
      <c r="I1113" s="287"/>
    </row>
    <row r="1114" spans="1:9" ht="14.25" hidden="1">
      <c r="A1114" s="243">
        <v>1114</v>
      </c>
      <c r="H1114" s="255"/>
    </row>
    <row r="1115" spans="1:9" ht="63.75" hidden="1">
      <c r="A1115" s="243">
        <v>1115</v>
      </c>
      <c r="B1115" s="235" t="s">
        <v>707</v>
      </c>
      <c r="C1115" s="285" t="s">
        <v>1477</v>
      </c>
      <c r="D1115" s="323"/>
      <c r="E1115" s="285"/>
      <c r="F1115" s="324" t="s">
        <v>1478</v>
      </c>
      <c r="G1115" s="286" t="s">
        <v>937</v>
      </c>
      <c r="H1115" s="286"/>
      <c r="I1115" s="287"/>
    </row>
    <row r="1116" spans="1:9" ht="14.25" hidden="1">
      <c r="A1116" s="243">
        <v>1116</v>
      </c>
      <c r="B1116" s="235" t="s">
        <v>707</v>
      </c>
      <c r="C1116" s="285"/>
      <c r="D1116" s="323"/>
      <c r="E1116" s="285" t="s">
        <v>516</v>
      </c>
      <c r="F1116" s="379"/>
      <c r="G1116" s="286"/>
      <c r="H1116" s="286"/>
      <c r="I1116" s="287"/>
    </row>
    <row r="1117" spans="1:9" ht="140.25" hidden="1">
      <c r="A1117" s="235">
        <v>1117</v>
      </c>
      <c r="B1117" s="235" t="s">
        <v>707</v>
      </c>
      <c r="C1117" s="285"/>
      <c r="D1117" s="323"/>
      <c r="E1117" s="285" t="str">
        <f>E$77</f>
        <v>MA</v>
      </c>
      <c r="F1117" s="276" t="s">
        <v>1479</v>
      </c>
      <c r="G1117" s="286"/>
      <c r="H1117" s="286"/>
      <c r="I1117" s="287" t="s">
        <v>856</v>
      </c>
    </row>
    <row r="1118" spans="1:9" ht="14.25" hidden="1">
      <c r="A1118" s="243">
        <v>1118</v>
      </c>
      <c r="B1118" s="235" t="s">
        <v>707</v>
      </c>
      <c r="C1118" s="285"/>
      <c r="D1118" s="323"/>
      <c r="E1118" s="285" t="str">
        <f>E$78</f>
        <v>S1</v>
      </c>
      <c r="F1118" s="276"/>
      <c r="G1118" s="286"/>
      <c r="H1118" s="286"/>
      <c r="I1118" s="287"/>
    </row>
    <row r="1119" spans="1:9" ht="14.25" hidden="1">
      <c r="A1119" s="243">
        <v>1119</v>
      </c>
      <c r="B1119" s="235" t="s">
        <v>707</v>
      </c>
      <c r="C1119" s="285"/>
      <c r="D1119" s="323"/>
      <c r="E1119" s="285" t="str">
        <f>E$79</f>
        <v>S2</v>
      </c>
      <c r="F1119" s="276"/>
      <c r="G1119" s="286"/>
      <c r="H1119" s="286"/>
      <c r="I1119" s="287"/>
    </row>
    <row r="1120" spans="1:9" ht="14.25" hidden="1">
      <c r="A1120" s="243">
        <v>1120</v>
      </c>
      <c r="B1120" s="235" t="s">
        <v>707</v>
      </c>
      <c r="C1120" s="285"/>
      <c r="D1120" s="323"/>
      <c r="E1120" s="285" t="str">
        <f>E$80</f>
        <v>S3</v>
      </c>
      <c r="F1120" s="276"/>
      <c r="G1120" s="286"/>
      <c r="H1120" s="286"/>
      <c r="I1120" s="287"/>
    </row>
    <row r="1121" spans="1:9" hidden="1">
      <c r="A1121" s="235">
        <v>1121</v>
      </c>
      <c r="B1121" s="235" t="s">
        <v>707</v>
      </c>
      <c r="C1121" s="285"/>
      <c r="D1121" s="323"/>
      <c r="E1121" s="285" t="str">
        <f>E$81</f>
        <v>S4</v>
      </c>
      <c r="F1121" s="276"/>
      <c r="G1121" s="286"/>
      <c r="H1121" s="286"/>
      <c r="I1121" s="287"/>
    </row>
    <row r="1122" spans="1:9" ht="14.25" hidden="1">
      <c r="A1122" s="243">
        <v>1122</v>
      </c>
      <c r="H1122" s="255"/>
    </row>
    <row r="1123" spans="1:9" ht="51" hidden="1">
      <c r="A1123" s="243">
        <v>1123</v>
      </c>
      <c r="B1123" s="235" t="s">
        <v>707</v>
      </c>
      <c r="C1123" s="285" t="s">
        <v>1480</v>
      </c>
      <c r="D1123" s="323"/>
      <c r="E1123" s="285"/>
      <c r="F1123" s="324" t="s">
        <v>1481</v>
      </c>
      <c r="G1123" s="286" t="s">
        <v>1482</v>
      </c>
      <c r="H1123" s="286"/>
      <c r="I1123" s="287"/>
    </row>
    <row r="1124" spans="1:9" ht="14.25" hidden="1">
      <c r="A1124" s="243">
        <v>1124</v>
      </c>
      <c r="B1124" s="235" t="s">
        <v>707</v>
      </c>
      <c r="C1124" s="285"/>
      <c r="D1124" s="323"/>
      <c r="E1124" s="285" t="s">
        <v>516</v>
      </c>
      <c r="F1124" s="379"/>
      <c r="G1124" s="286"/>
      <c r="H1124" s="286"/>
      <c r="I1124" s="287"/>
    </row>
    <row r="1125" spans="1:9" ht="25.5" hidden="1">
      <c r="A1125" s="235">
        <v>1125</v>
      </c>
      <c r="B1125" s="235" t="s">
        <v>707</v>
      </c>
      <c r="C1125" s="285"/>
      <c r="D1125" s="323"/>
      <c r="E1125" s="285" t="str">
        <f>E$77</f>
        <v>MA</v>
      </c>
      <c r="F1125" s="276" t="s">
        <v>1483</v>
      </c>
      <c r="G1125" s="286"/>
      <c r="H1125" s="286"/>
      <c r="I1125" s="287" t="s">
        <v>856</v>
      </c>
    </row>
    <row r="1126" spans="1:9" ht="14.25" hidden="1">
      <c r="A1126" s="243">
        <v>1126</v>
      </c>
      <c r="B1126" s="235" t="s">
        <v>707</v>
      </c>
      <c r="C1126" s="285"/>
      <c r="D1126" s="323"/>
      <c r="E1126" s="285" t="str">
        <f>E$78</f>
        <v>S1</v>
      </c>
      <c r="F1126" s="276"/>
      <c r="G1126" s="286"/>
      <c r="H1126" s="286"/>
      <c r="I1126" s="287"/>
    </row>
    <row r="1127" spans="1:9" ht="14.25" hidden="1">
      <c r="A1127" s="243">
        <v>1127</v>
      </c>
      <c r="B1127" s="235" t="s">
        <v>707</v>
      </c>
      <c r="C1127" s="285"/>
      <c r="D1127" s="323"/>
      <c r="E1127" s="285" t="str">
        <f>E$79</f>
        <v>S2</v>
      </c>
      <c r="F1127" s="276"/>
      <c r="G1127" s="286"/>
      <c r="H1127" s="286"/>
      <c r="I1127" s="287"/>
    </row>
    <row r="1128" spans="1:9" ht="14.25" hidden="1">
      <c r="A1128" s="243">
        <v>1128</v>
      </c>
      <c r="B1128" s="235" t="s">
        <v>707</v>
      </c>
      <c r="C1128" s="285"/>
      <c r="D1128" s="323"/>
      <c r="E1128" s="285" t="str">
        <f>E$80</f>
        <v>S3</v>
      </c>
      <c r="F1128" s="276"/>
      <c r="G1128" s="286"/>
      <c r="H1128" s="286"/>
      <c r="I1128" s="287"/>
    </row>
    <row r="1129" spans="1:9" hidden="1">
      <c r="A1129" s="235">
        <v>1129</v>
      </c>
      <c r="B1129" s="235" t="s">
        <v>707</v>
      </c>
      <c r="C1129" s="285"/>
      <c r="D1129" s="323"/>
      <c r="E1129" s="285" t="str">
        <f>E$81</f>
        <v>S4</v>
      </c>
      <c r="F1129" s="276"/>
      <c r="G1129" s="286"/>
      <c r="H1129" s="286"/>
      <c r="I1129" s="287"/>
    </row>
    <row r="1130" spans="1:9" ht="14.25" hidden="1">
      <c r="A1130" s="243">
        <v>1130</v>
      </c>
      <c r="H1130" s="255"/>
    </row>
    <row r="1131" spans="1:9" ht="51" hidden="1">
      <c r="A1131" s="243">
        <v>1131</v>
      </c>
      <c r="B1131" s="235" t="s">
        <v>707</v>
      </c>
      <c r="C1131" s="285" t="s">
        <v>1484</v>
      </c>
      <c r="D1131" s="323"/>
      <c r="E1131" s="285"/>
      <c r="F1131" s="324" t="s">
        <v>1485</v>
      </c>
      <c r="G1131" s="286" t="s">
        <v>937</v>
      </c>
      <c r="H1131" s="286"/>
      <c r="I1131" s="287"/>
    </row>
    <row r="1132" spans="1:9" ht="14.25" hidden="1">
      <c r="A1132" s="243">
        <v>1132</v>
      </c>
      <c r="B1132" s="235" t="s">
        <v>707</v>
      </c>
      <c r="C1132" s="285"/>
      <c r="D1132" s="323"/>
      <c r="E1132" s="285" t="s">
        <v>516</v>
      </c>
      <c r="F1132" s="379"/>
      <c r="G1132" s="286"/>
      <c r="H1132" s="286"/>
      <c r="I1132" s="287"/>
    </row>
    <row r="1133" spans="1:9" ht="25.5" hidden="1">
      <c r="A1133" s="235">
        <v>1133</v>
      </c>
      <c r="B1133" s="235" t="s">
        <v>707</v>
      </c>
      <c r="C1133" s="285"/>
      <c r="D1133" s="323"/>
      <c r="E1133" s="285" t="str">
        <f>E$77</f>
        <v>MA</v>
      </c>
      <c r="F1133" s="276" t="s">
        <v>1486</v>
      </c>
      <c r="G1133" s="286"/>
      <c r="H1133" s="286"/>
      <c r="I1133" s="287"/>
    </row>
    <row r="1134" spans="1:9" ht="14.25" hidden="1">
      <c r="A1134" s="243">
        <v>1134</v>
      </c>
      <c r="B1134" s="235" t="s">
        <v>707</v>
      </c>
      <c r="C1134" s="285"/>
      <c r="D1134" s="323"/>
      <c r="E1134" s="285" t="str">
        <f>E$78</f>
        <v>S1</v>
      </c>
      <c r="F1134" s="276"/>
      <c r="G1134" s="286"/>
      <c r="H1134" s="286"/>
      <c r="I1134" s="287"/>
    </row>
    <row r="1135" spans="1:9" ht="14.25" hidden="1">
      <c r="A1135" s="243">
        <v>1135</v>
      </c>
      <c r="B1135" s="235" t="s">
        <v>707</v>
      </c>
      <c r="C1135" s="285"/>
      <c r="D1135" s="323"/>
      <c r="E1135" s="285" t="str">
        <f>E$79</f>
        <v>S2</v>
      </c>
      <c r="F1135" s="276"/>
      <c r="G1135" s="286"/>
      <c r="H1135" s="286"/>
      <c r="I1135" s="287"/>
    </row>
    <row r="1136" spans="1:9" ht="14.25" hidden="1">
      <c r="A1136" s="243">
        <v>1136</v>
      </c>
      <c r="B1136" s="235" t="s">
        <v>707</v>
      </c>
      <c r="C1136" s="285"/>
      <c r="D1136" s="323"/>
      <c r="E1136" s="285" t="str">
        <f>E$80</f>
        <v>S3</v>
      </c>
      <c r="F1136" s="276"/>
      <c r="G1136" s="286"/>
      <c r="H1136" s="286"/>
      <c r="I1136" s="287"/>
    </row>
    <row r="1137" spans="1:9" hidden="1">
      <c r="A1137" s="235">
        <v>1137</v>
      </c>
      <c r="B1137" s="235" t="s">
        <v>707</v>
      </c>
      <c r="C1137" s="285"/>
      <c r="D1137" s="323"/>
      <c r="E1137" s="285" t="str">
        <f>E$81</f>
        <v>S4</v>
      </c>
      <c r="F1137" s="276"/>
      <c r="G1137" s="286"/>
      <c r="H1137" s="286"/>
      <c r="I1137" s="287"/>
    </row>
    <row r="1138" spans="1:9" ht="14.25" hidden="1">
      <c r="A1138" s="243">
        <v>1138</v>
      </c>
      <c r="H1138" s="255"/>
    </row>
    <row r="1139" spans="1:9" ht="25.5" hidden="1">
      <c r="A1139" s="243">
        <v>1139</v>
      </c>
      <c r="B1139" s="235" t="s">
        <v>707</v>
      </c>
      <c r="C1139" s="285" t="s">
        <v>1487</v>
      </c>
      <c r="D1139" s="323"/>
      <c r="E1139" s="285"/>
      <c r="F1139" s="324" t="s">
        <v>1488</v>
      </c>
      <c r="G1139" s="286" t="s">
        <v>1489</v>
      </c>
      <c r="H1139" s="286"/>
      <c r="I1139" s="287"/>
    </row>
    <row r="1140" spans="1:9" ht="14.25" hidden="1">
      <c r="A1140" s="243">
        <v>1140</v>
      </c>
      <c r="B1140" s="235" t="s">
        <v>707</v>
      </c>
      <c r="C1140" s="285"/>
      <c r="D1140" s="323"/>
      <c r="E1140" s="285" t="s">
        <v>516</v>
      </c>
      <c r="F1140" s="379"/>
      <c r="G1140" s="286"/>
      <c r="H1140" s="286"/>
      <c r="I1140" s="287"/>
    </row>
    <row r="1141" spans="1:9" ht="25.5" hidden="1">
      <c r="A1141" s="235">
        <v>1141</v>
      </c>
      <c r="B1141" s="235" t="s">
        <v>707</v>
      </c>
      <c r="C1141" s="285"/>
      <c r="D1141" s="323"/>
      <c r="E1141" s="285" t="str">
        <f>E$77</f>
        <v>MA</v>
      </c>
      <c r="F1141" s="276" t="s">
        <v>1483</v>
      </c>
      <c r="G1141" s="286"/>
      <c r="H1141" s="286"/>
      <c r="I1141" s="287" t="s">
        <v>856</v>
      </c>
    </row>
    <row r="1142" spans="1:9" ht="14.25" hidden="1">
      <c r="A1142" s="243">
        <v>1142</v>
      </c>
      <c r="B1142" s="235" t="s">
        <v>707</v>
      </c>
      <c r="C1142" s="285"/>
      <c r="D1142" s="323"/>
      <c r="E1142" s="285" t="str">
        <f>E$78</f>
        <v>S1</v>
      </c>
      <c r="F1142" s="276"/>
      <c r="G1142" s="286"/>
      <c r="H1142" s="286"/>
      <c r="I1142" s="287"/>
    </row>
    <row r="1143" spans="1:9" ht="14.25" hidden="1">
      <c r="A1143" s="243">
        <v>1143</v>
      </c>
      <c r="B1143" s="235" t="s">
        <v>707</v>
      </c>
      <c r="C1143" s="285"/>
      <c r="D1143" s="323"/>
      <c r="E1143" s="285" t="str">
        <f>E$79</f>
        <v>S2</v>
      </c>
      <c r="F1143" s="276"/>
      <c r="G1143" s="286"/>
      <c r="H1143" s="286"/>
      <c r="I1143" s="287"/>
    </row>
    <row r="1144" spans="1:9" ht="14.25" hidden="1">
      <c r="A1144" s="243">
        <v>1144</v>
      </c>
      <c r="B1144" s="235" t="s">
        <v>707</v>
      </c>
      <c r="C1144" s="285"/>
      <c r="D1144" s="323"/>
      <c r="E1144" s="285" t="str">
        <f>E$80</f>
        <v>S3</v>
      </c>
      <c r="F1144" s="276"/>
      <c r="G1144" s="286"/>
      <c r="H1144" s="286"/>
      <c r="I1144" s="287"/>
    </row>
    <row r="1145" spans="1:9" hidden="1">
      <c r="A1145" s="235">
        <v>1145</v>
      </c>
      <c r="B1145" s="235" t="s">
        <v>707</v>
      </c>
      <c r="C1145" s="285"/>
      <c r="D1145" s="323"/>
      <c r="E1145" s="285" t="str">
        <f>E$81</f>
        <v>S4</v>
      </c>
      <c r="F1145" s="276"/>
      <c r="G1145" s="286"/>
      <c r="H1145" s="286"/>
      <c r="I1145" s="287"/>
    </row>
    <row r="1146" spans="1:9" ht="14.25" hidden="1">
      <c r="A1146" s="243">
        <v>1146</v>
      </c>
      <c r="H1146" s="255"/>
    </row>
    <row r="1147" spans="1:9" ht="31.5" hidden="1">
      <c r="A1147" s="243">
        <v>1147</v>
      </c>
      <c r="B1147" s="235" t="s">
        <v>707</v>
      </c>
      <c r="C1147" s="285" t="s">
        <v>1490</v>
      </c>
      <c r="D1147" s="323"/>
      <c r="E1147" s="285"/>
      <c r="F1147" s="324" t="s">
        <v>1491</v>
      </c>
      <c r="G1147" s="286" t="s">
        <v>1492</v>
      </c>
      <c r="H1147" s="286"/>
      <c r="I1147" s="287"/>
    </row>
    <row r="1148" spans="1:9" ht="14.25" hidden="1">
      <c r="A1148" s="243">
        <v>1148</v>
      </c>
      <c r="B1148" s="235" t="s">
        <v>707</v>
      </c>
      <c r="C1148" s="285"/>
      <c r="D1148" s="323"/>
      <c r="E1148" s="285" t="s">
        <v>516</v>
      </c>
      <c r="F1148" s="379"/>
      <c r="G1148" s="286"/>
      <c r="H1148" s="286"/>
      <c r="I1148" s="287"/>
    </row>
    <row r="1149" spans="1:9" hidden="1">
      <c r="A1149" s="235">
        <v>1149</v>
      </c>
      <c r="B1149" s="235" t="s">
        <v>707</v>
      </c>
      <c r="C1149" s="285"/>
      <c r="D1149" s="323"/>
      <c r="E1149" s="285" t="str">
        <f>E$77</f>
        <v>MA</v>
      </c>
      <c r="F1149" s="276" t="s">
        <v>1493</v>
      </c>
      <c r="G1149" s="286"/>
      <c r="H1149" s="286"/>
      <c r="I1149" s="287" t="s">
        <v>856</v>
      </c>
    </row>
    <row r="1150" spans="1:9" ht="14.25" hidden="1">
      <c r="A1150" s="243">
        <v>1150</v>
      </c>
      <c r="B1150" s="235" t="s">
        <v>707</v>
      </c>
      <c r="C1150" s="285"/>
      <c r="D1150" s="323"/>
      <c r="E1150" s="285" t="str">
        <f>E$78</f>
        <v>S1</v>
      </c>
      <c r="F1150" s="276"/>
      <c r="G1150" s="286"/>
      <c r="H1150" s="286"/>
      <c r="I1150" s="287"/>
    </row>
    <row r="1151" spans="1:9" ht="14.25" hidden="1">
      <c r="A1151" s="243">
        <v>1151</v>
      </c>
      <c r="B1151" s="235" t="s">
        <v>707</v>
      </c>
      <c r="C1151" s="285"/>
      <c r="D1151" s="323"/>
      <c r="E1151" s="285" t="str">
        <f>E$79</f>
        <v>S2</v>
      </c>
      <c r="F1151" s="276"/>
      <c r="G1151" s="286"/>
      <c r="H1151" s="286"/>
      <c r="I1151" s="287"/>
    </row>
    <row r="1152" spans="1:9" ht="14.25" hidden="1">
      <c r="A1152" s="243">
        <v>1152</v>
      </c>
      <c r="B1152" s="235" t="s">
        <v>707</v>
      </c>
      <c r="C1152" s="285"/>
      <c r="D1152" s="323"/>
      <c r="E1152" s="285" t="str">
        <f>E$80</f>
        <v>S3</v>
      </c>
      <c r="F1152" s="276"/>
      <c r="G1152" s="286"/>
      <c r="H1152" s="286"/>
      <c r="I1152" s="287"/>
    </row>
    <row r="1153" spans="1:9" hidden="1">
      <c r="A1153" s="235">
        <v>1153</v>
      </c>
      <c r="B1153" s="235" t="s">
        <v>707</v>
      </c>
      <c r="C1153" s="285"/>
      <c r="D1153" s="323"/>
      <c r="E1153" s="285" t="str">
        <f>E$81</f>
        <v>S4</v>
      </c>
      <c r="F1153" s="276"/>
      <c r="G1153" s="286"/>
      <c r="H1153" s="286"/>
      <c r="I1153" s="287"/>
    </row>
    <row r="1154" spans="1:9" ht="14.25" hidden="1">
      <c r="A1154" s="243">
        <v>1154</v>
      </c>
      <c r="H1154" s="255"/>
    </row>
    <row r="1155" spans="1:9" ht="25.5" hidden="1">
      <c r="A1155" s="243">
        <v>1155</v>
      </c>
      <c r="B1155" s="235" t="s">
        <v>707</v>
      </c>
      <c r="C1155" s="285" t="s">
        <v>1494</v>
      </c>
      <c r="D1155" s="323"/>
      <c r="E1155" s="285"/>
      <c r="F1155" s="324" t="s">
        <v>1495</v>
      </c>
      <c r="G1155" s="286" t="s">
        <v>1496</v>
      </c>
      <c r="H1155" s="286"/>
      <c r="I1155" s="287"/>
    </row>
    <row r="1156" spans="1:9" ht="14.25" hidden="1">
      <c r="A1156" s="243">
        <v>1156</v>
      </c>
      <c r="B1156" s="235" t="s">
        <v>707</v>
      </c>
      <c r="C1156" s="285"/>
      <c r="D1156" s="323"/>
      <c r="E1156" s="285" t="s">
        <v>516</v>
      </c>
      <c r="F1156" s="379"/>
      <c r="G1156" s="286"/>
      <c r="H1156" s="286"/>
      <c r="I1156" s="287"/>
    </row>
    <row r="1157" spans="1:9" hidden="1">
      <c r="A1157" s="235">
        <v>1157</v>
      </c>
      <c r="B1157" s="235" t="s">
        <v>707</v>
      </c>
      <c r="C1157" s="285"/>
      <c r="D1157" s="323"/>
      <c r="E1157" s="285" t="str">
        <f>E$77</f>
        <v>MA</v>
      </c>
      <c r="F1157" s="276" t="s">
        <v>1497</v>
      </c>
      <c r="G1157" s="286"/>
      <c r="H1157" s="286"/>
      <c r="I1157" s="287" t="s">
        <v>856</v>
      </c>
    </row>
    <row r="1158" spans="1:9" ht="14.25" hidden="1">
      <c r="A1158" s="243">
        <v>1158</v>
      </c>
      <c r="B1158" s="235" t="s">
        <v>707</v>
      </c>
      <c r="C1158" s="285"/>
      <c r="D1158" s="323"/>
      <c r="E1158" s="285" t="str">
        <f>E$78</f>
        <v>S1</v>
      </c>
      <c r="F1158" s="276"/>
      <c r="G1158" s="286"/>
      <c r="H1158" s="286"/>
      <c r="I1158" s="287"/>
    </row>
    <row r="1159" spans="1:9" ht="14.25" hidden="1">
      <c r="A1159" s="243">
        <v>1159</v>
      </c>
      <c r="B1159" s="235" t="s">
        <v>707</v>
      </c>
      <c r="C1159" s="285"/>
      <c r="D1159" s="323"/>
      <c r="E1159" s="285" t="str">
        <f>E$79</f>
        <v>S2</v>
      </c>
      <c r="F1159" s="276"/>
      <c r="G1159" s="286"/>
      <c r="H1159" s="286"/>
      <c r="I1159" s="287"/>
    </row>
    <row r="1160" spans="1:9" ht="14.25" hidden="1">
      <c r="A1160" s="243">
        <v>1160</v>
      </c>
      <c r="B1160" s="235" t="s">
        <v>707</v>
      </c>
      <c r="C1160" s="285"/>
      <c r="D1160" s="323"/>
      <c r="E1160" s="285" t="str">
        <f>E$80</f>
        <v>S3</v>
      </c>
      <c r="F1160" s="276"/>
      <c r="G1160" s="286"/>
      <c r="H1160" s="286"/>
      <c r="I1160" s="287"/>
    </row>
    <row r="1161" spans="1:9" hidden="1">
      <c r="A1161" s="235">
        <v>1161</v>
      </c>
      <c r="B1161" s="235" t="s">
        <v>707</v>
      </c>
      <c r="C1161" s="285"/>
      <c r="D1161" s="323"/>
      <c r="E1161" s="285" t="str">
        <f>E$81</f>
        <v>S4</v>
      </c>
      <c r="F1161" s="276"/>
      <c r="G1161" s="286"/>
      <c r="H1161" s="286"/>
      <c r="I1161" s="287"/>
    </row>
    <row r="1162" spans="1:9" ht="14.25" hidden="1">
      <c r="A1162" s="243">
        <v>1162</v>
      </c>
      <c r="H1162" s="255"/>
    </row>
    <row r="1163" spans="1:9" ht="31.5" hidden="1">
      <c r="A1163" s="243">
        <v>1163</v>
      </c>
      <c r="B1163" s="235" t="s">
        <v>707</v>
      </c>
      <c r="C1163" s="285" t="s">
        <v>1498</v>
      </c>
      <c r="D1163" s="323"/>
      <c r="E1163" s="285"/>
      <c r="F1163" s="324" t="s">
        <v>1499</v>
      </c>
      <c r="G1163" s="286" t="s">
        <v>1500</v>
      </c>
      <c r="H1163" s="286"/>
      <c r="I1163" s="287"/>
    </row>
    <row r="1164" spans="1:9" ht="14.25" hidden="1">
      <c r="A1164" s="243">
        <v>1164</v>
      </c>
      <c r="B1164" s="235" t="s">
        <v>707</v>
      </c>
      <c r="C1164" s="285"/>
      <c r="D1164" s="323"/>
      <c r="E1164" s="285" t="s">
        <v>516</v>
      </c>
      <c r="F1164" s="379"/>
      <c r="G1164" s="286"/>
      <c r="H1164" s="286"/>
      <c r="I1164" s="287"/>
    </row>
    <row r="1165" spans="1:9" hidden="1">
      <c r="A1165" s="235">
        <v>1165</v>
      </c>
      <c r="B1165" s="235" t="s">
        <v>707</v>
      </c>
      <c r="C1165" s="285"/>
      <c r="D1165" s="323"/>
      <c r="E1165" s="285" t="str">
        <f>E$77</f>
        <v>MA</v>
      </c>
      <c r="F1165" s="276" t="s">
        <v>1501</v>
      </c>
      <c r="G1165" s="286"/>
      <c r="H1165" s="286"/>
      <c r="I1165" s="287" t="s">
        <v>856</v>
      </c>
    </row>
    <row r="1166" spans="1:9" ht="14.25" hidden="1">
      <c r="A1166" s="243">
        <v>1166</v>
      </c>
      <c r="B1166" s="235" t="s">
        <v>707</v>
      </c>
      <c r="C1166" s="285"/>
      <c r="D1166" s="323"/>
      <c r="E1166" s="285" t="str">
        <f>E$78</f>
        <v>S1</v>
      </c>
      <c r="F1166" s="276"/>
      <c r="G1166" s="286"/>
      <c r="H1166" s="286"/>
      <c r="I1166" s="287"/>
    </row>
    <row r="1167" spans="1:9" ht="14.25" hidden="1">
      <c r="A1167" s="243">
        <v>1167</v>
      </c>
      <c r="B1167" s="235" t="s">
        <v>707</v>
      </c>
      <c r="C1167" s="285"/>
      <c r="D1167" s="323"/>
      <c r="E1167" s="285" t="str">
        <f>E$79</f>
        <v>S2</v>
      </c>
      <c r="F1167" s="276"/>
      <c r="G1167" s="286"/>
      <c r="H1167" s="286"/>
      <c r="I1167" s="287"/>
    </row>
    <row r="1168" spans="1:9" ht="14.25" hidden="1">
      <c r="A1168" s="243">
        <v>1168</v>
      </c>
      <c r="B1168" s="235" t="s">
        <v>707</v>
      </c>
      <c r="C1168" s="285"/>
      <c r="D1168" s="323"/>
      <c r="E1168" s="285" t="str">
        <f>E$80</f>
        <v>S3</v>
      </c>
      <c r="F1168" s="276"/>
      <c r="G1168" s="286"/>
      <c r="H1168" s="286"/>
      <c r="I1168" s="287"/>
    </row>
    <row r="1169" spans="1:9" hidden="1">
      <c r="A1169" s="235">
        <v>1169</v>
      </c>
      <c r="B1169" s="235" t="s">
        <v>707</v>
      </c>
      <c r="C1169" s="285"/>
      <c r="D1169" s="323"/>
      <c r="E1169" s="285" t="str">
        <f>E$81</f>
        <v>S4</v>
      </c>
      <c r="F1169" s="276"/>
      <c r="G1169" s="286"/>
      <c r="H1169" s="286"/>
      <c r="I1169" s="287"/>
    </row>
    <row r="1170" spans="1:9" ht="14.25" hidden="1">
      <c r="A1170" s="243">
        <v>1170</v>
      </c>
      <c r="H1170" s="255"/>
    </row>
    <row r="1171" spans="1:9" ht="25.5" hidden="1">
      <c r="A1171" s="243">
        <v>1171</v>
      </c>
      <c r="B1171" s="235" t="s">
        <v>707</v>
      </c>
      <c r="C1171" s="252" t="s">
        <v>1502</v>
      </c>
      <c r="D1171" s="319"/>
      <c r="E1171" s="252"/>
      <c r="F1171" s="250" t="s">
        <v>1503</v>
      </c>
      <c r="G1171" s="343"/>
      <c r="H1171" s="343"/>
      <c r="I1171" s="320"/>
    </row>
    <row r="1172" spans="1:9" ht="153" hidden="1">
      <c r="A1172" s="243">
        <v>1172</v>
      </c>
      <c r="B1172" s="235" t="s">
        <v>707</v>
      </c>
      <c r="C1172" s="285" t="s">
        <v>1504</v>
      </c>
      <c r="D1172" s="323"/>
      <c r="E1172" s="285"/>
      <c r="F1172" s="324" t="s">
        <v>1505</v>
      </c>
      <c r="G1172" s="286" t="s">
        <v>1506</v>
      </c>
      <c r="H1172" s="286"/>
      <c r="I1172" s="287"/>
    </row>
    <row r="1173" spans="1:9" hidden="1">
      <c r="A1173" s="235">
        <v>1173</v>
      </c>
      <c r="B1173" s="235" t="s">
        <v>707</v>
      </c>
      <c r="C1173" s="285"/>
      <c r="D1173" s="323"/>
      <c r="E1173" s="285" t="s">
        <v>516</v>
      </c>
      <c r="F1173" s="324"/>
      <c r="G1173" s="286"/>
      <c r="H1173" s="286"/>
      <c r="I1173" s="287"/>
    </row>
    <row r="1174" spans="1:9" ht="25.5" hidden="1">
      <c r="A1174" s="243">
        <v>1174</v>
      </c>
      <c r="B1174" s="235" t="s">
        <v>707</v>
      </c>
      <c r="C1174" s="285"/>
      <c r="D1174" s="323"/>
      <c r="E1174" s="285" t="str">
        <f>E$77</f>
        <v>MA</v>
      </c>
      <c r="F1174" s="276" t="s">
        <v>1507</v>
      </c>
      <c r="G1174" s="286"/>
      <c r="H1174" s="286"/>
      <c r="I1174" s="287" t="s">
        <v>856</v>
      </c>
    </row>
    <row r="1175" spans="1:9" ht="14.25" hidden="1">
      <c r="A1175" s="243">
        <v>1175</v>
      </c>
      <c r="B1175" s="235" t="s">
        <v>707</v>
      </c>
      <c r="C1175" s="285"/>
      <c r="D1175" s="323"/>
      <c r="E1175" s="285" t="str">
        <f>E$78</f>
        <v>S1</v>
      </c>
      <c r="F1175" s="276"/>
      <c r="G1175" s="286"/>
      <c r="H1175" s="286"/>
      <c r="I1175" s="287"/>
    </row>
    <row r="1176" spans="1:9" ht="14.25" hidden="1">
      <c r="A1176" s="243">
        <v>1176</v>
      </c>
      <c r="B1176" s="235" t="s">
        <v>707</v>
      </c>
      <c r="C1176" s="285"/>
      <c r="D1176" s="323"/>
      <c r="E1176" s="285" t="str">
        <f>E$79</f>
        <v>S2</v>
      </c>
      <c r="F1176" s="276"/>
      <c r="G1176" s="286"/>
      <c r="H1176" s="286"/>
      <c r="I1176" s="287"/>
    </row>
    <row r="1177" spans="1:9" hidden="1">
      <c r="A1177" s="235">
        <v>1177</v>
      </c>
      <c r="B1177" s="235" t="s">
        <v>707</v>
      </c>
      <c r="C1177" s="285"/>
      <c r="D1177" s="323"/>
      <c r="E1177" s="285" t="str">
        <f>E$80</f>
        <v>S3</v>
      </c>
      <c r="F1177" s="276"/>
      <c r="G1177" s="286"/>
      <c r="H1177" s="286"/>
      <c r="I1177" s="287"/>
    </row>
    <row r="1178" spans="1:9" ht="14.25" hidden="1">
      <c r="A1178" s="243">
        <v>1178</v>
      </c>
      <c r="B1178" s="235" t="s">
        <v>707</v>
      </c>
      <c r="C1178" s="285"/>
      <c r="D1178" s="323"/>
      <c r="E1178" s="285" t="str">
        <f>E$81</f>
        <v>S4</v>
      </c>
      <c r="F1178" s="276"/>
      <c r="G1178" s="286"/>
      <c r="H1178" s="286"/>
      <c r="I1178" s="287"/>
    </row>
    <row r="1179" spans="1:9" ht="14.25">
      <c r="A1179" s="243">
        <v>1179</v>
      </c>
      <c r="B1179" s="235" t="s">
        <v>696</v>
      </c>
      <c r="C1179" s="330"/>
      <c r="D1179" s="331" t="s">
        <v>1508</v>
      </c>
      <c r="E1179" s="330"/>
      <c r="F1179" s="332" t="s">
        <v>1509</v>
      </c>
      <c r="G1179" s="333"/>
      <c r="H1179" s="333"/>
      <c r="I1179" s="333"/>
    </row>
    <row r="1180" spans="1:9" ht="228">
      <c r="A1180" s="243">
        <v>1180</v>
      </c>
      <c r="B1180" s="235" t="s">
        <v>696</v>
      </c>
      <c r="C1180" s="285"/>
      <c r="D1180" s="323" t="s">
        <v>522</v>
      </c>
      <c r="E1180" s="285"/>
      <c r="F1180" s="372" t="s">
        <v>1510</v>
      </c>
      <c r="G1180" s="378" t="s">
        <v>1511</v>
      </c>
      <c r="H1180" s="373" t="s">
        <v>1512</v>
      </c>
      <c r="I1180" s="287"/>
    </row>
    <row r="1181" spans="1:9">
      <c r="A1181" s="235">
        <v>1181</v>
      </c>
      <c r="B1181" s="235" t="s">
        <v>696</v>
      </c>
      <c r="C1181" s="285"/>
      <c r="D1181" s="334" t="s">
        <v>522</v>
      </c>
      <c r="E1181" s="285" t="s">
        <v>516</v>
      </c>
      <c r="F1181" s="324"/>
      <c r="G1181" s="286"/>
      <c r="H1181" s="286"/>
      <c r="I1181" s="287"/>
    </row>
    <row r="1182" spans="1:9" ht="25.5">
      <c r="A1182" s="243">
        <v>1182</v>
      </c>
      <c r="B1182" s="235" t="s">
        <v>696</v>
      </c>
      <c r="C1182" s="285"/>
      <c r="D1182" s="334" t="s">
        <v>522</v>
      </c>
      <c r="E1182" s="285" t="str">
        <f>E$77</f>
        <v>MA</v>
      </c>
      <c r="F1182" s="276" t="s">
        <v>1513</v>
      </c>
      <c r="G1182" s="286"/>
      <c r="H1182" s="286"/>
      <c r="I1182" s="287" t="s">
        <v>856</v>
      </c>
    </row>
    <row r="1183" spans="1:9" ht="14.25">
      <c r="A1183" s="243">
        <v>1183</v>
      </c>
      <c r="B1183" s="235" t="s">
        <v>696</v>
      </c>
      <c r="C1183" s="285"/>
      <c r="D1183" s="334" t="s">
        <v>522</v>
      </c>
      <c r="E1183" s="285" t="str">
        <f>E$78</f>
        <v>S1</v>
      </c>
      <c r="F1183" s="276"/>
      <c r="G1183" s="286"/>
      <c r="H1183" s="286"/>
      <c r="I1183" s="287"/>
    </row>
    <row r="1184" spans="1:9" ht="14.25">
      <c r="A1184" s="243">
        <v>1184</v>
      </c>
      <c r="B1184" s="235" t="s">
        <v>696</v>
      </c>
      <c r="C1184" s="285"/>
      <c r="D1184" s="334" t="s">
        <v>522</v>
      </c>
      <c r="E1184" s="285" t="str">
        <f>E$79</f>
        <v>S2</v>
      </c>
      <c r="F1184" s="276"/>
      <c r="G1184" s="286"/>
      <c r="H1184" s="286"/>
      <c r="I1184" s="287"/>
    </row>
    <row r="1185" spans="1:9">
      <c r="A1185" s="235">
        <v>1185</v>
      </c>
      <c r="B1185" s="235" t="s">
        <v>696</v>
      </c>
      <c r="C1185" s="285"/>
      <c r="D1185" s="334" t="s">
        <v>522</v>
      </c>
      <c r="E1185" s="285" t="str">
        <f>E$80</f>
        <v>S3</v>
      </c>
      <c r="F1185" s="276"/>
      <c r="G1185" s="286"/>
      <c r="H1185" s="286"/>
      <c r="I1185" s="287"/>
    </row>
    <row r="1186" spans="1:9" ht="14.25">
      <c r="A1186" s="243">
        <v>1186</v>
      </c>
      <c r="B1186" s="235" t="s">
        <v>696</v>
      </c>
      <c r="C1186" s="285"/>
      <c r="D1186" s="334" t="s">
        <v>522</v>
      </c>
      <c r="E1186" s="285" t="str">
        <f>E$81</f>
        <v>S4</v>
      </c>
      <c r="F1186" s="276"/>
      <c r="G1186" s="286"/>
      <c r="H1186" s="286"/>
      <c r="I1186" s="287"/>
    </row>
    <row r="1187" spans="1:9" ht="14.25" hidden="1">
      <c r="A1187" s="243">
        <v>1187</v>
      </c>
      <c r="H1187" s="255"/>
    </row>
    <row r="1188" spans="1:9" ht="52.5" hidden="1">
      <c r="A1188" s="243">
        <v>1188</v>
      </c>
      <c r="B1188" s="235" t="s">
        <v>707</v>
      </c>
      <c r="C1188" s="285" t="s">
        <v>1514</v>
      </c>
      <c r="D1188" s="323"/>
      <c r="E1188" s="285"/>
      <c r="F1188" s="324" t="s">
        <v>1515</v>
      </c>
      <c r="G1188" s="286" t="s">
        <v>1516</v>
      </c>
      <c r="H1188" s="286"/>
      <c r="I1188" s="287"/>
    </row>
    <row r="1189" spans="1:9" hidden="1">
      <c r="A1189" s="235">
        <v>1189</v>
      </c>
      <c r="B1189" s="235" t="s">
        <v>707</v>
      </c>
      <c r="C1189" s="285"/>
      <c r="D1189" s="323"/>
      <c r="E1189" s="285" t="s">
        <v>516</v>
      </c>
      <c r="F1189" s="324"/>
      <c r="G1189" s="286"/>
      <c r="H1189" s="286"/>
      <c r="I1189" s="287"/>
    </row>
    <row r="1190" spans="1:9" ht="38.25" hidden="1">
      <c r="A1190" s="243">
        <v>1190</v>
      </c>
      <c r="B1190" s="235" t="s">
        <v>707</v>
      </c>
      <c r="C1190" s="285"/>
      <c r="D1190" s="323"/>
      <c r="E1190" s="285" t="str">
        <f>E$77</f>
        <v>MA</v>
      </c>
      <c r="F1190" s="276" t="s">
        <v>1517</v>
      </c>
      <c r="G1190" s="286"/>
      <c r="H1190" s="286"/>
      <c r="I1190" s="287" t="s">
        <v>856</v>
      </c>
    </row>
    <row r="1191" spans="1:9" ht="14.25" hidden="1">
      <c r="A1191" s="243">
        <v>1191</v>
      </c>
      <c r="B1191" s="235" t="s">
        <v>707</v>
      </c>
      <c r="C1191" s="285"/>
      <c r="D1191" s="323"/>
      <c r="E1191" s="285" t="str">
        <f>E$78</f>
        <v>S1</v>
      </c>
      <c r="F1191" s="276"/>
      <c r="G1191" s="286"/>
      <c r="H1191" s="286"/>
      <c r="I1191" s="287"/>
    </row>
    <row r="1192" spans="1:9" ht="14.25" hidden="1">
      <c r="A1192" s="243">
        <v>1192</v>
      </c>
      <c r="B1192" s="235" t="s">
        <v>707</v>
      </c>
      <c r="C1192" s="285"/>
      <c r="D1192" s="323"/>
      <c r="E1192" s="285" t="str">
        <f>E$79</f>
        <v>S2</v>
      </c>
      <c r="F1192" s="276"/>
      <c r="G1192" s="286"/>
      <c r="H1192" s="286"/>
      <c r="I1192" s="287"/>
    </row>
    <row r="1193" spans="1:9" hidden="1">
      <c r="A1193" s="235">
        <v>1193</v>
      </c>
      <c r="B1193" s="235" t="s">
        <v>707</v>
      </c>
      <c r="C1193" s="285"/>
      <c r="D1193" s="323"/>
      <c r="E1193" s="285" t="str">
        <f>E$80</f>
        <v>S3</v>
      </c>
      <c r="F1193" s="276"/>
      <c r="G1193" s="286"/>
      <c r="H1193" s="286"/>
      <c r="I1193" s="287"/>
    </row>
    <row r="1194" spans="1:9" ht="14.25" hidden="1">
      <c r="A1194" s="243">
        <v>1194</v>
      </c>
      <c r="B1194" s="235" t="s">
        <v>707</v>
      </c>
      <c r="C1194" s="285"/>
      <c r="D1194" s="323"/>
      <c r="E1194" s="285" t="str">
        <f>E$81</f>
        <v>S4</v>
      </c>
      <c r="F1194" s="276"/>
      <c r="G1194" s="286"/>
      <c r="H1194" s="286"/>
      <c r="I1194" s="287"/>
    </row>
    <row r="1195" spans="1:9" ht="73.5">
      <c r="A1195" s="243">
        <v>1195</v>
      </c>
      <c r="B1195" s="235" t="s">
        <v>696</v>
      </c>
      <c r="C1195" s="285"/>
      <c r="D1195" s="323" t="s">
        <v>535</v>
      </c>
      <c r="E1195" s="285"/>
      <c r="F1195" s="324" t="s">
        <v>1518</v>
      </c>
      <c r="G1195" s="286" t="s">
        <v>1519</v>
      </c>
      <c r="H1195" s="286" t="s">
        <v>1520</v>
      </c>
      <c r="I1195" s="287"/>
    </row>
    <row r="1196" spans="1:9" ht="14.25">
      <c r="A1196" s="243">
        <v>1196</v>
      </c>
      <c r="B1196" s="235" t="s">
        <v>696</v>
      </c>
      <c r="C1196" s="285"/>
      <c r="D1196" s="334" t="s">
        <v>535</v>
      </c>
      <c r="E1196" s="285" t="s">
        <v>516</v>
      </c>
      <c r="F1196" s="324"/>
      <c r="G1196" s="286"/>
      <c r="H1196" s="286"/>
      <c r="I1196" s="287"/>
    </row>
    <row r="1197" spans="1:9" ht="38.25">
      <c r="A1197" s="235">
        <v>1197</v>
      </c>
      <c r="B1197" s="235" t="s">
        <v>696</v>
      </c>
      <c r="C1197" s="285"/>
      <c r="D1197" s="334" t="s">
        <v>535</v>
      </c>
      <c r="E1197" s="285" t="str">
        <f>E$77</f>
        <v>MA</v>
      </c>
      <c r="F1197" s="276" t="s">
        <v>1517</v>
      </c>
      <c r="G1197" s="286"/>
      <c r="H1197" s="286"/>
      <c r="I1197" s="287" t="s">
        <v>856</v>
      </c>
    </row>
    <row r="1198" spans="1:9" ht="14.25">
      <c r="A1198" s="243">
        <v>1198</v>
      </c>
      <c r="B1198" s="235" t="s">
        <v>696</v>
      </c>
      <c r="C1198" s="285"/>
      <c r="D1198" s="334" t="s">
        <v>535</v>
      </c>
      <c r="E1198" s="285" t="str">
        <f>E$78</f>
        <v>S1</v>
      </c>
      <c r="F1198" s="276"/>
      <c r="G1198" s="286"/>
      <c r="H1198" s="286"/>
      <c r="I1198" s="287"/>
    </row>
    <row r="1199" spans="1:9" ht="14.25">
      <c r="A1199" s="243">
        <v>1199</v>
      </c>
      <c r="B1199" s="235" t="s">
        <v>696</v>
      </c>
      <c r="C1199" s="285"/>
      <c r="D1199" s="334" t="s">
        <v>535</v>
      </c>
      <c r="E1199" s="285" t="str">
        <f>E$79</f>
        <v>S2</v>
      </c>
      <c r="F1199" s="276"/>
      <c r="G1199" s="286"/>
      <c r="H1199" s="286"/>
      <c r="I1199" s="287"/>
    </row>
    <row r="1200" spans="1:9" ht="14.25">
      <c r="A1200" s="243">
        <v>1200</v>
      </c>
      <c r="B1200" s="235" t="s">
        <v>696</v>
      </c>
      <c r="C1200" s="285"/>
      <c r="D1200" s="334" t="s">
        <v>535</v>
      </c>
      <c r="E1200" s="285" t="str">
        <f>E$80</f>
        <v>S3</v>
      </c>
      <c r="F1200" s="276"/>
      <c r="G1200" s="286"/>
      <c r="H1200" s="286"/>
      <c r="I1200" s="287"/>
    </row>
    <row r="1201" spans="1:9">
      <c r="A1201" s="235">
        <v>1201</v>
      </c>
      <c r="B1201" s="235" t="s">
        <v>696</v>
      </c>
      <c r="C1201" s="285"/>
      <c r="D1201" s="334" t="s">
        <v>535</v>
      </c>
      <c r="E1201" s="285" t="str">
        <f>E$81</f>
        <v>S4</v>
      </c>
      <c r="F1201" s="276"/>
      <c r="G1201" s="286"/>
      <c r="H1201" s="286"/>
      <c r="I1201" s="287"/>
    </row>
    <row r="1202" spans="1:9" ht="14.25" hidden="1">
      <c r="A1202" s="243">
        <v>1202</v>
      </c>
      <c r="H1202" s="255"/>
    </row>
    <row r="1203" spans="1:9" ht="51" hidden="1">
      <c r="A1203" s="243">
        <v>1203</v>
      </c>
      <c r="B1203" s="235" t="s">
        <v>707</v>
      </c>
      <c r="C1203" s="285" t="s">
        <v>1521</v>
      </c>
      <c r="D1203" s="323"/>
      <c r="E1203" s="285"/>
      <c r="F1203" s="324" t="s">
        <v>1522</v>
      </c>
      <c r="G1203" s="286" t="s">
        <v>1523</v>
      </c>
      <c r="H1203" s="286"/>
      <c r="I1203" s="287"/>
    </row>
    <row r="1204" spans="1:9" ht="14.25" hidden="1">
      <c r="A1204" s="243">
        <v>1204</v>
      </c>
      <c r="B1204" s="235" t="s">
        <v>707</v>
      </c>
      <c r="C1204" s="285"/>
      <c r="D1204" s="323"/>
      <c r="E1204" s="285" t="s">
        <v>516</v>
      </c>
      <c r="F1204" s="324"/>
      <c r="G1204" s="286"/>
      <c r="H1204" s="286"/>
      <c r="I1204" s="287"/>
    </row>
    <row r="1205" spans="1:9" ht="38.25" hidden="1">
      <c r="A1205" s="235">
        <v>1205</v>
      </c>
      <c r="B1205" s="235" t="s">
        <v>707</v>
      </c>
      <c r="C1205" s="285"/>
      <c r="D1205" s="323"/>
      <c r="E1205" s="285" t="str">
        <f>E$77</f>
        <v>MA</v>
      </c>
      <c r="F1205" s="276" t="s">
        <v>1517</v>
      </c>
      <c r="G1205" s="286"/>
      <c r="H1205" s="286"/>
      <c r="I1205" s="287" t="s">
        <v>856</v>
      </c>
    </row>
    <row r="1206" spans="1:9" ht="14.25" hidden="1">
      <c r="A1206" s="243">
        <v>1206</v>
      </c>
      <c r="B1206" s="235" t="s">
        <v>707</v>
      </c>
      <c r="C1206" s="285"/>
      <c r="D1206" s="323"/>
      <c r="E1206" s="285" t="str">
        <f>E$78</f>
        <v>S1</v>
      </c>
      <c r="F1206" s="276"/>
      <c r="G1206" s="286"/>
      <c r="H1206" s="286"/>
      <c r="I1206" s="287"/>
    </row>
    <row r="1207" spans="1:9" ht="14.25" hidden="1">
      <c r="A1207" s="243">
        <v>1207</v>
      </c>
      <c r="B1207" s="235" t="s">
        <v>707</v>
      </c>
      <c r="C1207" s="285"/>
      <c r="D1207" s="323"/>
      <c r="E1207" s="285" t="str">
        <f>E$79</f>
        <v>S2</v>
      </c>
      <c r="F1207" s="276"/>
      <c r="G1207" s="286"/>
      <c r="H1207" s="286"/>
      <c r="I1207" s="287"/>
    </row>
    <row r="1208" spans="1:9" ht="14.25" hidden="1">
      <c r="A1208" s="243">
        <v>1208</v>
      </c>
      <c r="B1208" s="235" t="s">
        <v>707</v>
      </c>
      <c r="C1208" s="285"/>
      <c r="D1208" s="323"/>
      <c r="E1208" s="285" t="str">
        <f>E$80</f>
        <v>S3</v>
      </c>
      <c r="F1208" s="276"/>
      <c r="G1208" s="286"/>
      <c r="H1208" s="286"/>
      <c r="I1208" s="287"/>
    </row>
    <row r="1209" spans="1:9" hidden="1">
      <c r="A1209" s="235">
        <v>1209</v>
      </c>
      <c r="B1209" s="235" t="s">
        <v>707</v>
      </c>
      <c r="C1209" s="285"/>
      <c r="D1209" s="323"/>
      <c r="E1209" s="285" t="str">
        <f>E$81</f>
        <v>S4</v>
      </c>
      <c r="F1209" s="276"/>
      <c r="G1209" s="286"/>
      <c r="H1209" s="286"/>
      <c r="I1209" s="287"/>
    </row>
    <row r="1210" spans="1:9" ht="14.25" hidden="1">
      <c r="A1210" s="243">
        <v>1210</v>
      </c>
      <c r="H1210" s="255"/>
    </row>
    <row r="1211" spans="1:9" ht="38.25" hidden="1">
      <c r="A1211" s="243">
        <v>1211</v>
      </c>
      <c r="B1211" s="235" t="s">
        <v>707</v>
      </c>
      <c r="C1211" s="252" t="s">
        <v>1524</v>
      </c>
      <c r="D1211" s="319"/>
      <c r="E1211" s="252"/>
      <c r="F1211" s="250" t="s">
        <v>1525</v>
      </c>
      <c r="G1211" s="343"/>
      <c r="H1211" s="343"/>
      <c r="I1211" s="320"/>
    </row>
    <row r="1212" spans="1:9" ht="21" hidden="1">
      <c r="A1212" s="243">
        <v>1212</v>
      </c>
      <c r="B1212" s="235" t="s">
        <v>707</v>
      </c>
      <c r="C1212" s="285" t="s">
        <v>1526</v>
      </c>
      <c r="D1212" s="323"/>
      <c r="E1212" s="285"/>
      <c r="F1212" s="324" t="s">
        <v>1527</v>
      </c>
      <c r="G1212" s="286" t="s">
        <v>1528</v>
      </c>
      <c r="H1212" s="286" t="s">
        <v>1529</v>
      </c>
      <c r="I1212" s="287"/>
    </row>
    <row r="1213" spans="1:9" hidden="1">
      <c r="A1213" s="235">
        <v>1213</v>
      </c>
      <c r="B1213" s="235" t="s">
        <v>707</v>
      </c>
      <c r="C1213" s="285"/>
      <c r="D1213" s="323"/>
      <c r="E1213" s="285" t="s">
        <v>516</v>
      </c>
      <c r="F1213" s="324"/>
      <c r="G1213" s="286"/>
      <c r="H1213" s="286"/>
      <c r="I1213" s="287"/>
    </row>
    <row r="1214" spans="1:9" ht="14.25" hidden="1">
      <c r="A1214" s="243">
        <v>1214</v>
      </c>
      <c r="B1214" s="235" t="s">
        <v>707</v>
      </c>
      <c r="C1214" s="285"/>
      <c r="D1214" s="323"/>
      <c r="E1214" s="285" t="str">
        <f>E$77</f>
        <v>MA</v>
      </c>
      <c r="F1214" s="276" t="s">
        <v>1530</v>
      </c>
      <c r="G1214" s="286"/>
      <c r="H1214" s="286"/>
      <c r="I1214" s="287" t="s">
        <v>856</v>
      </c>
    </row>
    <row r="1215" spans="1:9" ht="14.25" hidden="1">
      <c r="A1215" s="243">
        <v>1215</v>
      </c>
      <c r="B1215" s="235" t="s">
        <v>707</v>
      </c>
      <c r="C1215" s="285"/>
      <c r="D1215" s="323"/>
      <c r="E1215" s="285" t="str">
        <f>E$78</f>
        <v>S1</v>
      </c>
      <c r="F1215" s="276"/>
      <c r="G1215" s="286"/>
      <c r="H1215" s="286"/>
      <c r="I1215" s="287"/>
    </row>
    <row r="1216" spans="1:9" ht="14.25" hidden="1">
      <c r="A1216" s="243">
        <v>1216</v>
      </c>
      <c r="B1216" s="235" t="s">
        <v>707</v>
      </c>
      <c r="C1216" s="285"/>
      <c r="D1216" s="323"/>
      <c r="E1216" s="285" t="str">
        <f>E$79</f>
        <v>S2</v>
      </c>
      <c r="F1216" s="276"/>
      <c r="G1216" s="286"/>
      <c r="H1216" s="286"/>
      <c r="I1216" s="287"/>
    </row>
    <row r="1217" spans="1:9" hidden="1">
      <c r="A1217" s="235">
        <v>1217</v>
      </c>
      <c r="B1217" s="235" t="s">
        <v>707</v>
      </c>
      <c r="C1217" s="285"/>
      <c r="D1217" s="323"/>
      <c r="E1217" s="285" t="str">
        <f>E$80</f>
        <v>S3</v>
      </c>
      <c r="F1217" s="276"/>
      <c r="G1217" s="286"/>
      <c r="H1217" s="286"/>
      <c r="I1217" s="287"/>
    </row>
    <row r="1218" spans="1:9" ht="14.25" hidden="1">
      <c r="A1218" s="243">
        <v>1218</v>
      </c>
      <c r="B1218" s="235" t="s">
        <v>707</v>
      </c>
      <c r="C1218" s="285"/>
      <c r="D1218" s="323"/>
      <c r="E1218" s="285" t="str">
        <f>E$81</f>
        <v>S4</v>
      </c>
      <c r="F1218" s="276"/>
      <c r="G1218" s="286"/>
      <c r="H1218" s="286"/>
      <c r="I1218" s="287"/>
    </row>
    <row r="1219" spans="1:9" ht="14.25" hidden="1">
      <c r="A1219" s="243">
        <v>1219</v>
      </c>
      <c r="H1219" s="255"/>
    </row>
    <row r="1220" spans="1:9" ht="38.25" hidden="1">
      <c r="A1220" s="243">
        <v>1220</v>
      </c>
      <c r="B1220" s="235" t="s">
        <v>707</v>
      </c>
      <c r="C1220" s="285" t="s">
        <v>1531</v>
      </c>
      <c r="D1220" s="323"/>
      <c r="E1220" s="285"/>
      <c r="F1220" s="324" t="s">
        <v>1532</v>
      </c>
      <c r="G1220" s="286" t="s">
        <v>1533</v>
      </c>
      <c r="H1220" s="286"/>
      <c r="I1220" s="287"/>
    </row>
    <row r="1221" spans="1:9" hidden="1">
      <c r="A1221" s="235">
        <v>1221</v>
      </c>
      <c r="B1221" s="235" t="s">
        <v>707</v>
      </c>
      <c r="C1221" s="285"/>
      <c r="D1221" s="323"/>
      <c r="E1221" s="285" t="s">
        <v>516</v>
      </c>
      <c r="F1221" s="324"/>
      <c r="G1221" s="286"/>
      <c r="H1221" s="286"/>
      <c r="I1221" s="287"/>
    </row>
    <row r="1222" spans="1:9" ht="14.25" hidden="1">
      <c r="A1222" s="243">
        <v>1222</v>
      </c>
      <c r="B1222" s="235" t="s">
        <v>707</v>
      </c>
      <c r="C1222" s="285"/>
      <c r="D1222" s="323"/>
      <c r="E1222" s="285" t="str">
        <f>E$77</f>
        <v>MA</v>
      </c>
      <c r="F1222" s="276" t="s">
        <v>1530</v>
      </c>
      <c r="G1222" s="286"/>
      <c r="H1222" s="286"/>
      <c r="I1222" s="287" t="s">
        <v>856</v>
      </c>
    </row>
    <row r="1223" spans="1:9" ht="14.25" hidden="1">
      <c r="A1223" s="243">
        <v>1223</v>
      </c>
      <c r="B1223" s="235" t="s">
        <v>707</v>
      </c>
      <c r="C1223" s="285"/>
      <c r="D1223" s="323"/>
      <c r="E1223" s="285" t="str">
        <f>E$78</f>
        <v>S1</v>
      </c>
      <c r="F1223" s="276"/>
      <c r="G1223" s="286"/>
      <c r="H1223" s="286"/>
      <c r="I1223" s="287"/>
    </row>
    <row r="1224" spans="1:9" ht="14.25" hidden="1">
      <c r="A1224" s="243">
        <v>1224</v>
      </c>
      <c r="B1224" s="235" t="s">
        <v>707</v>
      </c>
      <c r="C1224" s="285"/>
      <c r="D1224" s="323"/>
      <c r="E1224" s="285" t="str">
        <f>E$79</f>
        <v>S2</v>
      </c>
      <c r="F1224" s="276"/>
      <c r="G1224" s="286"/>
      <c r="H1224" s="286"/>
      <c r="I1224" s="287"/>
    </row>
    <row r="1225" spans="1:9" hidden="1">
      <c r="A1225" s="235">
        <v>1225</v>
      </c>
      <c r="B1225" s="235" t="s">
        <v>707</v>
      </c>
      <c r="C1225" s="285"/>
      <c r="D1225" s="323"/>
      <c r="E1225" s="285" t="str">
        <f>E$80</f>
        <v>S3</v>
      </c>
      <c r="F1225" s="276"/>
      <c r="G1225" s="286"/>
      <c r="H1225" s="286"/>
      <c r="I1225" s="287"/>
    </row>
    <row r="1226" spans="1:9" ht="14.25" hidden="1">
      <c r="A1226" s="243">
        <v>1226</v>
      </c>
      <c r="B1226" s="235" t="s">
        <v>707</v>
      </c>
      <c r="C1226" s="285"/>
      <c r="D1226" s="323"/>
      <c r="E1226" s="285" t="str">
        <f>E$81</f>
        <v>S4</v>
      </c>
      <c r="F1226" s="276"/>
      <c r="G1226" s="286"/>
      <c r="H1226" s="286"/>
      <c r="I1226" s="287"/>
    </row>
    <row r="1227" spans="1:9" ht="14.25" hidden="1">
      <c r="A1227" s="243">
        <v>1227</v>
      </c>
      <c r="H1227" s="255"/>
    </row>
    <row r="1228" spans="1:9" ht="38.25" hidden="1">
      <c r="A1228" s="243">
        <v>1228</v>
      </c>
      <c r="B1228" s="235" t="s">
        <v>707</v>
      </c>
      <c r="C1228" s="285" t="s">
        <v>1534</v>
      </c>
      <c r="D1228" s="323"/>
      <c r="E1228" s="285"/>
      <c r="F1228" s="324" t="s">
        <v>1535</v>
      </c>
      <c r="G1228" s="286" t="s">
        <v>937</v>
      </c>
      <c r="H1228" s="286"/>
      <c r="I1228" s="287"/>
    </row>
    <row r="1229" spans="1:9" hidden="1">
      <c r="A1229" s="235">
        <v>1229</v>
      </c>
      <c r="B1229" s="235" t="s">
        <v>707</v>
      </c>
      <c r="C1229" s="285"/>
      <c r="D1229" s="323"/>
      <c r="E1229" s="285" t="s">
        <v>516</v>
      </c>
      <c r="F1229" s="324"/>
      <c r="G1229" s="286"/>
      <c r="H1229" s="286"/>
      <c r="I1229" s="287"/>
    </row>
    <row r="1230" spans="1:9" ht="14.25" hidden="1">
      <c r="A1230" s="243">
        <v>1230</v>
      </c>
      <c r="B1230" s="235" t="s">
        <v>707</v>
      </c>
      <c r="C1230" s="285"/>
      <c r="D1230" s="323"/>
      <c r="E1230" s="285" t="str">
        <f>E$77</f>
        <v>MA</v>
      </c>
      <c r="F1230" s="276" t="s">
        <v>1530</v>
      </c>
      <c r="G1230" s="286"/>
      <c r="H1230" s="286"/>
      <c r="I1230" s="287" t="s">
        <v>856</v>
      </c>
    </row>
    <row r="1231" spans="1:9" ht="14.25" hidden="1">
      <c r="A1231" s="243">
        <v>1231</v>
      </c>
      <c r="B1231" s="235" t="s">
        <v>707</v>
      </c>
      <c r="C1231" s="285"/>
      <c r="D1231" s="323"/>
      <c r="E1231" s="285" t="str">
        <f>E$78</f>
        <v>S1</v>
      </c>
      <c r="F1231" s="276"/>
      <c r="G1231" s="286"/>
      <c r="H1231" s="286"/>
      <c r="I1231" s="287"/>
    </row>
    <row r="1232" spans="1:9" ht="14.25" hidden="1">
      <c r="A1232" s="243">
        <v>1232</v>
      </c>
      <c r="B1232" s="235" t="s">
        <v>707</v>
      </c>
      <c r="C1232" s="285"/>
      <c r="D1232" s="323"/>
      <c r="E1232" s="285" t="str">
        <f>E$79</f>
        <v>S2</v>
      </c>
      <c r="F1232" s="276"/>
      <c r="G1232" s="286"/>
      <c r="H1232" s="286"/>
      <c r="I1232" s="287"/>
    </row>
    <row r="1233" spans="1:9" hidden="1">
      <c r="A1233" s="235">
        <v>1233</v>
      </c>
      <c r="B1233" s="235" t="s">
        <v>707</v>
      </c>
      <c r="C1233" s="285"/>
      <c r="D1233" s="323"/>
      <c r="E1233" s="285" t="str">
        <f>E$80</f>
        <v>S3</v>
      </c>
      <c r="F1233" s="276"/>
      <c r="G1233" s="286"/>
      <c r="H1233" s="286"/>
      <c r="I1233" s="287"/>
    </row>
    <row r="1234" spans="1:9" ht="14.25" hidden="1">
      <c r="A1234" s="243">
        <v>1234</v>
      </c>
      <c r="B1234" s="235" t="s">
        <v>707</v>
      </c>
      <c r="C1234" s="285"/>
      <c r="D1234" s="323"/>
      <c r="E1234" s="285" t="str">
        <f>E$81</f>
        <v>S4</v>
      </c>
      <c r="F1234" s="276"/>
      <c r="G1234" s="286"/>
      <c r="H1234" s="286"/>
      <c r="I1234" s="287"/>
    </row>
    <row r="1235" spans="1:9" ht="14.25" hidden="1">
      <c r="A1235" s="243">
        <v>1235</v>
      </c>
      <c r="H1235" s="255"/>
    </row>
    <row r="1236" spans="1:9" ht="25.5" hidden="1">
      <c r="A1236" s="243">
        <v>1236</v>
      </c>
      <c r="B1236" s="235" t="s">
        <v>707</v>
      </c>
      <c r="C1236" s="252" t="s">
        <v>1536</v>
      </c>
      <c r="D1236" s="319"/>
      <c r="E1236" s="252"/>
      <c r="F1236" s="250" t="s">
        <v>1537</v>
      </c>
      <c r="G1236" s="343"/>
      <c r="H1236" s="343"/>
      <c r="I1236" s="320"/>
    </row>
    <row r="1237" spans="1:9" ht="42" hidden="1">
      <c r="A1237" s="235">
        <v>1237</v>
      </c>
      <c r="B1237" s="235" t="s">
        <v>707</v>
      </c>
      <c r="C1237" s="285" t="s">
        <v>1538</v>
      </c>
      <c r="D1237" s="323"/>
      <c r="E1237" s="285"/>
      <c r="F1237" s="324" t="s">
        <v>1539</v>
      </c>
      <c r="G1237" s="286" t="s">
        <v>1540</v>
      </c>
      <c r="H1237" s="286"/>
      <c r="I1237" s="287"/>
    </row>
    <row r="1238" spans="1:9" ht="14.25" hidden="1">
      <c r="A1238" s="243">
        <v>1238</v>
      </c>
      <c r="B1238" s="235" t="s">
        <v>707</v>
      </c>
      <c r="C1238" s="285"/>
      <c r="D1238" s="323"/>
      <c r="E1238" s="285" t="s">
        <v>516</v>
      </c>
      <c r="F1238" s="324"/>
      <c r="G1238" s="286"/>
      <c r="H1238" s="286"/>
      <c r="I1238" s="287"/>
    </row>
    <row r="1239" spans="1:9" ht="14.25" hidden="1">
      <c r="A1239" s="243">
        <v>1239</v>
      </c>
      <c r="B1239" s="235" t="s">
        <v>707</v>
      </c>
      <c r="C1239" s="285"/>
      <c r="D1239" s="323"/>
      <c r="E1239" s="285" t="str">
        <f>E$77</f>
        <v>MA</v>
      </c>
      <c r="F1239" s="276" t="s">
        <v>1541</v>
      </c>
      <c r="G1239" s="286"/>
      <c r="H1239" s="286"/>
      <c r="I1239" s="287" t="s">
        <v>856</v>
      </c>
    </row>
    <row r="1240" spans="1:9" ht="14.25" hidden="1">
      <c r="A1240" s="243">
        <v>1240</v>
      </c>
      <c r="B1240" s="235" t="s">
        <v>707</v>
      </c>
      <c r="C1240" s="285"/>
      <c r="D1240" s="323"/>
      <c r="E1240" s="285" t="str">
        <f>E$78</f>
        <v>S1</v>
      </c>
      <c r="F1240" s="276"/>
      <c r="G1240" s="286"/>
      <c r="H1240" s="286"/>
      <c r="I1240" s="287"/>
    </row>
    <row r="1241" spans="1:9" hidden="1">
      <c r="A1241" s="235">
        <v>1241</v>
      </c>
      <c r="B1241" s="235" t="s">
        <v>707</v>
      </c>
      <c r="C1241" s="285"/>
      <c r="D1241" s="323"/>
      <c r="E1241" s="285" t="str">
        <f>E$79</f>
        <v>S2</v>
      </c>
      <c r="F1241" s="276"/>
      <c r="G1241" s="286"/>
      <c r="H1241" s="286"/>
      <c r="I1241" s="287"/>
    </row>
    <row r="1242" spans="1:9" ht="14.25" hidden="1">
      <c r="A1242" s="243">
        <v>1242</v>
      </c>
      <c r="B1242" s="235" t="s">
        <v>707</v>
      </c>
      <c r="C1242" s="285"/>
      <c r="D1242" s="323"/>
      <c r="E1242" s="285" t="str">
        <f>E$80</f>
        <v>S3</v>
      </c>
      <c r="F1242" s="276"/>
      <c r="G1242" s="286"/>
      <c r="H1242" s="286"/>
      <c r="I1242" s="287"/>
    </row>
    <row r="1243" spans="1:9" ht="14.25" hidden="1">
      <c r="A1243" s="243">
        <v>1243</v>
      </c>
      <c r="B1243" s="235" t="s">
        <v>707</v>
      </c>
      <c r="C1243" s="285"/>
      <c r="D1243" s="323"/>
      <c r="E1243" s="285" t="str">
        <f>E$81</f>
        <v>S4</v>
      </c>
      <c r="F1243" s="276"/>
      <c r="G1243" s="286"/>
      <c r="H1243" s="286"/>
      <c r="I1243" s="287"/>
    </row>
    <row r="1244" spans="1:9" ht="84">
      <c r="A1244" s="243">
        <v>1244</v>
      </c>
      <c r="B1244" s="235" t="s">
        <v>696</v>
      </c>
      <c r="C1244" s="285"/>
      <c r="D1244" s="323" t="s">
        <v>1542</v>
      </c>
      <c r="E1244" s="285"/>
      <c r="F1244" s="324" t="s">
        <v>1543</v>
      </c>
      <c r="G1244" s="286" t="s">
        <v>1544</v>
      </c>
      <c r="H1244" s="286" t="s">
        <v>1545</v>
      </c>
      <c r="I1244" s="287"/>
    </row>
    <row r="1245" spans="1:9">
      <c r="A1245" s="235">
        <v>1245</v>
      </c>
      <c r="B1245" s="235" t="s">
        <v>696</v>
      </c>
      <c r="C1245" s="285"/>
      <c r="D1245" s="334" t="s">
        <v>1542</v>
      </c>
      <c r="E1245" s="285" t="s">
        <v>516</v>
      </c>
      <c r="F1245" s="324"/>
      <c r="G1245" s="286"/>
      <c r="H1245" s="286"/>
      <c r="I1245" s="287"/>
    </row>
    <row r="1246" spans="1:9" ht="14.25">
      <c r="A1246" s="243">
        <v>1246</v>
      </c>
      <c r="B1246" s="235" t="s">
        <v>696</v>
      </c>
      <c r="C1246" s="285"/>
      <c r="D1246" s="334" t="s">
        <v>1542</v>
      </c>
      <c r="E1246" s="285" t="str">
        <f>E$77</f>
        <v>MA</v>
      </c>
      <c r="F1246" s="276" t="s">
        <v>1541</v>
      </c>
      <c r="G1246" s="286"/>
      <c r="H1246" s="286"/>
      <c r="I1246" s="287" t="s">
        <v>856</v>
      </c>
    </row>
    <row r="1247" spans="1:9" ht="14.25">
      <c r="A1247" s="243">
        <v>1247</v>
      </c>
      <c r="B1247" s="235" t="s">
        <v>696</v>
      </c>
      <c r="C1247" s="285"/>
      <c r="D1247" s="334" t="s">
        <v>1542</v>
      </c>
      <c r="E1247" s="285" t="str">
        <f>E$78</f>
        <v>S1</v>
      </c>
      <c r="F1247" s="276"/>
      <c r="G1247" s="286"/>
      <c r="H1247" s="286"/>
      <c r="I1247" s="287"/>
    </row>
    <row r="1248" spans="1:9" ht="14.25">
      <c r="A1248" s="243">
        <v>1248</v>
      </c>
      <c r="B1248" s="235" t="s">
        <v>696</v>
      </c>
      <c r="C1248" s="285"/>
      <c r="D1248" s="334" t="s">
        <v>1542</v>
      </c>
      <c r="E1248" s="285" t="str">
        <f>E$79</f>
        <v>S2</v>
      </c>
      <c r="F1248" s="276"/>
      <c r="G1248" s="286"/>
      <c r="H1248" s="286"/>
      <c r="I1248" s="287"/>
    </row>
    <row r="1249" spans="1:9">
      <c r="A1249" s="235">
        <v>1249</v>
      </c>
      <c r="B1249" s="235" t="s">
        <v>696</v>
      </c>
      <c r="C1249" s="285"/>
      <c r="D1249" s="334" t="s">
        <v>1542</v>
      </c>
      <c r="E1249" s="285" t="str">
        <f>E$80</f>
        <v>S3</v>
      </c>
      <c r="F1249" s="276"/>
      <c r="G1249" s="286"/>
      <c r="H1249" s="286"/>
      <c r="I1249" s="287"/>
    </row>
    <row r="1250" spans="1:9" ht="14.25">
      <c r="A1250" s="243">
        <v>1250</v>
      </c>
      <c r="B1250" s="235" t="s">
        <v>696</v>
      </c>
      <c r="C1250" s="285"/>
      <c r="D1250" s="334" t="s">
        <v>1542</v>
      </c>
      <c r="E1250" s="285" t="str">
        <f>E$81</f>
        <v>S4</v>
      </c>
      <c r="F1250" s="276"/>
      <c r="G1250" s="286"/>
      <c r="H1250" s="286"/>
      <c r="I1250" s="287"/>
    </row>
    <row r="1251" spans="1:9" ht="14.25" hidden="1">
      <c r="A1251" s="243">
        <v>1251</v>
      </c>
      <c r="E1251" s="380"/>
      <c r="F1251" s="352"/>
      <c r="H1251" s="255"/>
    </row>
    <row r="1252" spans="1:9" ht="38.25" hidden="1">
      <c r="A1252" s="243">
        <v>1252</v>
      </c>
      <c r="B1252" s="235" t="s">
        <v>707</v>
      </c>
      <c r="C1252" s="285" t="s">
        <v>1546</v>
      </c>
      <c r="D1252" s="323"/>
      <c r="E1252" s="285"/>
      <c r="F1252" s="324" t="s">
        <v>1547</v>
      </c>
      <c r="G1252" s="286" t="s">
        <v>1548</v>
      </c>
      <c r="H1252" s="286"/>
      <c r="I1252" s="287"/>
    </row>
    <row r="1253" spans="1:9" hidden="1">
      <c r="A1253" s="235">
        <v>1253</v>
      </c>
      <c r="B1253" s="235" t="s">
        <v>707</v>
      </c>
      <c r="C1253" s="285"/>
      <c r="D1253" s="323"/>
      <c r="E1253" s="285" t="s">
        <v>516</v>
      </c>
      <c r="F1253" s="324"/>
      <c r="G1253" s="286"/>
      <c r="H1253" s="286"/>
      <c r="I1253" s="287"/>
    </row>
    <row r="1254" spans="1:9" ht="14.25" hidden="1">
      <c r="A1254" s="243">
        <v>1254</v>
      </c>
      <c r="B1254" s="235" t="s">
        <v>707</v>
      </c>
      <c r="C1254" s="285"/>
      <c r="D1254" s="323"/>
      <c r="E1254" s="285" t="str">
        <f>E$77</f>
        <v>MA</v>
      </c>
      <c r="F1254" s="276" t="s">
        <v>1541</v>
      </c>
      <c r="G1254" s="286"/>
      <c r="H1254" s="286"/>
      <c r="I1254" s="287" t="s">
        <v>856</v>
      </c>
    </row>
    <row r="1255" spans="1:9" ht="14.25" hidden="1">
      <c r="A1255" s="243">
        <v>1255</v>
      </c>
      <c r="B1255" s="235" t="s">
        <v>707</v>
      </c>
      <c r="C1255" s="285"/>
      <c r="D1255" s="323"/>
      <c r="E1255" s="285" t="str">
        <f>E$78</f>
        <v>S1</v>
      </c>
      <c r="F1255" s="276"/>
      <c r="G1255" s="286"/>
      <c r="H1255" s="286"/>
      <c r="I1255" s="287"/>
    </row>
    <row r="1256" spans="1:9" ht="14.25" hidden="1">
      <c r="A1256" s="243">
        <v>1256</v>
      </c>
      <c r="B1256" s="235" t="s">
        <v>707</v>
      </c>
      <c r="C1256" s="285"/>
      <c r="D1256" s="323"/>
      <c r="E1256" s="285" t="str">
        <f>E$79</f>
        <v>S2</v>
      </c>
      <c r="F1256" s="276"/>
      <c r="G1256" s="286"/>
      <c r="H1256" s="286"/>
      <c r="I1256" s="287"/>
    </row>
    <row r="1257" spans="1:9" hidden="1">
      <c r="A1257" s="235">
        <v>1257</v>
      </c>
      <c r="B1257" s="235" t="s">
        <v>707</v>
      </c>
      <c r="C1257" s="285"/>
      <c r="D1257" s="323"/>
      <c r="E1257" s="285" t="str">
        <f>E$80</f>
        <v>S3</v>
      </c>
      <c r="F1257" s="276"/>
      <c r="G1257" s="286"/>
      <c r="H1257" s="286"/>
      <c r="I1257" s="287"/>
    </row>
    <row r="1258" spans="1:9" ht="14.25" hidden="1">
      <c r="A1258" s="243">
        <v>1258</v>
      </c>
      <c r="B1258" s="235" t="s">
        <v>707</v>
      </c>
      <c r="C1258" s="285"/>
      <c r="D1258" s="323"/>
      <c r="E1258" s="285" t="str">
        <f>E$81</f>
        <v>S4</v>
      </c>
      <c r="F1258" s="276"/>
      <c r="G1258" s="286"/>
      <c r="H1258" s="286"/>
      <c r="I1258" s="287"/>
    </row>
    <row r="1259" spans="1:9" ht="14.25" hidden="1">
      <c r="A1259" s="243">
        <v>1259</v>
      </c>
      <c r="C1259" s="380"/>
      <c r="D1259" s="381"/>
      <c r="E1259" s="380"/>
      <c r="F1259" s="352"/>
      <c r="H1259" s="255"/>
    </row>
    <row r="1260" spans="1:9" ht="76.5" hidden="1">
      <c r="A1260" s="243">
        <v>1260</v>
      </c>
      <c r="B1260" s="235" t="s">
        <v>707</v>
      </c>
      <c r="C1260" s="382">
        <v>6.1</v>
      </c>
      <c r="D1260" s="319"/>
      <c r="E1260" s="252"/>
      <c r="F1260" s="250" t="s">
        <v>1549</v>
      </c>
      <c r="G1260" s="343"/>
      <c r="H1260" s="343"/>
      <c r="I1260" s="320"/>
    </row>
    <row r="1261" spans="1:9" hidden="1">
      <c r="A1261" s="235">
        <v>1261</v>
      </c>
      <c r="B1261" s="235" t="s">
        <v>707</v>
      </c>
      <c r="C1261" s="285" t="s">
        <v>1550</v>
      </c>
      <c r="D1261" s="323"/>
      <c r="E1261" s="285"/>
      <c r="F1261" s="324" t="s">
        <v>1551</v>
      </c>
      <c r="G1261" s="286" t="s">
        <v>1552</v>
      </c>
      <c r="H1261" s="286"/>
      <c r="I1261" s="287"/>
    </row>
    <row r="1262" spans="1:9" ht="14.25" hidden="1">
      <c r="A1262" s="243">
        <v>1262</v>
      </c>
      <c r="B1262" s="235" t="s">
        <v>707</v>
      </c>
      <c r="C1262" s="285"/>
      <c r="D1262" s="323"/>
      <c r="E1262" s="285" t="s">
        <v>516</v>
      </c>
      <c r="F1262" s="324"/>
      <c r="G1262" s="286"/>
      <c r="H1262" s="286"/>
      <c r="I1262" s="287"/>
    </row>
    <row r="1263" spans="1:9" ht="14.25" hidden="1">
      <c r="A1263" s="243">
        <v>1263</v>
      </c>
      <c r="B1263" s="235" t="s">
        <v>707</v>
      </c>
      <c r="C1263" s="285"/>
      <c r="D1263" s="323"/>
      <c r="E1263" s="285" t="str">
        <f>E$77</f>
        <v>MA</v>
      </c>
      <c r="F1263" s="276" t="s">
        <v>1553</v>
      </c>
      <c r="G1263" s="286"/>
      <c r="H1263" s="286"/>
      <c r="I1263" s="287" t="s">
        <v>856</v>
      </c>
    </row>
    <row r="1264" spans="1:9" ht="14.25" hidden="1">
      <c r="A1264" s="243">
        <v>1264</v>
      </c>
      <c r="B1264" s="235" t="s">
        <v>707</v>
      </c>
      <c r="C1264" s="285"/>
      <c r="D1264" s="323"/>
      <c r="E1264" s="285" t="str">
        <f>E$78</f>
        <v>S1</v>
      </c>
      <c r="F1264" s="276"/>
      <c r="G1264" s="286"/>
      <c r="H1264" s="286"/>
      <c r="I1264" s="287"/>
    </row>
    <row r="1265" spans="1:9" hidden="1">
      <c r="A1265" s="235">
        <v>1265</v>
      </c>
      <c r="B1265" s="235" t="s">
        <v>707</v>
      </c>
      <c r="C1265" s="285"/>
      <c r="D1265" s="323"/>
      <c r="E1265" s="285" t="str">
        <f>E$79</f>
        <v>S2</v>
      </c>
      <c r="F1265" s="276"/>
      <c r="G1265" s="286"/>
      <c r="H1265" s="286"/>
      <c r="I1265" s="287"/>
    </row>
    <row r="1266" spans="1:9" ht="14.25" hidden="1">
      <c r="A1266" s="243">
        <v>1266</v>
      </c>
      <c r="B1266" s="235" t="s">
        <v>707</v>
      </c>
      <c r="C1266" s="285"/>
      <c r="D1266" s="323"/>
      <c r="E1266" s="285" t="str">
        <f>E$80</f>
        <v>S3</v>
      </c>
      <c r="F1266" s="276"/>
      <c r="G1266" s="286"/>
      <c r="H1266" s="286"/>
      <c r="I1266" s="287"/>
    </row>
    <row r="1267" spans="1:9" ht="14.25" hidden="1">
      <c r="A1267" s="243">
        <v>1267</v>
      </c>
      <c r="B1267" s="235" t="s">
        <v>707</v>
      </c>
      <c r="C1267" s="285"/>
      <c r="D1267" s="323"/>
      <c r="E1267" s="285" t="str">
        <f>E$81</f>
        <v>S4</v>
      </c>
      <c r="F1267" s="276"/>
      <c r="G1267" s="286"/>
      <c r="H1267" s="286"/>
      <c r="I1267" s="287"/>
    </row>
    <row r="1268" spans="1:9" ht="14.25" hidden="1">
      <c r="A1268" s="243">
        <v>1268</v>
      </c>
      <c r="H1268" s="255"/>
    </row>
    <row r="1269" spans="1:9" ht="102" hidden="1">
      <c r="A1269" s="235">
        <v>1269</v>
      </c>
      <c r="B1269" s="235" t="s">
        <v>707</v>
      </c>
      <c r="C1269" s="285" t="s">
        <v>1554</v>
      </c>
      <c r="D1269" s="323"/>
      <c r="E1269" s="285"/>
      <c r="F1269" s="324" t="s">
        <v>1555</v>
      </c>
      <c r="G1269" s="286" t="s">
        <v>1556</v>
      </c>
      <c r="H1269" s="286"/>
      <c r="I1269" s="287"/>
    </row>
    <row r="1270" spans="1:9" ht="14.25" hidden="1">
      <c r="A1270" s="243">
        <v>1270</v>
      </c>
      <c r="B1270" s="235" t="s">
        <v>707</v>
      </c>
      <c r="C1270" s="285"/>
      <c r="D1270" s="323"/>
      <c r="E1270" s="285" t="s">
        <v>516</v>
      </c>
      <c r="F1270" s="324"/>
      <c r="G1270" s="286"/>
      <c r="H1270" s="286"/>
      <c r="I1270" s="287"/>
    </row>
    <row r="1271" spans="1:9" ht="14.25" hidden="1">
      <c r="A1271" s="243">
        <v>1271</v>
      </c>
      <c r="B1271" s="235" t="s">
        <v>707</v>
      </c>
      <c r="C1271" s="285"/>
      <c r="D1271" s="323"/>
      <c r="E1271" s="285" t="str">
        <f>E$77</f>
        <v>MA</v>
      </c>
      <c r="F1271" s="276" t="s">
        <v>1553</v>
      </c>
      <c r="G1271" s="286"/>
      <c r="H1271" s="286"/>
      <c r="I1271" s="287" t="s">
        <v>856</v>
      </c>
    </row>
    <row r="1272" spans="1:9" ht="14.25" hidden="1">
      <c r="A1272" s="243">
        <v>1272</v>
      </c>
      <c r="B1272" s="235" t="s">
        <v>707</v>
      </c>
      <c r="C1272" s="285"/>
      <c r="D1272" s="323"/>
      <c r="E1272" s="285" t="str">
        <f>E$78</f>
        <v>S1</v>
      </c>
      <c r="F1272" s="276"/>
      <c r="G1272" s="286"/>
      <c r="H1272" s="286"/>
      <c r="I1272" s="287"/>
    </row>
    <row r="1273" spans="1:9" hidden="1">
      <c r="A1273" s="235">
        <v>1273</v>
      </c>
      <c r="B1273" s="235" t="s">
        <v>707</v>
      </c>
      <c r="C1273" s="285"/>
      <c r="D1273" s="323"/>
      <c r="E1273" s="285" t="str">
        <f>E$79</f>
        <v>S2</v>
      </c>
      <c r="F1273" s="276"/>
      <c r="G1273" s="286"/>
      <c r="H1273" s="286"/>
      <c r="I1273" s="287"/>
    </row>
    <row r="1274" spans="1:9" ht="14.25" hidden="1">
      <c r="A1274" s="243">
        <v>1274</v>
      </c>
      <c r="B1274" s="235" t="s">
        <v>707</v>
      </c>
      <c r="C1274" s="285"/>
      <c r="D1274" s="323"/>
      <c r="E1274" s="285" t="str">
        <f>E$80</f>
        <v>S3</v>
      </c>
      <c r="F1274" s="276"/>
      <c r="G1274" s="286"/>
      <c r="H1274" s="286"/>
      <c r="I1274" s="287"/>
    </row>
    <row r="1275" spans="1:9" ht="14.25" hidden="1">
      <c r="A1275" s="243">
        <v>1275</v>
      </c>
      <c r="B1275" s="235" t="s">
        <v>707</v>
      </c>
      <c r="C1275" s="285"/>
      <c r="D1275" s="323"/>
      <c r="E1275" s="285" t="str">
        <f>E$81</f>
        <v>S4</v>
      </c>
      <c r="F1275" s="276"/>
      <c r="G1275" s="286"/>
      <c r="H1275" s="286"/>
      <c r="I1275" s="287"/>
    </row>
    <row r="1276" spans="1:9" ht="14.25">
      <c r="A1276" s="243">
        <v>1276</v>
      </c>
      <c r="B1276" s="235" t="s">
        <v>696</v>
      </c>
      <c r="C1276" s="330"/>
      <c r="D1276" s="331" t="s">
        <v>1557</v>
      </c>
      <c r="E1276" s="330"/>
      <c r="F1276" s="332" t="s">
        <v>1558</v>
      </c>
      <c r="G1276" s="333"/>
      <c r="H1276" s="333"/>
      <c r="I1276" s="333"/>
    </row>
    <row r="1277" spans="1:9" ht="189">
      <c r="A1277" s="235">
        <v>1277</v>
      </c>
      <c r="B1277" s="235" t="s">
        <v>696</v>
      </c>
      <c r="C1277" s="285"/>
      <c r="D1277" s="323" t="s">
        <v>1559</v>
      </c>
      <c r="E1277" s="285"/>
      <c r="F1277" s="324" t="s">
        <v>1560</v>
      </c>
      <c r="G1277" s="286" t="s">
        <v>1561</v>
      </c>
      <c r="H1277" s="286" t="s">
        <v>1562</v>
      </c>
      <c r="I1277" s="287"/>
    </row>
    <row r="1278" spans="1:9" ht="14.25">
      <c r="A1278" s="243">
        <v>1278</v>
      </c>
      <c r="B1278" s="235" t="s">
        <v>696</v>
      </c>
      <c r="C1278" s="285"/>
      <c r="D1278" s="334" t="s">
        <v>1559</v>
      </c>
      <c r="E1278" s="285" t="s">
        <v>516</v>
      </c>
      <c r="F1278" s="324"/>
      <c r="G1278" s="286"/>
      <c r="H1278" s="286"/>
      <c r="I1278" s="287"/>
    </row>
    <row r="1279" spans="1:9" ht="14.25">
      <c r="A1279" s="243">
        <v>1279</v>
      </c>
      <c r="B1279" s="235" t="s">
        <v>696</v>
      </c>
      <c r="C1279" s="285"/>
      <c r="D1279" s="334" t="s">
        <v>1559</v>
      </c>
      <c r="E1279" s="285" t="str">
        <f>E$77</f>
        <v>MA</v>
      </c>
      <c r="F1279" s="276" t="s">
        <v>1553</v>
      </c>
      <c r="G1279" s="286"/>
      <c r="H1279" s="286"/>
      <c r="I1279" s="287" t="s">
        <v>856</v>
      </c>
    </row>
    <row r="1280" spans="1:9" ht="14.25">
      <c r="A1280" s="243">
        <v>1280</v>
      </c>
      <c r="B1280" s="235" t="s">
        <v>696</v>
      </c>
      <c r="C1280" s="285"/>
      <c r="D1280" s="334" t="s">
        <v>1559</v>
      </c>
      <c r="E1280" s="285" t="str">
        <f>E$78</f>
        <v>S1</v>
      </c>
      <c r="F1280" s="276"/>
      <c r="G1280" s="286"/>
      <c r="H1280" s="286"/>
      <c r="I1280" s="287"/>
    </row>
    <row r="1281" spans="1:9">
      <c r="A1281" s="235">
        <v>1281</v>
      </c>
      <c r="B1281" s="235" t="s">
        <v>696</v>
      </c>
      <c r="C1281" s="285"/>
      <c r="D1281" s="334" t="s">
        <v>1559</v>
      </c>
      <c r="E1281" s="285" t="str">
        <f>E$79</f>
        <v>S2</v>
      </c>
      <c r="F1281" s="276"/>
      <c r="G1281" s="286"/>
      <c r="H1281" s="286"/>
      <c r="I1281" s="287"/>
    </row>
    <row r="1282" spans="1:9" ht="14.25">
      <c r="A1282" s="243">
        <v>1282</v>
      </c>
      <c r="B1282" s="235" t="s">
        <v>696</v>
      </c>
      <c r="C1282" s="285"/>
      <c r="D1282" s="334" t="s">
        <v>1559</v>
      </c>
      <c r="E1282" s="285" t="str">
        <f>E$80</f>
        <v>S3</v>
      </c>
      <c r="F1282" s="276"/>
      <c r="G1282" s="286"/>
      <c r="H1282" s="286"/>
      <c r="I1282" s="287"/>
    </row>
    <row r="1283" spans="1:9" ht="14.25">
      <c r="A1283" s="243">
        <v>1283</v>
      </c>
      <c r="B1283" s="235" t="s">
        <v>696</v>
      </c>
      <c r="C1283" s="285"/>
      <c r="D1283" s="334" t="s">
        <v>1559</v>
      </c>
      <c r="E1283" s="285" t="str">
        <f>E$81</f>
        <v>S4</v>
      </c>
      <c r="F1283" s="276"/>
      <c r="G1283" s="286"/>
      <c r="H1283" s="286"/>
      <c r="I1283" s="287"/>
    </row>
    <row r="1284" spans="1:9" ht="14.25" hidden="1">
      <c r="A1284" s="243">
        <v>1284</v>
      </c>
      <c r="H1284" s="255"/>
    </row>
    <row r="1285" spans="1:9" ht="51" hidden="1">
      <c r="A1285" s="235">
        <v>1285</v>
      </c>
      <c r="B1285" s="235" t="s">
        <v>707</v>
      </c>
      <c r="C1285" s="252">
        <v>7</v>
      </c>
      <c r="D1285" s="319"/>
      <c r="E1285" s="252"/>
      <c r="F1285" s="250" t="s">
        <v>1563</v>
      </c>
      <c r="G1285" s="343"/>
      <c r="H1285" s="343"/>
      <c r="I1285" s="320"/>
    </row>
    <row r="1286" spans="1:9" ht="193.5" hidden="1" customHeight="1">
      <c r="A1286" s="243">
        <v>1286</v>
      </c>
      <c r="B1286" s="235" t="s">
        <v>707</v>
      </c>
      <c r="C1286" s="252">
        <v>7.1</v>
      </c>
      <c r="D1286" s="319"/>
      <c r="E1286" s="252"/>
      <c r="F1286" s="250" t="s">
        <v>1564</v>
      </c>
      <c r="G1286" s="343"/>
      <c r="H1286" s="343"/>
      <c r="I1286" s="320"/>
    </row>
    <row r="1287" spans="1:9" ht="31.5" hidden="1">
      <c r="A1287" s="243">
        <v>1287</v>
      </c>
      <c r="B1287" s="235" t="s">
        <v>707</v>
      </c>
      <c r="C1287" s="285" t="s">
        <v>1074</v>
      </c>
      <c r="D1287" s="323"/>
      <c r="E1287" s="285"/>
      <c r="F1287" s="324" t="s">
        <v>1565</v>
      </c>
      <c r="G1287" s="286" t="s">
        <v>1566</v>
      </c>
      <c r="H1287" s="286" t="s">
        <v>1567</v>
      </c>
      <c r="I1287" s="287"/>
    </row>
    <row r="1288" spans="1:9" ht="14.25" hidden="1">
      <c r="A1288" s="243">
        <v>1288</v>
      </c>
      <c r="B1288" s="235" t="s">
        <v>707</v>
      </c>
      <c r="C1288" s="285"/>
      <c r="D1288" s="323"/>
      <c r="E1288" s="285" t="s">
        <v>516</v>
      </c>
      <c r="F1288" s="324"/>
      <c r="G1288" s="286"/>
      <c r="H1288" s="286"/>
      <c r="I1288" s="287"/>
    </row>
    <row r="1289" spans="1:9" ht="63.75" hidden="1">
      <c r="A1289" s="235">
        <v>1289</v>
      </c>
      <c r="B1289" s="235" t="s">
        <v>707</v>
      </c>
      <c r="C1289" s="285"/>
      <c r="D1289" s="323"/>
      <c r="E1289" s="285" t="str">
        <f>E$77</f>
        <v>MA</v>
      </c>
      <c r="F1289" s="276" t="s">
        <v>1568</v>
      </c>
      <c r="G1289" s="286"/>
      <c r="H1289" s="286"/>
      <c r="I1289" s="287" t="s">
        <v>856</v>
      </c>
    </row>
    <row r="1290" spans="1:9" ht="14.25" hidden="1">
      <c r="A1290" s="243">
        <v>1290</v>
      </c>
      <c r="B1290" s="235" t="s">
        <v>707</v>
      </c>
      <c r="C1290" s="285"/>
      <c r="D1290" s="323"/>
      <c r="E1290" s="285" t="str">
        <f>E$78</f>
        <v>S1</v>
      </c>
      <c r="F1290" s="276"/>
      <c r="G1290" s="286"/>
      <c r="H1290" s="286"/>
      <c r="I1290" s="287"/>
    </row>
    <row r="1291" spans="1:9" ht="14.25" hidden="1">
      <c r="A1291" s="243">
        <v>1291</v>
      </c>
      <c r="B1291" s="235" t="s">
        <v>707</v>
      </c>
      <c r="C1291" s="285"/>
      <c r="D1291" s="323"/>
      <c r="E1291" s="285" t="str">
        <f>E$79</f>
        <v>S2</v>
      </c>
      <c r="F1291" s="276"/>
      <c r="G1291" s="286"/>
      <c r="H1291" s="286"/>
      <c r="I1291" s="287"/>
    </row>
    <row r="1292" spans="1:9" ht="14.25" hidden="1">
      <c r="A1292" s="243">
        <v>1292</v>
      </c>
      <c r="B1292" s="235" t="s">
        <v>707</v>
      </c>
      <c r="C1292" s="285"/>
      <c r="D1292" s="323"/>
      <c r="E1292" s="285" t="str">
        <f>E$80</f>
        <v>S3</v>
      </c>
      <c r="F1292" s="276"/>
      <c r="G1292" s="286"/>
      <c r="H1292" s="286"/>
      <c r="I1292" s="287"/>
    </row>
    <row r="1293" spans="1:9" hidden="1">
      <c r="A1293" s="235">
        <v>1293</v>
      </c>
      <c r="B1293" s="235" t="s">
        <v>707</v>
      </c>
      <c r="C1293" s="285"/>
      <c r="D1293" s="323"/>
      <c r="E1293" s="285" t="str">
        <f>E$81</f>
        <v>S4</v>
      </c>
      <c r="F1293" s="276"/>
      <c r="G1293" s="286"/>
      <c r="H1293" s="286"/>
      <c r="I1293" s="287"/>
    </row>
    <row r="1294" spans="1:9" ht="51">
      <c r="A1294" s="243">
        <v>1294</v>
      </c>
      <c r="B1294" s="235" t="s">
        <v>696</v>
      </c>
      <c r="C1294" s="285"/>
      <c r="D1294" s="323" t="s">
        <v>1569</v>
      </c>
      <c r="E1294" s="285"/>
      <c r="F1294" s="324" t="s">
        <v>1570</v>
      </c>
      <c r="G1294" s="286" t="s">
        <v>1571</v>
      </c>
      <c r="H1294" s="286" t="s">
        <v>1572</v>
      </c>
      <c r="I1294" s="287"/>
    </row>
    <row r="1295" spans="1:9" ht="14.25">
      <c r="A1295" s="243">
        <v>1295</v>
      </c>
      <c r="B1295" s="235" t="s">
        <v>696</v>
      </c>
      <c r="C1295" s="285"/>
      <c r="D1295" s="334" t="s">
        <v>1569</v>
      </c>
      <c r="E1295" s="285" t="s">
        <v>516</v>
      </c>
      <c r="F1295" s="324"/>
      <c r="G1295" s="286"/>
      <c r="H1295" s="286"/>
      <c r="I1295" s="287"/>
    </row>
    <row r="1296" spans="1:9" ht="25.5">
      <c r="A1296" s="243">
        <v>1296</v>
      </c>
      <c r="B1296" s="235" t="s">
        <v>696</v>
      </c>
      <c r="C1296" s="285"/>
      <c r="D1296" s="334" t="s">
        <v>1569</v>
      </c>
      <c r="E1296" s="285" t="str">
        <f>E$77</f>
        <v>MA</v>
      </c>
      <c r="F1296" s="276" t="s">
        <v>1573</v>
      </c>
      <c r="G1296" s="286"/>
      <c r="H1296" s="286"/>
      <c r="I1296" s="287" t="s">
        <v>856</v>
      </c>
    </row>
    <row r="1297" spans="1:9">
      <c r="A1297" s="235">
        <v>1297</v>
      </c>
      <c r="B1297" s="235" t="s">
        <v>696</v>
      </c>
      <c r="C1297" s="285"/>
      <c r="D1297" s="334" t="s">
        <v>1569</v>
      </c>
      <c r="E1297" s="285" t="str">
        <f>E$78</f>
        <v>S1</v>
      </c>
      <c r="F1297" s="276"/>
      <c r="G1297" s="286"/>
      <c r="H1297" s="286"/>
      <c r="I1297" s="287"/>
    </row>
    <row r="1298" spans="1:9" ht="14.25">
      <c r="A1298" s="243">
        <v>1298</v>
      </c>
      <c r="B1298" s="235" t="s">
        <v>696</v>
      </c>
      <c r="C1298" s="285"/>
      <c r="D1298" s="334" t="s">
        <v>1569</v>
      </c>
      <c r="E1298" s="285" t="str">
        <f>E$79</f>
        <v>S2</v>
      </c>
      <c r="F1298" s="276"/>
      <c r="G1298" s="286"/>
      <c r="H1298" s="286"/>
      <c r="I1298" s="287"/>
    </row>
    <row r="1299" spans="1:9" ht="14.25">
      <c r="A1299" s="243">
        <v>1299</v>
      </c>
      <c r="B1299" s="235" t="s">
        <v>696</v>
      </c>
      <c r="C1299" s="285"/>
      <c r="D1299" s="334" t="s">
        <v>1569</v>
      </c>
      <c r="E1299" s="285" t="str">
        <f>E$80</f>
        <v>S3</v>
      </c>
      <c r="F1299" s="276"/>
      <c r="G1299" s="286"/>
      <c r="H1299" s="286"/>
      <c r="I1299" s="287"/>
    </row>
    <row r="1300" spans="1:9" ht="14.25">
      <c r="A1300" s="243">
        <v>1300</v>
      </c>
      <c r="B1300" s="235" t="s">
        <v>696</v>
      </c>
      <c r="C1300" s="285"/>
      <c r="D1300" s="334" t="s">
        <v>1569</v>
      </c>
      <c r="E1300" s="285" t="str">
        <f>E$81</f>
        <v>S4</v>
      </c>
      <c r="F1300" s="276"/>
      <c r="G1300" s="286"/>
      <c r="H1300" s="286"/>
      <c r="I1300" s="287"/>
    </row>
    <row r="1301" spans="1:9" hidden="1">
      <c r="A1301" s="235">
        <v>1301</v>
      </c>
      <c r="H1301" s="255"/>
    </row>
    <row r="1302" spans="1:9" ht="178.5" hidden="1">
      <c r="A1302" s="243">
        <v>1302</v>
      </c>
      <c r="B1302" s="235" t="s">
        <v>707</v>
      </c>
      <c r="C1302" s="285" t="s">
        <v>1083</v>
      </c>
      <c r="D1302" s="323"/>
      <c r="E1302" s="285"/>
      <c r="F1302" s="324" t="s">
        <v>1574</v>
      </c>
      <c r="G1302" s="286" t="s">
        <v>1575</v>
      </c>
      <c r="H1302" s="286" t="s">
        <v>1567</v>
      </c>
      <c r="I1302" s="287"/>
    </row>
    <row r="1303" spans="1:9" ht="14.25" hidden="1">
      <c r="A1303" s="243">
        <v>1303</v>
      </c>
      <c r="B1303" s="235" t="s">
        <v>707</v>
      </c>
      <c r="C1303" s="285"/>
      <c r="D1303" s="323"/>
      <c r="E1303" s="285" t="s">
        <v>516</v>
      </c>
      <c r="F1303" s="324"/>
      <c r="G1303" s="286"/>
      <c r="H1303" s="286"/>
      <c r="I1303" s="287"/>
    </row>
    <row r="1304" spans="1:9" ht="102" hidden="1">
      <c r="A1304" s="243">
        <v>1304</v>
      </c>
      <c r="B1304" s="235" t="s">
        <v>707</v>
      </c>
      <c r="C1304" s="285"/>
      <c r="D1304" s="323"/>
      <c r="E1304" s="285" t="str">
        <f>E$77</f>
        <v>MA</v>
      </c>
      <c r="F1304" s="276" t="s">
        <v>1576</v>
      </c>
      <c r="G1304" s="286"/>
      <c r="H1304" s="286"/>
      <c r="I1304" s="287" t="s">
        <v>856</v>
      </c>
    </row>
    <row r="1305" spans="1:9" hidden="1">
      <c r="A1305" s="235">
        <v>1305</v>
      </c>
      <c r="B1305" s="235" t="s">
        <v>707</v>
      </c>
      <c r="C1305" s="285"/>
      <c r="D1305" s="323"/>
      <c r="E1305" s="285" t="str">
        <f>E$78</f>
        <v>S1</v>
      </c>
      <c r="F1305" s="276"/>
      <c r="G1305" s="286"/>
      <c r="H1305" s="286"/>
      <c r="I1305" s="287"/>
    </row>
    <row r="1306" spans="1:9" ht="14.25" hidden="1">
      <c r="A1306" s="243">
        <v>1306</v>
      </c>
      <c r="B1306" s="235" t="s">
        <v>707</v>
      </c>
      <c r="C1306" s="285"/>
      <c r="D1306" s="323"/>
      <c r="E1306" s="285" t="str">
        <f>E$79</f>
        <v>S2</v>
      </c>
      <c r="F1306" s="276"/>
      <c r="G1306" s="286"/>
      <c r="H1306" s="286"/>
      <c r="I1306" s="287"/>
    </row>
    <row r="1307" spans="1:9" ht="14.25" hidden="1">
      <c r="A1307" s="243">
        <v>1307</v>
      </c>
      <c r="B1307" s="235" t="s">
        <v>707</v>
      </c>
      <c r="C1307" s="285"/>
      <c r="D1307" s="323"/>
      <c r="E1307" s="285" t="str">
        <f>E$80</f>
        <v>S3</v>
      </c>
      <c r="F1307" s="276"/>
      <c r="G1307" s="286"/>
      <c r="H1307" s="286"/>
      <c r="I1307" s="287"/>
    </row>
    <row r="1308" spans="1:9" ht="14.25" hidden="1">
      <c r="A1308" s="243">
        <v>1308</v>
      </c>
      <c r="B1308" s="235" t="s">
        <v>707</v>
      </c>
      <c r="C1308" s="285"/>
      <c r="D1308" s="323"/>
      <c r="E1308" s="285" t="str">
        <f>E$81</f>
        <v>S4</v>
      </c>
      <c r="F1308" s="276"/>
      <c r="G1308" s="286"/>
      <c r="H1308" s="286"/>
      <c r="I1308" s="287"/>
    </row>
    <row r="1309" spans="1:9" ht="52.5">
      <c r="A1309" s="235">
        <v>1309</v>
      </c>
      <c r="B1309" s="235" t="s">
        <v>696</v>
      </c>
      <c r="C1309" s="285"/>
      <c r="D1309" s="323" t="s">
        <v>1577</v>
      </c>
      <c r="E1309" s="285"/>
      <c r="F1309" s="324" t="s">
        <v>1578</v>
      </c>
      <c r="G1309" s="286" t="s">
        <v>1579</v>
      </c>
      <c r="H1309" s="286" t="s">
        <v>1580</v>
      </c>
      <c r="I1309" s="287"/>
    </row>
    <row r="1310" spans="1:9" ht="14.25">
      <c r="A1310" s="243">
        <v>1310</v>
      </c>
      <c r="B1310" s="235" t="s">
        <v>696</v>
      </c>
      <c r="C1310" s="285"/>
      <c r="D1310" s="334" t="s">
        <v>1577</v>
      </c>
      <c r="E1310" s="285" t="s">
        <v>516</v>
      </c>
      <c r="F1310" s="324"/>
      <c r="G1310" s="286"/>
      <c r="H1310" s="286"/>
      <c r="I1310" s="287"/>
    </row>
    <row r="1311" spans="1:9" ht="14.25">
      <c r="A1311" s="243">
        <v>1311</v>
      </c>
      <c r="B1311" s="235" t="s">
        <v>696</v>
      </c>
      <c r="C1311" s="285"/>
      <c r="D1311" s="334" t="s">
        <v>1577</v>
      </c>
      <c r="E1311" s="285" t="str">
        <f>E$77</f>
        <v>MA</v>
      </c>
      <c r="F1311" s="276"/>
      <c r="G1311" s="286"/>
      <c r="H1311" s="286"/>
      <c r="I1311" s="287"/>
    </row>
    <row r="1312" spans="1:9" ht="14.25">
      <c r="A1312" s="243">
        <v>1312</v>
      </c>
      <c r="B1312" s="235" t="s">
        <v>696</v>
      </c>
      <c r="C1312" s="285"/>
      <c r="D1312" s="334" t="s">
        <v>1577</v>
      </c>
      <c r="E1312" s="285" t="str">
        <f>E$78</f>
        <v>S1</v>
      </c>
      <c r="F1312" s="276"/>
      <c r="G1312" s="286"/>
      <c r="H1312" s="286"/>
      <c r="I1312" s="287"/>
    </row>
    <row r="1313" spans="1:9">
      <c r="A1313" s="235">
        <v>1313</v>
      </c>
      <c r="B1313" s="235" t="s">
        <v>696</v>
      </c>
      <c r="C1313" s="285"/>
      <c r="D1313" s="334" t="s">
        <v>1577</v>
      </c>
      <c r="E1313" s="285" t="str">
        <f>E$79</f>
        <v>S2</v>
      </c>
      <c r="F1313" s="276"/>
      <c r="G1313" s="286"/>
      <c r="H1313" s="286"/>
      <c r="I1313" s="287"/>
    </row>
    <row r="1314" spans="1:9" ht="14.25">
      <c r="A1314" s="243">
        <v>1314</v>
      </c>
      <c r="B1314" s="235" t="s">
        <v>696</v>
      </c>
      <c r="C1314" s="285"/>
      <c r="D1314" s="334" t="s">
        <v>1577</v>
      </c>
      <c r="E1314" s="285" t="str">
        <f>E$80</f>
        <v>S3</v>
      </c>
      <c r="F1314" s="276"/>
      <c r="G1314" s="286"/>
      <c r="H1314" s="286"/>
      <c r="I1314" s="287"/>
    </row>
    <row r="1315" spans="1:9" ht="14.25">
      <c r="A1315" s="243">
        <v>1315</v>
      </c>
      <c r="B1315" s="235" t="s">
        <v>696</v>
      </c>
      <c r="C1315" s="285"/>
      <c r="D1315" s="334" t="s">
        <v>1577</v>
      </c>
      <c r="E1315" s="285" t="str">
        <f>E$81</f>
        <v>S4</v>
      </c>
      <c r="F1315" s="276"/>
      <c r="G1315" s="286"/>
      <c r="H1315" s="286"/>
      <c r="I1315" s="287"/>
    </row>
    <row r="1316" spans="1:9" ht="14.25" hidden="1">
      <c r="A1316" s="243">
        <v>1316</v>
      </c>
      <c r="H1316" s="255"/>
    </row>
    <row r="1317" spans="1:9" ht="31.5" hidden="1">
      <c r="A1317" s="235">
        <v>1317</v>
      </c>
      <c r="B1317" s="235" t="s">
        <v>707</v>
      </c>
      <c r="C1317" s="285" t="s">
        <v>1581</v>
      </c>
      <c r="D1317" s="323"/>
      <c r="E1317" s="285"/>
      <c r="F1317" s="324" t="s">
        <v>1582</v>
      </c>
      <c r="G1317" s="286" t="s">
        <v>1566</v>
      </c>
      <c r="H1317" s="286" t="s">
        <v>1567</v>
      </c>
      <c r="I1317" s="287"/>
    </row>
    <row r="1318" spans="1:9" ht="14.25" hidden="1">
      <c r="A1318" s="243">
        <v>1318</v>
      </c>
      <c r="B1318" s="235" t="s">
        <v>707</v>
      </c>
      <c r="C1318" s="285"/>
      <c r="D1318" s="323"/>
      <c r="E1318" s="285" t="s">
        <v>516</v>
      </c>
      <c r="F1318" s="324"/>
      <c r="G1318" s="286"/>
      <c r="H1318" s="286"/>
      <c r="I1318" s="287"/>
    </row>
    <row r="1319" spans="1:9" ht="14.25" hidden="1">
      <c r="A1319" s="243">
        <v>1319</v>
      </c>
      <c r="B1319" s="235" t="s">
        <v>707</v>
      </c>
      <c r="C1319" s="285"/>
      <c r="D1319" s="323"/>
      <c r="E1319" s="285" t="str">
        <f>E$77</f>
        <v>MA</v>
      </c>
      <c r="F1319" s="276" t="s">
        <v>1583</v>
      </c>
      <c r="G1319" s="286"/>
      <c r="H1319" s="286"/>
      <c r="I1319" s="287" t="s">
        <v>856</v>
      </c>
    </row>
    <row r="1320" spans="1:9" ht="14.25" hidden="1">
      <c r="A1320" s="243">
        <v>1320</v>
      </c>
      <c r="B1320" s="235" t="s">
        <v>707</v>
      </c>
      <c r="C1320" s="285"/>
      <c r="D1320" s="323"/>
      <c r="E1320" s="285" t="str">
        <f>E$78</f>
        <v>S1</v>
      </c>
      <c r="F1320" s="276"/>
      <c r="G1320" s="286"/>
      <c r="H1320" s="286"/>
      <c r="I1320" s="287"/>
    </row>
    <row r="1321" spans="1:9" hidden="1">
      <c r="A1321" s="235">
        <v>1321</v>
      </c>
      <c r="B1321" s="235" t="s">
        <v>707</v>
      </c>
      <c r="C1321" s="285"/>
      <c r="D1321" s="323"/>
      <c r="E1321" s="285" t="str">
        <f>E$79</f>
        <v>S2</v>
      </c>
      <c r="F1321" s="276"/>
      <c r="G1321" s="286"/>
      <c r="H1321" s="286"/>
      <c r="I1321" s="287"/>
    </row>
    <row r="1322" spans="1:9" ht="14.25" hidden="1">
      <c r="A1322" s="243">
        <v>1322</v>
      </c>
      <c r="B1322" s="235" t="s">
        <v>707</v>
      </c>
      <c r="C1322" s="285"/>
      <c r="D1322" s="323"/>
      <c r="E1322" s="285" t="str">
        <f>E$80</f>
        <v>S3</v>
      </c>
      <c r="F1322" s="276"/>
      <c r="G1322" s="286"/>
      <c r="H1322" s="286"/>
      <c r="I1322" s="287"/>
    </row>
    <row r="1323" spans="1:9" ht="14.25" hidden="1">
      <c r="A1323" s="243">
        <v>1323</v>
      </c>
      <c r="B1323" s="235" t="s">
        <v>707</v>
      </c>
      <c r="C1323" s="285"/>
      <c r="D1323" s="323"/>
      <c r="E1323" s="285" t="str">
        <f>E$81</f>
        <v>S4</v>
      </c>
      <c r="F1323" s="276"/>
      <c r="G1323" s="286"/>
      <c r="H1323" s="286"/>
      <c r="I1323" s="287"/>
    </row>
    <row r="1324" spans="1:9" ht="14.25" hidden="1">
      <c r="A1324" s="243">
        <v>1324</v>
      </c>
      <c r="H1324" s="255"/>
    </row>
    <row r="1325" spans="1:9" ht="89.25" hidden="1">
      <c r="A1325" s="235">
        <v>1325</v>
      </c>
      <c r="B1325" s="235" t="s">
        <v>707</v>
      </c>
      <c r="C1325" s="285" t="s">
        <v>1584</v>
      </c>
      <c r="D1325" s="323"/>
      <c r="E1325" s="285"/>
      <c r="F1325" s="324" t="s">
        <v>1585</v>
      </c>
      <c r="G1325" s="286" t="s">
        <v>1566</v>
      </c>
      <c r="H1325" s="286" t="s">
        <v>1567</v>
      </c>
      <c r="I1325" s="287"/>
    </row>
    <row r="1326" spans="1:9" ht="14.25" hidden="1">
      <c r="A1326" s="243">
        <v>1326</v>
      </c>
      <c r="B1326" s="235" t="s">
        <v>707</v>
      </c>
      <c r="C1326" s="285"/>
      <c r="D1326" s="323"/>
      <c r="E1326" s="285" t="s">
        <v>516</v>
      </c>
      <c r="F1326" s="324"/>
      <c r="G1326" s="286"/>
      <c r="H1326" s="286"/>
      <c r="I1326" s="287"/>
    </row>
    <row r="1327" spans="1:9" ht="14.25" hidden="1">
      <c r="A1327" s="243">
        <v>1327</v>
      </c>
      <c r="B1327" s="235" t="s">
        <v>707</v>
      </c>
      <c r="C1327" s="285"/>
      <c r="D1327" s="323"/>
      <c r="E1327" s="285" t="str">
        <f>E$77</f>
        <v>MA</v>
      </c>
      <c r="F1327" s="276" t="s">
        <v>1586</v>
      </c>
      <c r="G1327" s="286"/>
      <c r="H1327" s="286"/>
      <c r="I1327" s="287" t="s">
        <v>856</v>
      </c>
    </row>
    <row r="1328" spans="1:9" ht="14.25" hidden="1">
      <c r="A1328" s="243">
        <v>1328</v>
      </c>
      <c r="B1328" s="235" t="s">
        <v>707</v>
      </c>
      <c r="C1328" s="285"/>
      <c r="D1328" s="323"/>
      <c r="E1328" s="285" t="str">
        <f>E$78</f>
        <v>S1</v>
      </c>
      <c r="F1328" s="276"/>
      <c r="G1328" s="286"/>
      <c r="H1328" s="286"/>
      <c r="I1328" s="287"/>
    </row>
    <row r="1329" spans="1:9" hidden="1">
      <c r="A1329" s="235">
        <v>1329</v>
      </c>
      <c r="B1329" s="235" t="s">
        <v>707</v>
      </c>
      <c r="C1329" s="285"/>
      <c r="D1329" s="323"/>
      <c r="E1329" s="285" t="str">
        <f>E$79</f>
        <v>S2</v>
      </c>
      <c r="F1329" s="276"/>
      <c r="G1329" s="286"/>
      <c r="H1329" s="286"/>
      <c r="I1329" s="287"/>
    </row>
    <row r="1330" spans="1:9" ht="14.25" hidden="1">
      <c r="A1330" s="243">
        <v>1330</v>
      </c>
      <c r="B1330" s="235" t="s">
        <v>707</v>
      </c>
      <c r="C1330" s="285"/>
      <c r="D1330" s="323"/>
      <c r="E1330" s="285" t="str">
        <f>E$80</f>
        <v>S3</v>
      </c>
      <c r="F1330" s="276"/>
      <c r="G1330" s="286"/>
      <c r="H1330" s="286"/>
      <c r="I1330" s="287"/>
    </row>
    <row r="1331" spans="1:9" ht="14.25" hidden="1">
      <c r="A1331" s="243">
        <v>1331</v>
      </c>
      <c r="B1331" s="235" t="s">
        <v>707</v>
      </c>
      <c r="C1331" s="285"/>
      <c r="D1331" s="323"/>
      <c r="E1331" s="285" t="str">
        <f>E$81</f>
        <v>S4</v>
      </c>
      <c r="F1331" s="276"/>
      <c r="G1331" s="286"/>
      <c r="H1331" s="286"/>
      <c r="I1331" s="287"/>
    </row>
    <row r="1332" spans="1:9" ht="14.25" hidden="1">
      <c r="A1332" s="243">
        <v>1332</v>
      </c>
      <c r="H1332" s="255"/>
    </row>
    <row r="1333" spans="1:9" ht="89.25" hidden="1">
      <c r="A1333" s="235">
        <v>1333</v>
      </c>
      <c r="B1333" s="235" t="s">
        <v>707</v>
      </c>
      <c r="C1333" s="285" t="s">
        <v>1587</v>
      </c>
      <c r="D1333" s="323"/>
      <c r="E1333" s="285"/>
      <c r="F1333" s="324" t="s">
        <v>1588</v>
      </c>
      <c r="G1333" s="286" t="s">
        <v>1589</v>
      </c>
      <c r="H1333" s="286" t="s">
        <v>1567</v>
      </c>
      <c r="I1333" s="287"/>
    </row>
    <row r="1334" spans="1:9" ht="14.25" hidden="1">
      <c r="A1334" s="243">
        <v>1334</v>
      </c>
      <c r="B1334" s="235" t="s">
        <v>707</v>
      </c>
      <c r="C1334" s="285"/>
      <c r="D1334" s="323"/>
      <c r="E1334" s="285" t="s">
        <v>516</v>
      </c>
      <c r="F1334" s="324"/>
      <c r="G1334" s="286"/>
      <c r="H1334" s="286"/>
      <c r="I1334" s="287"/>
    </row>
    <row r="1335" spans="1:9" ht="25.5" hidden="1">
      <c r="A1335" s="243">
        <v>1335</v>
      </c>
      <c r="B1335" s="235" t="s">
        <v>707</v>
      </c>
      <c r="C1335" s="285"/>
      <c r="D1335" s="323"/>
      <c r="E1335" s="285" t="str">
        <f>E$77</f>
        <v>MA</v>
      </c>
      <c r="F1335" s="276" t="s">
        <v>1590</v>
      </c>
      <c r="G1335" s="286"/>
      <c r="H1335" s="286"/>
      <c r="I1335" s="287" t="s">
        <v>856</v>
      </c>
    </row>
    <row r="1336" spans="1:9" ht="14.25" hidden="1">
      <c r="A1336" s="243">
        <v>1336</v>
      </c>
      <c r="B1336" s="235" t="s">
        <v>707</v>
      </c>
      <c r="C1336" s="285"/>
      <c r="D1336" s="323"/>
      <c r="E1336" s="285" t="str">
        <f>E$78</f>
        <v>S1</v>
      </c>
      <c r="F1336" s="276"/>
      <c r="G1336" s="286"/>
      <c r="H1336" s="286"/>
      <c r="I1336" s="287"/>
    </row>
    <row r="1337" spans="1:9" hidden="1">
      <c r="A1337" s="235">
        <v>1337</v>
      </c>
      <c r="B1337" s="235" t="s">
        <v>707</v>
      </c>
      <c r="C1337" s="285"/>
      <c r="D1337" s="323"/>
      <c r="E1337" s="285" t="str">
        <f>E$79</f>
        <v>S2</v>
      </c>
      <c r="F1337" s="276"/>
      <c r="G1337" s="286"/>
      <c r="H1337" s="286"/>
      <c r="I1337" s="287"/>
    </row>
    <row r="1338" spans="1:9" ht="14.25" hidden="1">
      <c r="A1338" s="243">
        <v>1338</v>
      </c>
      <c r="B1338" s="235" t="s">
        <v>707</v>
      </c>
      <c r="C1338" s="285"/>
      <c r="D1338" s="323"/>
      <c r="E1338" s="285" t="str">
        <f>E$80</f>
        <v>S3</v>
      </c>
      <c r="F1338" s="276"/>
      <c r="G1338" s="286"/>
      <c r="H1338" s="286"/>
      <c r="I1338" s="287"/>
    </row>
    <row r="1339" spans="1:9" ht="14.25" hidden="1">
      <c r="A1339" s="243">
        <v>1339</v>
      </c>
      <c r="B1339" s="235" t="s">
        <v>707</v>
      </c>
      <c r="C1339" s="285"/>
      <c r="D1339" s="323"/>
      <c r="E1339" s="285" t="str">
        <f>E$81</f>
        <v>S4</v>
      </c>
      <c r="F1339" s="276"/>
      <c r="G1339" s="286"/>
      <c r="H1339" s="286"/>
      <c r="I1339" s="287"/>
    </row>
    <row r="1340" spans="1:9" ht="14.25" hidden="1">
      <c r="A1340" s="243">
        <v>1340</v>
      </c>
      <c r="H1340" s="255"/>
    </row>
    <row r="1341" spans="1:9" ht="38.25" hidden="1">
      <c r="A1341" s="235">
        <v>1341</v>
      </c>
      <c r="B1341" s="235" t="s">
        <v>707</v>
      </c>
      <c r="C1341" s="285" t="s">
        <v>1591</v>
      </c>
      <c r="D1341" s="323"/>
      <c r="E1341" s="285"/>
      <c r="F1341" s="324" t="s">
        <v>1592</v>
      </c>
      <c r="G1341" s="286" t="s">
        <v>1589</v>
      </c>
      <c r="H1341" s="286" t="s">
        <v>1567</v>
      </c>
      <c r="I1341" s="287"/>
    </row>
    <row r="1342" spans="1:9" ht="14.25" hidden="1">
      <c r="A1342" s="243">
        <v>1342</v>
      </c>
      <c r="B1342" s="235" t="s">
        <v>707</v>
      </c>
      <c r="C1342" s="285"/>
      <c r="D1342" s="323"/>
      <c r="E1342" s="285" t="s">
        <v>516</v>
      </c>
      <c r="F1342" s="324"/>
      <c r="G1342" s="286"/>
      <c r="H1342" s="286"/>
      <c r="I1342" s="287"/>
    </row>
    <row r="1343" spans="1:9" ht="14.25" hidden="1">
      <c r="A1343" s="243">
        <v>1343</v>
      </c>
      <c r="B1343" s="235" t="s">
        <v>707</v>
      </c>
      <c r="C1343" s="285"/>
      <c r="D1343" s="323"/>
      <c r="E1343" s="285" t="str">
        <f>E$77</f>
        <v>MA</v>
      </c>
      <c r="F1343" s="359" t="s">
        <v>1593</v>
      </c>
      <c r="G1343" s="286"/>
      <c r="H1343" s="286"/>
      <c r="I1343" s="287" t="s">
        <v>856</v>
      </c>
    </row>
    <row r="1344" spans="1:9" ht="14.25" hidden="1">
      <c r="A1344" s="243">
        <v>1344</v>
      </c>
      <c r="B1344" s="235" t="s">
        <v>707</v>
      </c>
      <c r="C1344" s="285"/>
      <c r="D1344" s="323"/>
      <c r="E1344" s="285" t="str">
        <f>E$78</f>
        <v>S1</v>
      </c>
      <c r="F1344" s="276"/>
      <c r="G1344" s="286"/>
      <c r="H1344" s="286"/>
      <c r="I1344" s="287"/>
    </row>
    <row r="1345" spans="1:9" hidden="1">
      <c r="A1345" s="235">
        <v>1345</v>
      </c>
      <c r="B1345" s="235" t="s">
        <v>707</v>
      </c>
      <c r="C1345" s="285"/>
      <c r="D1345" s="323"/>
      <c r="E1345" s="285" t="str">
        <f>E$79</f>
        <v>S2</v>
      </c>
      <c r="F1345" s="276"/>
      <c r="G1345" s="286"/>
      <c r="H1345" s="286"/>
      <c r="I1345" s="287"/>
    </row>
    <row r="1346" spans="1:9" ht="14.25" hidden="1">
      <c r="A1346" s="243">
        <v>1346</v>
      </c>
      <c r="B1346" s="235" t="s">
        <v>707</v>
      </c>
      <c r="C1346" s="285"/>
      <c r="D1346" s="323"/>
      <c r="E1346" s="285" t="str">
        <f>E$80</f>
        <v>S3</v>
      </c>
      <c r="F1346" s="276"/>
      <c r="G1346" s="286"/>
      <c r="H1346" s="286"/>
      <c r="I1346" s="287"/>
    </row>
    <row r="1347" spans="1:9" ht="14.25" hidden="1">
      <c r="A1347" s="243">
        <v>1347</v>
      </c>
      <c r="B1347" s="235" t="s">
        <v>707</v>
      </c>
      <c r="C1347" s="285"/>
      <c r="D1347" s="323"/>
      <c r="E1347" s="285" t="str">
        <f>E$81</f>
        <v>S4</v>
      </c>
      <c r="F1347" s="276"/>
      <c r="G1347" s="286"/>
      <c r="H1347" s="286"/>
      <c r="I1347" s="287"/>
    </row>
    <row r="1348" spans="1:9" ht="14.25" hidden="1">
      <c r="A1348" s="243">
        <v>1348</v>
      </c>
      <c r="H1348" s="255"/>
    </row>
    <row r="1349" spans="1:9" ht="51" hidden="1">
      <c r="A1349" s="235">
        <v>1349</v>
      </c>
      <c r="B1349" s="235" t="s">
        <v>707</v>
      </c>
      <c r="C1349" s="285" t="s">
        <v>1594</v>
      </c>
      <c r="D1349" s="323"/>
      <c r="E1349" s="285"/>
      <c r="F1349" s="324" t="s">
        <v>1595</v>
      </c>
      <c r="G1349" s="286" t="s">
        <v>1589</v>
      </c>
      <c r="H1349" s="286" t="s">
        <v>1567</v>
      </c>
      <c r="I1349" s="287"/>
    </row>
    <row r="1350" spans="1:9" ht="14.25" hidden="1">
      <c r="A1350" s="243">
        <v>1350</v>
      </c>
      <c r="B1350" s="235" t="s">
        <v>707</v>
      </c>
      <c r="C1350" s="285"/>
      <c r="D1350" s="323"/>
      <c r="E1350" s="285" t="s">
        <v>516</v>
      </c>
      <c r="F1350" s="324"/>
      <c r="G1350" s="286"/>
      <c r="H1350" s="286"/>
      <c r="I1350" s="287"/>
    </row>
    <row r="1351" spans="1:9" ht="38.25" hidden="1">
      <c r="A1351" s="243">
        <v>1351</v>
      </c>
      <c r="B1351" s="235" t="s">
        <v>707</v>
      </c>
      <c r="C1351" s="285"/>
      <c r="D1351" s="323"/>
      <c r="E1351" s="285" t="str">
        <f>E$77</f>
        <v>MA</v>
      </c>
      <c r="F1351" s="276" t="s">
        <v>1596</v>
      </c>
      <c r="G1351" s="286"/>
      <c r="H1351" s="286"/>
      <c r="I1351" s="287" t="s">
        <v>856</v>
      </c>
    </row>
    <row r="1352" spans="1:9" ht="14.25" hidden="1">
      <c r="A1352" s="243">
        <v>1352</v>
      </c>
      <c r="B1352" s="235" t="s">
        <v>707</v>
      </c>
      <c r="C1352" s="285"/>
      <c r="D1352" s="323"/>
      <c r="E1352" s="285" t="str">
        <f>E$78</f>
        <v>S1</v>
      </c>
      <c r="F1352" s="276"/>
      <c r="G1352" s="286"/>
      <c r="H1352" s="286"/>
      <c r="I1352" s="287"/>
    </row>
    <row r="1353" spans="1:9" hidden="1">
      <c r="A1353" s="235">
        <v>1353</v>
      </c>
      <c r="B1353" s="235" t="s">
        <v>707</v>
      </c>
      <c r="C1353" s="285"/>
      <c r="D1353" s="323"/>
      <c r="E1353" s="285" t="str">
        <f>E$79</f>
        <v>S2</v>
      </c>
      <c r="F1353" s="276"/>
      <c r="G1353" s="286"/>
      <c r="H1353" s="286"/>
      <c r="I1353" s="287"/>
    </row>
    <row r="1354" spans="1:9" ht="14.25" hidden="1">
      <c r="A1354" s="243">
        <v>1354</v>
      </c>
      <c r="B1354" s="235" t="s">
        <v>707</v>
      </c>
      <c r="C1354" s="285"/>
      <c r="D1354" s="323"/>
      <c r="E1354" s="285" t="str">
        <f>E$80</f>
        <v>S3</v>
      </c>
      <c r="F1354" s="276"/>
      <c r="G1354" s="286"/>
      <c r="H1354" s="286"/>
      <c r="I1354" s="287"/>
    </row>
    <row r="1355" spans="1:9" ht="14.25" hidden="1">
      <c r="A1355" s="243">
        <v>1355</v>
      </c>
      <c r="B1355" s="235" t="s">
        <v>707</v>
      </c>
      <c r="C1355" s="285"/>
      <c r="D1355" s="323"/>
      <c r="E1355" s="285" t="str">
        <f>E$81</f>
        <v>S4</v>
      </c>
      <c r="F1355" s="276"/>
      <c r="G1355" s="286"/>
      <c r="H1355" s="286"/>
      <c r="I1355" s="287"/>
    </row>
    <row r="1356" spans="1:9" ht="14.25" hidden="1">
      <c r="A1356" s="243">
        <v>1356</v>
      </c>
      <c r="H1356" s="255"/>
    </row>
    <row r="1357" spans="1:9" ht="38.25" hidden="1">
      <c r="A1357" s="235">
        <v>1357</v>
      </c>
      <c r="B1357" s="235" t="s">
        <v>707</v>
      </c>
      <c r="C1357" s="285" t="s">
        <v>1597</v>
      </c>
      <c r="D1357" s="323"/>
      <c r="E1357" s="285"/>
      <c r="F1357" s="324" t="s">
        <v>1598</v>
      </c>
      <c r="G1357" s="286" t="s">
        <v>1589</v>
      </c>
      <c r="H1357" s="286" t="s">
        <v>1567</v>
      </c>
      <c r="I1357" s="287"/>
    </row>
    <row r="1358" spans="1:9" ht="14.25" hidden="1">
      <c r="A1358" s="243">
        <v>1358</v>
      </c>
      <c r="B1358" s="235" t="s">
        <v>707</v>
      </c>
      <c r="C1358" s="285"/>
      <c r="D1358" s="323"/>
      <c r="E1358" s="285" t="s">
        <v>516</v>
      </c>
      <c r="F1358" s="324"/>
      <c r="G1358" s="286"/>
      <c r="H1358" s="286"/>
      <c r="I1358" s="287"/>
    </row>
    <row r="1359" spans="1:9" ht="25.5" hidden="1">
      <c r="A1359" s="243">
        <v>1359</v>
      </c>
      <c r="B1359" s="235" t="s">
        <v>707</v>
      </c>
      <c r="C1359" s="285"/>
      <c r="D1359" s="323"/>
      <c r="E1359" s="285" t="str">
        <f>E$77</f>
        <v>MA</v>
      </c>
      <c r="F1359" s="276" t="s">
        <v>1599</v>
      </c>
      <c r="G1359" s="286"/>
      <c r="H1359" s="286"/>
      <c r="I1359" s="287" t="s">
        <v>856</v>
      </c>
    </row>
    <row r="1360" spans="1:9" ht="14.25" hidden="1">
      <c r="A1360" s="243">
        <v>1360</v>
      </c>
      <c r="B1360" s="235" t="s">
        <v>707</v>
      </c>
      <c r="C1360" s="285"/>
      <c r="D1360" s="323"/>
      <c r="E1360" s="285" t="str">
        <f>E$78</f>
        <v>S1</v>
      </c>
      <c r="F1360" s="276"/>
      <c r="G1360" s="286"/>
      <c r="H1360" s="286"/>
      <c r="I1360" s="287"/>
    </row>
    <row r="1361" spans="1:9" hidden="1">
      <c r="A1361" s="235">
        <v>1361</v>
      </c>
      <c r="B1361" s="235" t="s">
        <v>707</v>
      </c>
      <c r="C1361" s="285"/>
      <c r="D1361" s="323"/>
      <c r="E1361" s="285" t="str">
        <f>E$79</f>
        <v>S2</v>
      </c>
      <c r="F1361" s="276"/>
      <c r="G1361" s="286"/>
      <c r="H1361" s="286"/>
      <c r="I1361" s="287"/>
    </row>
    <row r="1362" spans="1:9" ht="14.25" hidden="1">
      <c r="A1362" s="243">
        <v>1362</v>
      </c>
      <c r="B1362" s="235" t="s">
        <v>707</v>
      </c>
      <c r="C1362" s="285"/>
      <c r="D1362" s="323"/>
      <c r="E1362" s="285" t="str">
        <f>E$80</f>
        <v>S3</v>
      </c>
      <c r="F1362" s="276"/>
      <c r="G1362" s="286"/>
      <c r="H1362" s="286"/>
      <c r="I1362" s="287"/>
    </row>
    <row r="1363" spans="1:9" ht="14.25" hidden="1">
      <c r="A1363" s="243">
        <v>1363</v>
      </c>
      <c r="B1363" s="235" t="s">
        <v>707</v>
      </c>
      <c r="C1363" s="285"/>
      <c r="D1363" s="323"/>
      <c r="E1363" s="285" t="str">
        <f>E$81</f>
        <v>S4</v>
      </c>
      <c r="F1363" s="276"/>
      <c r="G1363" s="286"/>
      <c r="H1363" s="286"/>
      <c r="I1363" s="287"/>
    </row>
    <row r="1364" spans="1:9" ht="14.25" hidden="1">
      <c r="A1364" s="243">
        <v>1364</v>
      </c>
      <c r="H1364" s="255"/>
    </row>
    <row r="1365" spans="1:9" ht="38.25" hidden="1">
      <c r="A1365" s="235">
        <v>1365</v>
      </c>
      <c r="B1365" s="235" t="s">
        <v>707</v>
      </c>
      <c r="C1365" s="285" t="s">
        <v>1600</v>
      </c>
      <c r="D1365" s="323"/>
      <c r="E1365" s="285"/>
      <c r="F1365" s="324" t="s">
        <v>1601</v>
      </c>
      <c r="G1365" s="286" t="s">
        <v>1589</v>
      </c>
      <c r="H1365" s="286" t="s">
        <v>1567</v>
      </c>
      <c r="I1365" s="287"/>
    </row>
    <row r="1366" spans="1:9" ht="14.25" hidden="1">
      <c r="A1366" s="243">
        <v>1366</v>
      </c>
      <c r="B1366" s="235" t="s">
        <v>707</v>
      </c>
      <c r="C1366" s="285"/>
      <c r="D1366" s="323"/>
      <c r="E1366" s="285" t="s">
        <v>516</v>
      </c>
      <c r="F1366" s="324"/>
      <c r="G1366" s="286"/>
      <c r="H1366" s="286"/>
      <c r="I1366" s="287"/>
    </row>
    <row r="1367" spans="1:9" ht="25.5" hidden="1">
      <c r="A1367" s="243">
        <v>1367</v>
      </c>
      <c r="B1367" s="235" t="s">
        <v>707</v>
      </c>
      <c r="C1367" s="285"/>
      <c r="D1367" s="323"/>
      <c r="E1367" s="285" t="str">
        <f>E$77</f>
        <v>MA</v>
      </c>
      <c r="F1367" s="276" t="s">
        <v>1602</v>
      </c>
      <c r="G1367" s="286"/>
      <c r="H1367" s="286"/>
      <c r="I1367" s="287" t="s">
        <v>856</v>
      </c>
    </row>
    <row r="1368" spans="1:9" ht="14.25" hidden="1">
      <c r="A1368" s="243">
        <v>1368</v>
      </c>
      <c r="B1368" s="235" t="s">
        <v>707</v>
      </c>
      <c r="C1368" s="285"/>
      <c r="D1368" s="323"/>
      <c r="E1368" s="285" t="str">
        <f>E$78</f>
        <v>S1</v>
      </c>
      <c r="F1368" s="276"/>
      <c r="G1368" s="286"/>
      <c r="H1368" s="286"/>
      <c r="I1368" s="287"/>
    </row>
    <row r="1369" spans="1:9" hidden="1">
      <c r="A1369" s="235">
        <v>1369</v>
      </c>
      <c r="B1369" s="235" t="s">
        <v>707</v>
      </c>
      <c r="C1369" s="285"/>
      <c r="D1369" s="323"/>
      <c r="E1369" s="285" t="str">
        <f>E$79</f>
        <v>S2</v>
      </c>
      <c r="F1369" s="276"/>
      <c r="G1369" s="286"/>
      <c r="H1369" s="286"/>
      <c r="I1369" s="287"/>
    </row>
    <row r="1370" spans="1:9" ht="14.25" hidden="1">
      <c r="A1370" s="243">
        <v>1370</v>
      </c>
      <c r="B1370" s="235" t="s">
        <v>707</v>
      </c>
      <c r="C1370" s="285"/>
      <c r="D1370" s="323"/>
      <c r="E1370" s="285" t="str">
        <f>E$80</f>
        <v>S3</v>
      </c>
      <c r="F1370" s="276"/>
      <c r="G1370" s="286"/>
      <c r="H1370" s="286"/>
      <c r="I1370" s="287"/>
    </row>
    <row r="1371" spans="1:9" ht="14.25" hidden="1">
      <c r="A1371" s="243">
        <v>1371</v>
      </c>
      <c r="B1371" s="235" t="s">
        <v>707</v>
      </c>
      <c r="C1371" s="285"/>
      <c r="D1371" s="323"/>
      <c r="E1371" s="285" t="str">
        <f>E$81</f>
        <v>S4</v>
      </c>
      <c r="F1371" s="276"/>
      <c r="G1371" s="286"/>
      <c r="H1371" s="286"/>
      <c r="I1371" s="287"/>
    </row>
    <row r="1372" spans="1:9" ht="14.25" hidden="1">
      <c r="A1372" s="243">
        <v>1372</v>
      </c>
      <c r="H1372" s="255"/>
    </row>
    <row r="1373" spans="1:9" ht="42" hidden="1">
      <c r="A1373" s="235">
        <v>1373</v>
      </c>
      <c r="B1373" s="235" t="s">
        <v>707</v>
      </c>
      <c r="C1373" s="285" t="s">
        <v>1603</v>
      </c>
      <c r="D1373" s="323"/>
      <c r="E1373" s="285"/>
      <c r="F1373" s="324" t="s">
        <v>1604</v>
      </c>
      <c r="G1373" s="286" t="s">
        <v>1605</v>
      </c>
      <c r="H1373" s="286" t="s">
        <v>1567</v>
      </c>
      <c r="I1373" s="287"/>
    </row>
    <row r="1374" spans="1:9" ht="14.25" hidden="1">
      <c r="A1374" s="243">
        <v>1374</v>
      </c>
      <c r="B1374" s="235" t="s">
        <v>707</v>
      </c>
      <c r="C1374" s="285"/>
      <c r="D1374" s="323"/>
      <c r="E1374" s="285" t="s">
        <v>516</v>
      </c>
      <c r="F1374" s="324"/>
      <c r="G1374" s="286"/>
      <c r="H1374" s="286"/>
      <c r="I1374" s="287"/>
    </row>
    <row r="1375" spans="1:9" ht="38.25" hidden="1">
      <c r="A1375" s="243">
        <v>1375</v>
      </c>
      <c r="B1375" s="235" t="s">
        <v>707</v>
      </c>
      <c r="C1375" s="285"/>
      <c r="D1375" s="323"/>
      <c r="E1375" s="285" t="str">
        <f>E$77</f>
        <v>MA</v>
      </c>
      <c r="F1375" s="276" t="s">
        <v>1606</v>
      </c>
      <c r="G1375" s="286"/>
      <c r="H1375" s="286"/>
      <c r="I1375" s="287" t="s">
        <v>856</v>
      </c>
    </row>
    <row r="1376" spans="1:9" ht="14.25" hidden="1">
      <c r="A1376" s="243">
        <v>1376</v>
      </c>
      <c r="B1376" s="235" t="s">
        <v>707</v>
      </c>
      <c r="C1376" s="285"/>
      <c r="D1376" s="323"/>
      <c r="E1376" s="285" t="str">
        <f>E$78</f>
        <v>S1</v>
      </c>
      <c r="F1376" s="276"/>
      <c r="G1376" s="286"/>
      <c r="H1376" s="286"/>
      <c r="I1376" s="287"/>
    </row>
    <row r="1377" spans="1:9" hidden="1">
      <c r="A1377" s="235">
        <v>1377</v>
      </c>
      <c r="B1377" s="235" t="s">
        <v>707</v>
      </c>
      <c r="C1377" s="285"/>
      <c r="D1377" s="323"/>
      <c r="E1377" s="285" t="str">
        <f>E$79</f>
        <v>S2</v>
      </c>
      <c r="F1377" s="276"/>
      <c r="G1377" s="286"/>
      <c r="H1377" s="286"/>
      <c r="I1377" s="287"/>
    </row>
    <row r="1378" spans="1:9" ht="14.25" hidden="1">
      <c r="A1378" s="243">
        <v>1378</v>
      </c>
      <c r="B1378" s="235" t="s">
        <v>707</v>
      </c>
      <c r="C1378" s="285"/>
      <c r="D1378" s="323"/>
      <c r="E1378" s="285" t="str">
        <f>E$80</f>
        <v>S3</v>
      </c>
      <c r="F1378" s="276"/>
      <c r="G1378" s="286"/>
      <c r="H1378" s="286"/>
      <c r="I1378" s="287"/>
    </row>
    <row r="1379" spans="1:9" ht="14.25" hidden="1">
      <c r="A1379" s="243">
        <v>1379</v>
      </c>
      <c r="B1379" s="235" t="s">
        <v>707</v>
      </c>
      <c r="C1379" s="285"/>
      <c r="D1379" s="323"/>
      <c r="E1379" s="285" t="str">
        <f>E$81</f>
        <v>S4</v>
      </c>
      <c r="F1379" s="276"/>
      <c r="G1379" s="286"/>
      <c r="H1379" s="286"/>
      <c r="I1379" s="287"/>
    </row>
    <row r="1380" spans="1:9" ht="14.25" hidden="1">
      <c r="A1380" s="243">
        <v>1380</v>
      </c>
      <c r="H1380" s="255"/>
    </row>
    <row r="1381" spans="1:9" ht="38.25" hidden="1">
      <c r="A1381" s="235">
        <v>1381</v>
      </c>
      <c r="B1381" s="235" t="s">
        <v>707</v>
      </c>
      <c r="C1381" s="252" t="s">
        <v>1607</v>
      </c>
      <c r="D1381" s="319"/>
      <c r="E1381" s="252"/>
      <c r="F1381" s="250" t="s">
        <v>1608</v>
      </c>
      <c r="G1381" s="343"/>
      <c r="H1381" s="343" t="s">
        <v>1609</v>
      </c>
      <c r="I1381" s="320"/>
    </row>
    <row r="1382" spans="1:9" ht="31.5" hidden="1">
      <c r="A1382" s="243">
        <v>1382</v>
      </c>
      <c r="B1382" s="235" t="s">
        <v>707</v>
      </c>
      <c r="C1382" s="285" t="s">
        <v>955</v>
      </c>
      <c r="D1382" s="323"/>
      <c r="E1382" s="285"/>
      <c r="F1382" s="324" t="s">
        <v>1610</v>
      </c>
      <c r="G1382" s="286" t="s">
        <v>1611</v>
      </c>
      <c r="H1382" s="286"/>
      <c r="I1382" s="287"/>
    </row>
    <row r="1383" spans="1:9" ht="14.25" hidden="1">
      <c r="A1383" s="243">
        <v>1383</v>
      </c>
      <c r="B1383" s="235" t="s">
        <v>707</v>
      </c>
      <c r="C1383" s="285"/>
      <c r="D1383" s="323"/>
      <c r="E1383" s="285" t="s">
        <v>516</v>
      </c>
      <c r="F1383" s="324"/>
      <c r="G1383" s="286"/>
      <c r="H1383" s="286"/>
      <c r="I1383" s="287"/>
    </row>
    <row r="1384" spans="1:9" ht="14.25" hidden="1">
      <c r="A1384" s="243">
        <v>1384</v>
      </c>
      <c r="B1384" s="235" t="s">
        <v>707</v>
      </c>
      <c r="C1384" s="285"/>
      <c r="D1384" s="323"/>
      <c r="E1384" s="285" t="str">
        <f>E$77</f>
        <v>MA</v>
      </c>
      <c r="F1384" s="359" t="s">
        <v>1612</v>
      </c>
      <c r="G1384" s="286"/>
      <c r="H1384" s="286"/>
      <c r="I1384" s="287" t="s">
        <v>856</v>
      </c>
    </row>
    <row r="1385" spans="1:9" hidden="1">
      <c r="A1385" s="235">
        <v>1385</v>
      </c>
      <c r="B1385" s="235" t="s">
        <v>707</v>
      </c>
      <c r="C1385" s="285"/>
      <c r="D1385" s="323"/>
      <c r="E1385" s="285" t="str">
        <f>E$78</f>
        <v>S1</v>
      </c>
      <c r="F1385" s="276"/>
      <c r="G1385" s="286"/>
      <c r="H1385" s="286"/>
      <c r="I1385" s="287"/>
    </row>
    <row r="1386" spans="1:9" ht="14.25" hidden="1">
      <c r="A1386" s="243">
        <v>1386</v>
      </c>
      <c r="B1386" s="235" t="s">
        <v>707</v>
      </c>
      <c r="C1386" s="285"/>
      <c r="D1386" s="323"/>
      <c r="E1386" s="285" t="str">
        <f>E$79</f>
        <v>S2</v>
      </c>
      <c r="F1386" s="276"/>
      <c r="G1386" s="286"/>
      <c r="H1386" s="286"/>
      <c r="I1386" s="287"/>
    </row>
    <row r="1387" spans="1:9" ht="14.25" hidden="1">
      <c r="A1387" s="243">
        <v>1387</v>
      </c>
      <c r="B1387" s="235" t="s">
        <v>707</v>
      </c>
      <c r="C1387" s="285"/>
      <c r="D1387" s="323"/>
      <c r="E1387" s="285" t="str">
        <f>E$80</f>
        <v>S3</v>
      </c>
      <c r="F1387" s="276"/>
      <c r="G1387" s="286"/>
      <c r="H1387" s="286"/>
      <c r="I1387" s="287"/>
    </row>
    <row r="1388" spans="1:9" ht="14.25" hidden="1">
      <c r="A1388" s="243">
        <v>1388</v>
      </c>
      <c r="B1388" s="235" t="s">
        <v>707</v>
      </c>
      <c r="C1388" s="285"/>
      <c r="D1388" s="323"/>
      <c r="E1388" s="285" t="str">
        <f>E$81</f>
        <v>S4</v>
      </c>
      <c r="F1388" s="276"/>
      <c r="G1388" s="286"/>
      <c r="H1388" s="286"/>
      <c r="I1388" s="287"/>
    </row>
    <row r="1389" spans="1:9" ht="157.5">
      <c r="A1389" s="235">
        <v>1389</v>
      </c>
      <c r="B1389" s="235" t="s">
        <v>696</v>
      </c>
      <c r="C1389" s="285"/>
      <c r="D1389" s="323" t="s">
        <v>1613</v>
      </c>
      <c r="E1389" s="285"/>
      <c r="F1389" s="324" t="s">
        <v>1614</v>
      </c>
      <c r="G1389" s="286" t="s">
        <v>1615</v>
      </c>
      <c r="H1389" s="286" t="s">
        <v>1616</v>
      </c>
      <c r="I1389" s="287"/>
    </row>
    <row r="1390" spans="1:9" ht="14.25">
      <c r="A1390" s="243">
        <v>1390</v>
      </c>
      <c r="B1390" s="235" t="s">
        <v>696</v>
      </c>
      <c r="C1390" s="285"/>
      <c r="D1390" s="334" t="s">
        <v>1613</v>
      </c>
      <c r="E1390" s="285" t="s">
        <v>516</v>
      </c>
      <c r="F1390" s="324"/>
      <c r="G1390" s="286"/>
      <c r="H1390" s="286"/>
      <c r="I1390" s="287"/>
    </row>
    <row r="1391" spans="1:9" ht="14.25">
      <c r="A1391" s="243">
        <v>1391</v>
      </c>
      <c r="B1391" s="235" t="s">
        <v>696</v>
      </c>
      <c r="C1391" s="285"/>
      <c r="D1391" s="334" t="s">
        <v>1613</v>
      </c>
      <c r="E1391" s="285" t="str">
        <f>E$77</f>
        <v>MA</v>
      </c>
      <c r="F1391" s="276" t="s">
        <v>1617</v>
      </c>
      <c r="G1391" s="286"/>
      <c r="H1391" s="286"/>
      <c r="I1391" s="287" t="s">
        <v>856</v>
      </c>
    </row>
    <row r="1392" spans="1:9" ht="14.25">
      <c r="A1392" s="243">
        <v>1392</v>
      </c>
      <c r="B1392" s="235" t="s">
        <v>696</v>
      </c>
      <c r="C1392" s="285"/>
      <c r="D1392" s="334" t="s">
        <v>1613</v>
      </c>
      <c r="E1392" s="285" t="str">
        <f>E$78</f>
        <v>S1</v>
      </c>
      <c r="F1392" s="276"/>
      <c r="G1392" s="286"/>
      <c r="H1392" s="286"/>
      <c r="I1392" s="287"/>
    </row>
    <row r="1393" spans="1:9">
      <c r="A1393" s="235">
        <v>1393</v>
      </c>
      <c r="B1393" s="235" t="s">
        <v>696</v>
      </c>
      <c r="C1393" s="285"/>
      <c r="D1393" s="334" t="s">
        <v>1613</v>
      </c>
      <c r="E1393" s="285" t="str">
        <f>E$79</f>
        <v>S2</v>
      </c>
      <c r="F1393" s="276"/>
      <c r="G1393" s="286"/>
      <c r="H1393" s="286"/>
      <c r="I1393" s="287"/>
    </row>
    <row r="1394" spans="1:9" ht="14.25">
      <c r="A1394" s="243">
        <v>1394</v>
      </c>
      <c r="B1394" s="235" t="s">
        <v>696</v>
      </c>
      <c r="C1394" s="285"/>
      <c r="D1394" s="334" t="s">
        <v>1613</v>
      </c>
      <c r="E1394" s="285" t="str">
        <f>E$80</f>
        <v>S3</v>
      </c>
      <c r="F1394" s="276"/>
      <c r="G1394" s="286"/>
      <c r="H1394" s="286"/>
      <c r="I1394" s="287"/>
    </row>
    <row r="1395" spans="1:9" ht="14.25">
      <c r="A1395" s="243">
        <v>1395</v>
      </c>
      <c r="B1395" s="235" t="s">
        <v>696</v>
      </c>
      <c r="C1395" s="285"/>
      <c r="D1395" s="334" t="s">
        <v>1613</v>
      </c>
      <c r="E1395" s="285" t="str">
        <f>E$81</f>
        <v>S4</v>
      </c>
      <c r="F1395" s="276"/>
      <c r="G1395" s="286"/>
      <c r="H1395" s="286"/>
      <c r="I1395" s="287"/>
    </row>
    <row r="1396" spans="1:9" ht="14.25" hidden="1">
      <c r="A1396" s="243">
        <v>1396</v>
      </c>
      <c r="H1396" s="255"/>
    </row>
    <row r="1397" spans="1:9" ht="38.25" hidden="1">
      <c r="A1397" s="235">
        <v>1397</v>
      </c>
      <c r="B1397" s="235" t="s">
        <v>707</v>
      </c>
      <c r="C1397" s="285" t="s">
        <v>989</v>
      </c>
      <c r="D1397" s="323"/>
      <c r="E1397" s="285"/>
      <c r="F1397" s="324" t="s">
        <v>1618</v>
      </c>
      <c r="G1397" s="286" t="s">
        <v>1619</v>
      </c>
      <c r="H1397" s="365"/>
      <c r="I1397" s="275"/>
    </row>
    <row r="1398" spans="1:9" ht="14.25" hidden="1">
      <c r="A1398" s="243">
        <v>1398</v>
      </c>
      <c r="B1398" s="235" t="s">
        <v>707</v>
      </c>
      <c r="C1398" s="285"/>
      <c r="D1398" s="323"/>
      <c r="E1398" s="285" t="s">
        <v>516</v>
      </c>
      <c r="F1398" s="324"/>
      <c r="G1398" s="365"/>
      <c r="H1398" s="365"/>
      <c r="I1398" s="275"/>
    </row>
    <row r="1399" spans="1:9" ht="14.25" hidden="1">
      <c r="A1399" s="243">
        <v>1399</v>
      </c>
      <c r="B1399" s="235" t="s">
        <v>707</v>
      </c>
      <c r="C1399" s="285"/>
      <c r="D1399" s="323"/>
      <c r="E1399" s="285" t="str">
        <f>E$77</f>
        <v>MA</v>
      </c>
      <c r="F1399" s="359" t="s">
        <v>1620</v>
      </c>
      <c r="G1399" s="286"/>
      <c r="H1399" s="286"/>
      <c r="I1399" s="287" t="s">
        <v>856</v>
      </c>
    </row>
    <row r="1400" spans="1:9" ht="14.25" hidden="1">
      <c r="A1400" s="243">
        <v>1400</v>
      </c>
      <c r="B1400" s="235" t="s">
        <v>707</v>
      </c>
      <c r="C1400" s="285"/>
      <c r="D1400" s="323"/>
      <c r="E1400" s="285" t="str">
        <f>E$78</f>
        <v>S1</v>
      </c>
      <c r="F1400" s="276"/>
      <c r="G1400" s="286"/>
      <c r="H1400" s="286"/>
      <c r="I1400" s="287"/>
    </row>
    <row r="1401" spans="1:9" hidden="1">
      <c r="A1401" s="235">
        <v>1401</v>
      </c>
      <c r="B1401" s="235" t="s">
        <v>707</v>
      </c>
      <c r="C1401" s="285"/>
      <c r="D1401" s="323"/>
      <c r="E1401" s="285" t="str">
        <f>E$79</f>
        <v>S2</v>
      </c>
      <c r="F1401" s="276"/>
      <c r="G1401" s="286"/>
      <c r="H1401" s="286"/>
      <c r="I1401" s="287"/>
    </row>
    <row r="1402" spans="1:9" ht="14.25" hidden="1">
      <c r="A1402" s="243">
        <v>1402</v>
      </c>
      <c r="B1402" s="235" t="s">
        <v>707</v>
      </c>
      <c r="C1402" s="285"/>
      <c r="D1402" s="323"/>
      <c r="E1402" s="285" t="str">
        <f>E$80</f>
        <v>S3</v>
      </c>
      <c r="F1402" s="276"/>
      <c r="G1402" s="286"/>
      <c r="H1402" s="286"/>
      <c r="I1402" s="287"/>
    </row>
    <row r="1403" spans="1:9" ht="14.25" hidden="1">
      <c r="A1403" s="243">
        <v>1403</v>
      </c>
      <c r="B1403" s="235" t="s">
        <v>707</v>
      </c>
      <c r="C1403" s="285"/>
      <c r="D1403" s="323"/>
      <c r="E1403" s="285" t="str">
        <f>E$81</f>
        <v>S4</v>
      </c>
      <c r="F1403" s="276"/>
      <c r="G1403" s="286"/>
      <c r="H1403" s="286"/>
      <c r="I1403" s="287"/>
    </row>
    <row r="1404" spans="1:9" ht="14.25">
      <c r="A1404" s="243">
        <v>1404</v>
      </c>
      <c r="B1404" s="235" t="s">
        <v>696</v>
      </c>
      <c r="C1404" s="330"/>
      <c r="D1404" s="331" t="s">
        <v>1621</v>
      </c>
      <c r="E1404" s="330"/>
      <c r="F1404" s="356" t="s">
        <v>1622</v>
      </c>
      <c r="G1404" s="333"/>
      <c r="H1404" s="333"/>
      <c r="I1404" s="357"/>
    </row>
    <row r="1405" spans="1:9" ht="76.5">
      <c r="A1405" s="235">
        <v>1405</v>
      </c>
      <c r="B1405" s="235" t="s">
        <v>696</v>
      </c>
      <c r="C1405" s="285"/>
      <c r="D1405" s="323" t="s">
        <v>972</v>
      </c>
      <c r="E1405" s="285"/>
      <c r="F1405" s="276" t="s">
        <v>1623</v>
      </c>
      <c r="G1405" s="286" t="s">
        <v>1624</v>
      </c>
      <c r="H1405" s="286" t="s">
        <v>1625</v>
      </c>
      <c r="I1405" s="287"/>
    </row>
    <row r="1406" spans="1:9" ht="14.25">
      <c r="A1406" s="243">
        <v>1406</v>
      </c>
      <c r="B1406" s="235" t="s">
        <v>696</v>
      </c>
      <c r="C1406" s="285"/>
      <c r="D1406" s="334" t="s">
        <v>972</v>
      </c>
      <c r="E1406" s="285" t="s">
        <v>516</v>
      </c>
      <c r="F1406" s="276"/>
      <c r="G1406" s="286"/>
      <c r="H1406" s="286"/>
      <c r="I1406" s="287"/>
    </row>
    <row r="1407" spans="1:9" ht="14.25">
      <c r="A1407" s="243">
        <v>1407</v>
      </c>
      <c r="B1407" s="235" t="s">
        <v>696</v>
      </c>
      <c r="C1407" s="285"/>
      <c r="D1407" s="334" t="s">
        <v>972</v>
      </c>
      <c r="E1407" s="285" t="s">
        <v>128</v>
      </c>
      <c r="F1407" s="276" t="s">
        <v>1626</v>
      </c>
      <c r="G1407" s="286"/>
      <c r="H1407" s="286"/>
      <c r="I1407" s="287" t="s">
        <v>856</v>
      </c>
    </row>
    <row r="1408" spans="1:9" ht="14.25">
      <c r="A1408" s="243">
        <v>1408</v>
      </c>
      <c r="B1408" s="235" t="s">
        <v>696</v>
      </c>
      <c r="C1408" s="285"/>
      <c r="D1408" s="334" t="s">
        <v>972</v>
      </c>
      <c r="E1408" s="285" t="s">
        <v>202</v>
      </c>
      <c r="F1408" s="276"/>
      <c r="G1408" s="286"/>
      <c r="H1408" s="286"/>
      <c r="I1408" s="287"/>
    </row>
    <row r="1409" spans="1:9">
      <c r="A1409" s="235">
        <v>1409</v>
      </c>
      <c r="B1409" s="235" t="s">
        <v>696</v>
      </c>
      <c r="C1409" s="285"/>
      <c r="D1409" s="334" t="s">
        <v>972</v>
      </c>
      <c r="E1409" s="285" t="s">
        <v>10</v>
      </c>
      <c r="F1409" s="276"/>
      <c r="G1409" s="286"/>
      <c r="H1409" s="286"/>
      <c r="I1409" s="287"/>
    </row>
    <row r="1410" spans="1:9" ht="14.25">
      <c r="A1410" s="243">
        <v>1410</v>
      </c>
      <c r="B1410" s="235" t="s">
        <v>696</v>
      </c>
      <c r="C1410" s="285"/>
      <c r="D1410" s="334" t="s">
        <v>972</v>
      </c>
      <c r="E1410" s="285" t="s">
        <v>11</v>
      </c>
      <c r="F1410" s="276"/>
      <c r="G1410" s="286"/>
      <c r="H1410" s="286"/>
      <c r="I1410" s="287"/>
    </row>
    <row r="1411" spans="1:9" ht="14.25">
      <c r="A1411" s="243">
        <v>1411</v>
      </c>
      <c r="B1411" s="235" t="s">
        <v>696</v>
      </c>
      <c r="C1411" s="285"/>
      <c r="D1411" s="334" t="s">
        <v>972</v>
      </c>
      <c r="E1411" s="285" t="s">
        <v>12</v>
      </c>
      <c r="F1411" s="276"/>
      <c r="G1411" s="286"/>
      <c r="H1411" s="286"/>
      <c r="I1411" s="287"/>
    </row>
    <row r="1412" spans="1:9" ht="14.25" hidden="1">
      <c r="A1412" s="243">
        <v>1412</v>
      </c>
      <c r="H1412" s="255"/>
    </row>
    <row r="1413" spans="1:9" ht="38.25" hidden="1">
      <c r="A1413" s="235">
        <v>1413</v>
      </c>
      <c r="B1413" s="235" t="s">
        <v>707</v>
      </c>
      <c r="C1413" s="285" t="s">
        <v>1627</v>
      </c>
      <c r="D1413" s="323"/>
      <c r="E1413" s="285"/>
      <c r="F1413" s="324" t="s">
        <v>1628</v>
      </c>
      <c r="G1413" s="286" t="s">
        <v>1629</v>
      </c>
      <c r="H1413" s="286"/>
      <c r="I1413" s="287"/>
    </row>
    <row r="1414" spans="1:9" ht="14.25" hidden="1">
      <c r="A1414" s="243">
        <v>1414</v>
      </c>
      <c r="B1414" s="235" t="s">
        <v>707</v>
      </c>
      <c r="C1414" s="285"/>
      <c r="D1414" s="323"/>
      <c r="E1414" s="285" t="s">
        <v>516</v>
      </c>
      <c r="F1414" s="324"/>
      <c r="G1414" s="286"/>
      <c r="H1414" s="286"/>
      <c r="I1414" s="287"/>
    </row>
    <row r="1415" spans="1:9" ht="25.5" hidden="1">
      <c r="A1415" s="243">
        <v>1415</v>
      </c>
      <c r="B1415" s="235" t="s">
        <v>707</v>
      </c>
      <c r="C1415" s="285"/>
      <c r="D1415" s="323"/>
      <c r="E1415" s="285" t="str">
        <f>E$77</f>
        <v>MA</v>
      </c>
      <c r="F1415" s="276" t="s">
        <v>1630</v>
      </c>
      <c r="G1415" s="286"/>
      <c r="H1415" s="286"/>
      <c r="I1415" s="287" t="s">
        <v>856</v>
      </c>
    </row>
    <row r="1416" spans="1:9" ht="14.25" hidden="1">
      <c r="A1416" s="243">
        <v>1416</v>
      </c>
      <c r="B1416" s="235" t="s">
        <v>707</v>
      </c>
      <c r="C1416" s="285"/>
      <c r="D1416" s="323"/>
      <c r="E1416" s="285" t="str">
        <f>E$78</f>
        <v>S1</v>
      </c>
      <c r="F1416" s="276"/>
      <c r="G1416" s="286"/>
      <c r="H1416" s="286"/>
      <c r="I1416" s="287"/>
    </row>
    <row r="1417" spans="1:9" hidden="1">
      <c r="A1417" s="235">
        <v>1417</v>
      </c>
      <c r="B1417" s="235" t="s">
        <v>707</v>
      </c>
      <c r="C1417" s="285"/>
      <c r="D1417" s="323"/>
      <c r="E1417" s="285" t="str">
        <f>E$79</f>
        <v>S2</v>
      </c>
      <c r="F1417" s="276"/>
      <c r="G1417" s="286"/>
      <c r="H1417" s="286"/>
      <c r="I1417" s="287"/>
    </row>
    <row r="1418" spans="1:9" ht="14.25" hidden="1">
      <c r="A1418" s="243">
        <v>1418</v>
      </c>
      <c r="B1418" s="235" t="s">
        <v>707</v>
      </c>
      <c r="C1418" s="285"/>
      <c r="D1418" s="323"/>
      <c r="E1418" s="285" t="str">
        <f>E$80</f>
        <v>S3</v>
      </c>
      <c r="F1418" s="276"/>
      <c r="G1418" s="286"/>
      <c r="H1418" s="286"/>
      <c r="I1418" s="287"/>
    </row>
    <row r="1419" spans="1:9" ht="14.25" hidden="1">
      <c r="A1419" s="243">
        <v>1419</v>
      </c>
      <c r="B1419" s="235" t="s">
        <v>707</v>
      </c>
      <c r="C1419" s="285"/>
      <c r="D1419" s="323"/>
      <c r="E1419" s="285" t="str">
        <f>E$81</f>
        <v>S4</v>
      </c>
      <c r="F1419" s="276"/>
      <c r="G1419" s="286"/>
      <c r="H1419" s="286"/>
      <c r="I1419" s="287"/>
    </row>
    <row r="1420" spans="1:9" ht="63">
      <c r="A1420" s="243">
        <v>1420</v>
      </c>
      <c r="B1420" s="235" t="s">
        <v>696</v>
      </c>
      <c r="C1420" s="285"/>
      <c r="D1420" s="323" t="s">
        <v>1631</v>
      </c>
      <c r="E1420" s="285"/>
      <c r="F1420" s="324" t="s">
        <v>1632</v>
      </c>
      <c r="G1420" s="286" t="s">
        <v>1633</v>
      </c>
      <c r="H1420" s="286" t="s">
        <v>1634</v>
      </c>
      <c r="I1420" s="287"/>
    </row>
    <row r="1421" spans="1:9">
      <c r="A1421" s="235">
        <v>1421</v>
      </c>
      <c r="B1421" s="235" t="s">
        <v>696</v>
      </c>
      <c r="C1421" s="285"/>
      <c r="D1421" s="334" t="s">
        <v>1631</v>
      </c>
      <c r="E1421" s="285" t="s">
        <v>516</v>
      </c>
      <c r="F1421" s="324"/>
      <c r="G1421" s="286"/>
      <c r="H1421" s="286"/>
      <c r="I1421" s="287"/>
    </row>
    <row r="1422" spans="1:9" ht="25.5">
      <c r="A1422" s="243">
        <v>1422</v>
      </c>
      <c r="B1422" s="235" t="s">
        <v>696</v>
      </c>
      <c r="C1422" s="285"/>
      <c r="D1422" s="334" t="s">
        <v>1631</v>
      </c>
      <c r="E1422" s="285" t="str">
        <f>E$77</f>
        <v>MA</v>
      </c>
      <c r="F1422" s="359" t="s">
        <v>1635</v>
      </c>
      <c r="G1422" s="286"/>
      <c r="H1422" s="286"/>
      <c r="I1422" s="287" t="s">
        <v>856</v>
      </c>
    </row>
    <row r="1423" spans="1:9" ht="14.25">
      <c r="A1423" s="243">
        <v>1423</v>
      </c>
      <c r="B1423" s="235" t="s">
        <v>696</v>
      </c>
      <c r="C1423" s="285"/>
      <c r="D1423" s="334" t="s">
        <v>1631</v>
      </c>
      <c r="E1423" s="285" t="str">
        <f>E$78</f>
        <v>S1</v>
      </c>
      <c r="F1423" s="276"/>
      <c r="G1423" s="286"/>
      <c r="H1423" s="286"/>
      <c r="I1423" s="287"/>
    </row>
    <row r="1424" spans="1:9" ht="14.25">
      <c r="A1424" s="243">
        <v>1424</v>
      </c>
      <c r="B1424" s="235" t="s">
        <v>696</v>
      </c>
      <c r="C1424" s="285"/>
      <c r="D1424" s="334" t="s">
        <v>1631</v>
      </c>
      <c r="E1424" s="285" t="str">
        <f>E$79</f>
        <v>S2</v>
      </c>
      <c r="F1424" s="276"/>
      <c r="G1424" s="286"/>
      <c r="H1424" s="286"/>
      <c r="I1424" s="287"/>
    </row>
    <row r="1425" spans="1:9">
      <c r="A1425" s="235">
        <v>1425</v>
      </c>
      <c r="B1425" s="235" t="s">
        <v>696</v>
      </c>
      <c r="C1425" s="285"/>
      <c r="D1425" s="334" t="s">
        <v>1631</v>
      </c>
      <c r="E1425" s="285" t="str">
        <f>E$80</f>
        <v>S3</v>
      </c>
      <c r="F1425" s="276"/>
      <c r="G1425" s="286"/>
      <c r="H1425" s="286"/>
      <c r="I1425" s="287"/>
    </row>
    <row r="1426" spans="1:9" ht="14.25">
      <c r="A1426" s="243">
        <v>1426</v>
      </c>
      <c r="B1426" s="235" t="s">
        <v>696</v>
      </c>
      <c r="C1426" s="285"/>
      <c r="D1426" s="334" t="s">
        <v>1631</v>
      </c>
      <c r="E1426" s="285" t="str">
        <f>E$81</f>
        <v>S4</v>
      </c>
      <c r="F1426" s="276"/>
      <c r="G1426" s="286"/>
      <c r="H1426" s="286"/>
      <c r="I1426" s="287"/>
    </row>
    <row r="1427" spans="1:9" ht="14.25" hidden="1">
      <c r="A1427" s="243">
        <v>1427</v>
      </c>
      <c r="H1427" s="255"/>
    </row>
    <row r="1428" spans="1:9" ht="136.5" hidden="1">
      <c r="A1428" s="243">
        <v>1428</v>
      </c>
      <c r="B1428" s="235" t="s">
        <v>707</v>
      </c>
      <c r="C1428" s="285" t="s">
        <v>1636</v>
      </c>
      <c r="D1428" s="323"/>
      <c r="E1428" s="285"/>
      <c r="F1428" s="324" t="s">
        <v>1637</v>
      </c>
      <c r="G1428" s="286" t="s">
        <v>1638</v>
      </c>
      <c r="H1428" s="286"/>
      <c r="I1428" s="287"/>
    </row>
    <row r="1429" spans="1:9" hidden="1">
      <c r="A1429" s="235">
        <v>1429</v>
      </c>
      <c r="B1429" s="235" t="s">
        <v>707</v>
      </c>
      <c r="C1429" s="285"/>
      <c r="D1429" s="323"/>
      <c r="E1429" s="285" t="s">
        <v>516</v>
      </c>
      <c r="F1429" s="324"/>
      <c r="G1429" s="286"/>
      <c r="H1429" s="286"/>
      <c r="I1429" s="287"/>
    </row>
    <row r="1430" spans="1:9" ht="25.5" hidden="1">
      <c r="A1430" s="243">
        <v>1430</v>
      </c>
      <c r="B1430" s="235" t="s">
        <v>707</v>
      </c>
      <c r="C1430" s="285"/>
      <c r="D1430" s="323"/>
      <c r="E1430" s="285" t="str">
        <f>E$77</f>
        <v>MA</v>
      </c>
      <c r="F1430" s="359" t="s">
        <v>1635</v>
      </c>
      <c r="G1430" s="286"/>
      <c r="H1430" s="286"/>
      <c r="I1430" s="287" t="s">
        <v>856</v>
      </c>
    </row>
    <row r="1431" spans="1:9" ht="14.25" hidden="1">
      <c r="A1431" s="243">
        <v>1431</v>
      </c>
      <c r="B1431" s="235" t="s">
        <v>707</v>
      </c>
      <c r="C1431" s="285"/>
      <c r="D1431" s="323"/>
      <c r="E1431" s="285" t="str">
        <f>E$78</f>
        <v>S1</v>
      </c>
      <c r="F1431" s="276"/>
      <c r="G1431" s="286"/>
      <c r="H1431" s="286"/>
      <c r="I1431" s="287"/>
    </row>
    <row r="1432" spans="1:9" ht="14.25" hidden="1">
      <c r="A1432" s="243">
        <v>1432</v>
      </c>
      <c r="B1432" s="235" t="s">
        <v>707</v>
      </c>
      <c r="C1432" s="285"/>
      <c r="D1432" s="323"/>
      <c r="E1432" s="285" t="str">
        <f>E$79</f>
        <v>S2</v>
      </c>
      <c r="F1432" s="276"/>
      <c r="G1432" s="286"/>
      <c r="H1432" s="286"/>
      <c r="I1432" s="287"/>
    </row>
    <row r="1433" spans="1:9" hidden="1">
      <c r="A1433" s="235">
        <v>1433</v>
      </c>
      <c r="B1433" s="235" t="s">
        <v>707</v>
      </c>
      <c r="C1433" s="285"/>
      <c r="D1433" s="323"/>
      <c r="E1433" s="285" t="str">
        <f>E$80</f>
        <v>S3</v>
      </c>
      <c r="F1433" s="276"/>
      <c r="G1433" s="286"/>
      <c r="H1433" s="286"/>
      <c r="I1433" s="287"/>
    </row>
    <row r="1434" spans="1:9" ht="14.25" hidden="1">
      <c r="A1434" s="243">
        <v>1434</v>
      </c>
      <c r="B1434" s="235" t="s">
        <v>707</v>
      </c>
      <c r="C1434" s="285"/>
      <c r="D1434" s="323"/>
      <c r="E1434" s="285" t="str">
        <f>E$81</f>
        <v>S4</v>
      </c>
      <c r="F1434" s="276"/>
      <c r="G1434" s="286"/>
      <c r="H1434" s="286"/>
      <c r="I1434" s="287"/>
    </row>
    <row r="1435" spans="1:9" ht="14.25" hidden="1">
      <c r="A1435" s="243">
        <v>1435</v>
      </c>
      <c r="H1435" s="255"/>
    </row>
    <row r="1436" spans="1:9" ht="42" hidden="1">
      <c r="A1436" s="243">
        <v>1436</v>
      </c>
      <c r="B1436" s="235" t="s">
        <v>707</v>
      </c>
      <c r="C1436" s="285" t="s">
        <v>1639</v>
      </c>
      <c r="D1436" s="323"/>
      <c r="E1436" s="285"/>
      <c r="F1436" s="324" t="s">
        <v>1640</v>
      </c>
      <c r="G1436" s="286" t="s">
        <v>1641</v>
      </c>
      <c r="H1436" s="286"/>
      <c r="I1436" s="287"/>
    </row>
    <row r="1437" spans="1:9" hidden="1">
      <c r="A1437" s="235">
        <v>1437</v>
      </c>
      <c r="B1437" s="235" t="s">
        <v>707</v>
      </c>
      <c r="C1437" s="285"/>
      <c r="D1437" s="323"/>
      <c r="E1437" s="285" t="s">
        <v>516</v>
      </c>
      <c r="F1437" s="324"/>
      <c r="G1437" s="286"/>
      <c r="H1437" s="286"/>
      <c r="I1437" s="287"/>
    </row>
    <row r="1438" spans="1:9" ht="25.5" hidden="1">
      <c r="A1438" s="243">
        <v>1438</v>
      </c>
      <c r="B1438" s="235" t="s">
        <v>707</v>
      </c>
      <c r="C1438" s="285"/>
      <c r="D1438" s="323"/>
      <c r="E1438" s="285" t="str">
        <f>E$77</f>
        <v>MA</v>
      </c>
      <c r="F1438" s="359" t="s">
        <v>1635</v>
      </c>
      <c r="G1438" s="286"/>
      <c r="H1438" s="286"/>
      <c r="I1438" s="287" t="s">
        <v>856</v>
      </c>
    </row>
    <row r="1439" spans="1:9" ht="14.25" hidden="1">
      <c r="A1439" s="243">
        <v>1439</v>
      </c>
      <c r="B1439" s="235" t="s">
        <v>707</v>
      </c>
      <c r="C1439" s="285"/>
      <c r="D1439" s="323"/>
      <c r="E1439" s="285" t="str">
        <f>E$78</f>
        <v>S1</v>
      </c>
      <c r="F1439" s="276"/>
      <c r="G1439" s="286"/>
      <c r="H1439" s="286"/>
      <c r="I1439" s="287"/>
    </row>
    <row r="1440" spans="1:9" ht="14.25" hidden="1">
      <c r="A1440" s="243">
        <v>1440</v>
      </c>
      <c r="B1440" s="235" t="s">
        <v>707</v>
      </c>
      <c r="C1440" s="285"/>
      <c r="D1440" s="323"/>
      <c r="E1440" s="285" t="str">
        <f>E$79</f>
        <v>S2</v>
      </c>
      <c r="F1440" s="276"/>
      <c r="G1440" s="286"/>
      <c r="H1440" s="286"/>
      <c r="I1440" s="287"/>
    </row>
    <row r="1441" spans="1:9" hidden="1">
      <c r="A1441" s="235">
        <v>1441</v>
      </c>
      <c r="B1441" s="235" t="s">
        <v>707</v>
      </c>
      <c r="C1441" s="285"/>
      <c r="D1441" s="323"/>
      <c r="E1441" s="285" t="str">
        <f>E$80</f>
        <v>S3</v>
      </c>
      <c r="F1441" s="276"/>
      <c r="G1441" s="286"/>
      <c r="H1441" s="286"/>
      <c r="I1441" s="287"/>
    </row>
    <row r="1442" spans="1:9" ht="14.25" hidden="1">
      <c r="A1442" s="243">
        <v>1442</v>
      </c>
      <c r="B1442" s="235" t="s">
        <v>707</v>
      </c>
      <c r="C1442" s="285"/>
      <c r="D1442" s="323"/>
      <c r="E1442" s="285" t="str">
        <f>E$81</f>
        <v>S4</v>
      </c>
      <c r="F1442" s="276"/>
      <c r="G1442" s="286"/>
      <c r="H1442" s="286"/>
      <c r="I1442" s="287"/>
    </row>
    <row r="1443" spans="1:9" ht="14.25" hidden="1">
      <c r="A1443" s="243">
        <v>1443</v>
      </c>
      <c r="H1443" s="255"/>
    </row>
    <row r="1444" spans="1:9" ht="42" hidden="1">
      <c r="A1444" s="243">
        <v>1444</v>
      </c>
      <c r="B1444" s="235" t="s">
        <v>707</v>
      </c>
      <c r="C1444" s="285" t="s">
        <v>1642</v>
      </c>
      <c r="D1444" s="323"/>
      <c r="E1444" s="285"/>
      <c r="F1444" s="324" t="s">
        <v>1643</v>
      </c>
      <c r="G1444" s="286" t="s">
        <v>1644</v>
      </c>
      <c r="H1444" s="286"/>
      <c r="I1444" s="287"/>
    </row>
    <row r="1445" spans="1:9" hidden="1">
      <c r="A1445" s="235">
        <v>1445</v>
      </c>
      <c r="B1445" s="235" t="s">
        <v>707</v>
      </c>
      <c r="C1445" s="285"/>
      <c r="D1445" s="323"/>
      <c r="E1445" s="285" t="s">
        <v>516</v>
      </c>
      <c r="F1445" s="324"/>
      <c r="G1445" s="286"/>
      <c r="H1445" s="286"/>
      <c r="I1445" s="287"/>
    </row>
    <row r="1446" spans="1:9" ht="25.5" hidden="1">
      <c r="A1446" s="243">
        <v>1446</v>
      </c>
      <c r="B1446" s="235" t="s">
        <v>707</v>
      </c>
      <c r="C1446" s="285"/>
      <c r="D1446" s="323"/>
      <c r="E1446" s="285" t="str">
        <f>E$77</f>
        <v>MA</v>
      </c>
      <c r="F1446" s="276" t="s">
        <v>1645</v>
      </c>
      <c r="G1446" s="286"/>
      <c r="H1446" s="286"/>
      <c r="I1446" s="287" t="s">
        <v>856</v>
      </c>
    </row>
    <row r="1447" spans="1:9" ht="14.25" hidden="1">
      <c r="A1447" s="243">
        <v>1447</v>
      </c>
      <c r="B1447" s="235" t="s">
        <v>707</v>
      </c>
      <c r="C1447" s="285"/>
      <c r="D1447" s="323"/>
      <c r="E1447" s="285" t="str">
        <f>E$78</f>
        <v>S1</v>
      </c>
      <c r="F1447" s="276"/>
      <c r="G1447" s="286"/>
      <c r="H1447" s="286"/>
      <c r="I1447" s="287"/>
    </row>
    <row r="1448" spans="1:9" ht="14.25" hidden="1">
      <c r="A1448" s="243">
        <v>1448</v>
      </c>
      <c r="B1448" s="235" t="s">
        <v>707</v>
      </c>
      <c r="C1448" s="285"/>
      <c r="D1448" s="323"/>
      <c r="E1448" s="285" t="str">
        <f>E$79</f>
        <v>S2</v>
      </c>
      <c r="F1448" s="276"/>
      <c r="G1448" s="286"/>
      <c r="H1448" s="286"/>
      <c r="I1448" s="287"/>
    </row>
    <row r="1449" spans="1:9" hidden="1">
      <c r="A1449" s="235">
        <v>1449</v>
      </c>
      <c r="B1449" s="235" t="s">
        <v>707</v>
      </c>
      <c r="C1449" s="285"/>
      <c r="D1449" s="323"/>
      <c r="E1449" s="285" t="str">
        <f>E$80</f>
        <v>S3</v>
      </c>
      <c r="F1449" s="276"/>
      <c r="G1449" s="286"/>
      <c r="H1449" s="286"/>
      <c r="I1449" s="287"/>
    </row>
    <row r="1450" spans="1:9" ht="14.25" hidden="1">
      <c r="A1450" s="243">
        <v>1450</v>
      </c>
      <c r="B1450" s="235" t="s">
        <v>707</v>
      </c>
      <c r="C1450" s="285"/>
      <c r="D1450" s="323"/>
      <c r="E1450" s="285" t="str">
        <f>E$81</f>
        <v>S4</v>
      </c>
      <c r="F1450" s="276"/>
      <c r="G1450" s="286"/>
      <c r="H1450" s="286"/>
      <c r="I1450" s="287"/>
    </row>
    <row r="1451" spans="1:9" ht="14.25" hidden="1">
      <c r="A1451" s="243">
        <v>1451</v>
      </c>
      <c r="H1451" s="255"/>
    </row>
    <row r="1452" spans="1:9" ht="94.5" hidden="1">
      <c r="A1452" s="243">
        <v>1452</v>
      </c>
      <c r="B1452" s="235" t="s">
        <v>707</v>
      </c>
      <c r="C1452" s="285" t="s">
        <v>1646</v>
      </c>
      <c r="D1452" s="323"/>
      <c r="E1452" s="285"/>
      <c r="F1452" s="324" t="s">
        <v>1647</v>
      </c>
      <c r="G1452" s="286" t="s">
        <v>1648</v>
      </c>
      <c r="H1452" s="286"/>
      <c r="I1452" s="287"/>
    </row>
    <row r="1453" spans="1:9" hidden="1">
      <c r="A1453" s="235">
        <v>1453</v>
      </c>
      <c r="B1453" s="235" t="s">
        <v>707</v>
      </c>
      <c r="C1453" s="285"/>
      <c r="D1453" s="323"/>
      <c r="E1453" s="285" t="s">
        <v>516</v>
      </c>
      <c r="F1453" s="324"/>
      <c r="G1453" s="286"/>
      <c r="H1453" s="286"/>
      <c r="I1453" s="287"/>
    </row>
    <row r="1454" spans="1:9" ht="14.25" hidden="1">
      <c r="A1454" s="243">
        <v>1454</v>
      </c>
      <c r="B1454" s="235" t="s">
        <v>707</v>
      </c>
      <c r="C1454" s="285"/>
      <c r="D1454" s="323"/>
      <c r="E1454" s="285" t="str">
        <f>E$77</f>
        <v>MA</v>
      </c>
      <c r="F1454" s="276" t="s">
        <v>1649</v>
      </c>
      <c r="G1454" s="286"/>
      <c r="H1454" s="286"/>
      <c r="I1454" s="287" t="s">
        <v>856</v>
      </c>
    </row>
    <row r="1455" spans="1:9" ht="14.25" hidden="1">
      <c r="A1455" s="243">
        <v>1455</v>
      </c>
      <c r="B1455" s="235" t="s">
        <v>707</v>
      </c>
      <c r="C1455" s="285"/>
      <c r="D1455" s="323"/>
      <c r="E1455" s="285" t="str">
        <f>E$78</f>
        <v>S1</v>
      </c>
      <c r="F1455" s="276"/>
      <c r="G1455" s="286"/>
      <c r="H1455" s="286"/>
      <c r="I1455" s="287"/>
    </row>
    <row r="1456" spans="1:9" ht="14.25" hidden="1">
      <c r="A1456" s="243">
        <v>1456</v>
      </c>
      <c r="B1456" s="235" t="s">
        <v>707</v>
      </c>
      <c r="C1456" s="285"/>
      <c r="D1456" s="323"/>
      <c r="E1456" s="285" t="str">
        <f>E$79</f>
        <v>S2</v>
      </c>
      <c r="F1456" s="276"/>
      <c r="G1456" s="286"/>
      <c r="H1456" s="286"/>
      <c r="I1456" s="287"/>
    </row>
    <row r="1457" spans="1:9" hidden="1">
      <c r="A1457" s="235">
        <v>1457</v>
      </c>
      <c r="B1457" s="235" t="s">
        <v>707</v>
      </c>
      <c r="C1457" s="285"/>
      <c r="D1457" s="323"/>
      <c r="E1457" s="285" t="str">
        <f>E$80</f>
        <v>S3</v>
      </c>
      <c r="F1457" s="276"/>
      <c r="G1457" s="286"/>
      <c r="H1457" s="286"/>
      <c r="I1457" s="287"/>
    </row>
    <row r="1458" spans="1:9" ht="14.25" hidden="1">
      <c r="A1458" s="243">
        <v>1458</v>
      </c>
      <c r="B1458" s="235" t="s">
        <v>707</v>
      </c>
      <c r="C1458" s="285"/>
      <c r="D1458" s="323"/>
      <c r="E1458" s="285" t="str">
        <f>E$81</f>
        <v>S4</v>
      </c>
      <c r="F1458" s="276"/>
      <c r="G1458" s="286"/>
      <c r="H1458" s="286"/>
      <c r="I1458" s="287"/>
    </row>
    <row r="1459" spans="1:9" ht="14.25" hidden="1">
      <c r="A1459" s="243">
        <v>1459</v>
      </c>
      <c r="H1459" s="255"/>
    </row>
    <row r="1460" spans="1:9" ht="25.5" hidden="1">
      <c r="A1460" s="243">
        <v>1460</v>
      </c>
      <c r="B1460" s="235" t="s">
        <v>707</v>
      </c>
      <c r="C1460" s="252" t="s">
        <v>1650</v>
      </c>
      <c r="D1460" s="319"/>
      <c r="E1460" s="252"/>
      <c r="F1460" s="250" t="s">
        <v>1651</v>
      </c>
      <c r="G1460" s="343"/>
      <c r="H1460" s="343"/>
      <c r="I1460" s="320"/>
    </row>
    <row r="1461" spans="1:9" ht="61.5" hidden="1" customHeight="1">
      <c r="A1461" s="235">
        <v>1461</v>
      </c>
      <c r="B1461" s="235" t="s">
        <v>707</v>
      </c>
      <c r="C1461" s="285" t="s">
        <v>38</v>
      </c>
      <c r="D1461" s="323"/>
      <c r="E1461" s="285"/>
      <c r="F1461" s="324" t="s">
        <v>1652</v>
      </c>
      <c r="G1461" s="286" t="s">
        <v>1653</v>
      </c>
      <c r="H1461" s="286"/>
      <c r="I1461" s="287"/>
    </row>
    <row r="1462" spans="1:9" ht="14.25" hidden="1">
      <c r="A1462" s="243">
        <v>1462</v>
      </c>
      <c r="B1462" s="235" t="s">
        <v>707</v>
      </c>
      <c r="C1462" s="285"/>
      <c r="D1462" s="323"/>
      <c r="E1462" s="285" t="s">
        <v>516</v>
      </c>
      <c r="F1462" s="324"/>
      <c r="G1462" s="286"/>
      <c r="H1462" s="286"/>
      <c r="I1462" s="287"/>
    </row>
    <row r="1463" spans="1:9" ht="14.25" hidden="1">
      <c r="A1463" s="243">
        <v>1463</v>
      </c>
      <c r="B1463" s="235" t="s">
        <v>707</v>
      </c>
      <c r="C1463" s="285"/>
      <c r="D1463" s="323"/>
      <c r="E1463" s="285" t="str">
        <f>E$77</f>
        <v>MA</v>
      </c>
      <c r="F1463" s="276" t="s">
        <v>1654</v>
      </c>
      <c r="G1463" s="286"/>
      <c r="H1463" s="286"/>
      <c r="I1463" s="287" t="s">
        <v>856</v>
      </c>
    </row>
    <row r="1464" spans="1:9" ht="14.25" hidden="1">
      <c r="A1464" s="243">
        <v>1464</v>
      </c>
      <c r="B1464" s="235" t="s">
        <v>707</v>
      </c>
      <c r="C1464" s="285"/>
      <c r="D1464" s="323"/>
      <c r="E1464" s="285" t="str">
        <f>E$78</f>
        <v>S1</v>
      </c>
      <c r="F1464" s="276"/>
      <c r="G1464" s="286"/>
      <c r="H1464" s="286"/>
      <c r="I1464" s="287"/>
    </row>
    <row r="1465" spans="1:9" hidden="1">
      <c r="A1465" s="235">
        <v>1465</v>
      </c>
      <c r="B1465" s="235" t="s">
        <v>707</v>
      </c>
      <c r="C1465" s="285"/>
      <c r="D1465" s="323"/>
      <c r="E1465" s="285" t="str">
        <f>E$79</f>
        <v>S2</v>
      </c>
      <c r="F1465" s="276"/>
      <c r="G1465" s="286"/>
      <c r="H1465" s="286"/>
      <c r="I1465" s="287"/>
    </row>
    <row r="1466" spans="1:9" ht="14.25" hidden="1">
      <c r="A1466" s="243">
        <v>1466</v>
      </c>
      <c r="B1466" s="235" t="s">
        <v>707</v>
      </c>
      <c r="C1466" s="285"/>
      <c r="D1466" s="323"/>
      <c r="E1466" s="285" t="str">
        <f>E$80</f>
        <v>S3</v>
      </c>
      <c r="F1466" s="276"/>
      <c r="G1466" s="286"/>
      <c r="H1466" s="286"/>
      <c r="I1466" s="287"/>
    </row>
    <row r="1467" spans="1:9" ht="14.25" hidden="1">
      <c r="A1467" s="243">
        <v>1467</v>
      </c>
      <c r="B1467" s="235" t="s">
        <v>707</v>
      </c>
      <c r="C1467" s="285"/>
      <c r="D1467" s="323"/>
      <c r="E1467" s="285" t="str">
        <f>E$81</f>
        <v>S4</v>
      </c>
      <c r="F1467" s="276"/>
      <c r="G1467" s="286"/>
      <c r="H1467" s="286"/>
      <c r="I1467" s="287"/>
    </row>
    <row r="1468" spans="1:9" ht="14.25">
      <c r="A1468" s="243">
        <v>1468</v>
      </c>
      <c r="B1468" s="235" t="s">
        <v>696</v>
      </c>
      <c r="C1468" s="330"/>
      <c r="D1468" s="331" t="s">
        <v>1655</v>
      </c>
      <c r="E1468" s="330"/>
      <c r="F1468" s="332" t="s">
        <v>1656</v>
      </c>
      <c r="G1468" s="333"/>
      <c r="H1468" s="333"/>
      <c r="I1468" s="333"/>
    </row>
    <row r="1469" spans="1:9" ht="61.5" customHeight="1">
      <c r="A1469" s="235">
        <v>1469</v>
      </c>
      <c r="B1469" s="235" t="s">
        <v>696</v>
      </c>
      <c r="C1469" s="285"/>
      <c r="D1469" s="323" t="s">
        <v>1657</v>
      </c>
      <c r="E1469" s="285"/>
      <c r="F1469" s="324" t="s">
        <v>1658</v>
      </c>
      <c r="G1469" s="286" t="s">
        <v>1659</v>
      </c>
      <c r="H1469" s="286" t="s">
        <v>1660</v>
      </c>
      <c r="I1469" s="287"/>
    </row>
    <row r="1470" spans="1:9" ht="14.25">
      <c r="A1470" s="243">
        <v>1470</v>
      </c>
      <c r="B1470" s="235" t="s">
        <v>696</v>
      </c>
      <c r="C1470" s="285"/>
      <c r="D1470" s="334" t="s">
        <v>1657</v>
      </c>
      <c r="E1470" s="285" t="s">
        <v>516</v>
      </c>
      <c r="F1470" s="324"/>
      <c r="G1470" s="286"/>
      <c r="H1470" s="286"/>
      <c r="I1470" s="287"/>
    </row>
    <row r="1471" spans="1:9" ht="25.5">
      <c r="A1471" s="243">
        <v>1471</v>
      </c>
      <c r="B1471" s="235" t="s">
        <v>696</v>
      </c>
      <c r="C1471" s="285"/>
      <c r="D1471" s="334" t="s">
        <v>1657</v>
      </c>
      <c r="E1471" s="285" t="str">
        <f>E$77</f>
        <v>MA</v>
      </c>
      <c r="F1471" s="276" t="s">
        <v>1661</v>
      </c>
      <c r="G1471" s="286"/>
      <c r="H1471" s="286"/>
      <c r="I1471" s="287" t="s">
        <v>856</v>
      </c>
    </row>
    <row r="1472" spans="1:9" ht="14.25">
      <c r="A1472" s="243">
        <v>1472</v>
      </c>
      <c r="B1472" s="235" t="s">
        <v>696</v>
      </c>
      <c r="C1472" s="285"/>
      <c r="D1472" s="334" t="s">
        <v>1657</v>
      </c>
      <c r="E1472" s="285" t="str">
        <f>E$78</f>
        <v>S1</v>
      </c>
      <c r="F1472" s="276"/>
      <c r="G1472" s="286"/>
      <c r="H1472" s="286"/>
      <c r="I1472" s="287"/>
    </row>
    <row r="1473" spans="1:9">
      <c r="A1473" s="235">
        <v>1473</v>
      </c>
      <c r="B1473" s="235" t="s">
        <v>696</v>
      </c>
      <c r="C1473" s="285"/>
      <c r="D1473" s="334" t="s">
        <v>1657</v>
      </c>
      <c r="E1473" s="285" t="str">
        <f>E$79</f>
        <v>S2</v>
      </c>
      <c r="F1473" s="276"/>
      <c r="G1473" s="286"/>
      <c r="H1473" s="286"/>
      <c r="I1473" s="287"/>
    </row>
    <row r="1474" spans="1:9" ht="14.25">
      <c r="A1474" s="243">
        <v>1474</v>
      </c>
      <c r="B1474" s="235" t="s">
        <v>696</v>
      </c>
      <c r="C1474" s="285"/>
      <c r="D1474" s="334" t="s">
        <v>1657</v>
      </c>
      <c r="E1474" s="285" t="str">
        <f>E$80</f>
        <v>S3</v>
      </c>
      <c r="F1474" s="276"/>
      <c r="G1474" s="286"/>
      <c r="H1474" s="286"/>
      <c r="I1474" s="287"/>
    </row>
    <row r="1475" spans="1:9" ht="14.25">
      <c r="A1475" s="243">
        <v>1475</v>
      </c>
      <c r="B1475" s="235" t="s">
        <v>696</v>
      </c>
      <c r="C1475" s="285"/>
      <c r="D1475" s="334" t="s">
        <v>1657</v>
      </c>
      <c r="E1475" s="285" t="str">
        <f>E$81</f>
        <v>S4</v>
      </c>
      <c r="F1475" s="276"/>
      <c r="G1475" s="286"/>
      <c r="H1475" s="286"/>
      <c r="I1475" s="287"/>
    </row>
    <row r="1476" spans="1:9" ht="14.25" hidden="1">
      <c r="A1476" s="243">
        <v>1476</v>
      </c>
      <c r="H1476" s="255"/>
    </row>
    <row r="1477" spans="1:9" ht="51" hidden="1">
      <c r="A1477" s="235">
        <v>1477</v>
      </c>
      <c r="B1477" s="235" t="s">
        <v>707</v>
      </c>
      <c r="C1477" s="285" t="s">
        <v>1662</v>
      </c>
      <c r="D1477" s="323"/>
      <c r="E1477" s="285"/>
      <c r="F1477" s="324" t="s">
        <v>1663</v>
      </c>
      <c r="G1477" s="286" t="s">
        <v>1664</v>
      </c>
      <c r="H1477" s="286"/>
      <c r="I1477" s="287"/>
    </row>
    <row r="1478" spans="1:9" ht="14.25" hidden="1">
      <c r="A1478" s="243">
        <v>1478</v>
      </c>
      <c r="B1478" s="235" t="s">
        <v>707</v>
      </c>
      <c r="C1478" s="285"/>
      <c r="D1478" s="323"/>
      <c r="E1478" s="285" t="s">
        <v>516</v>
      </c>
      <c r="F1478" s="324"/>
      <c r="G1478" s="286"/>
      <c r="H1478" s="286"/>
      <c r="I1478" s="287"/>
    </row>
    <row r="1479" spans="1:9" ht="25.5" hidden="1">
      <c r="A1479" s="243">
        <v>1479</v>
      </c>
      <c r="B1479" s="235" t="s">
        <v>707</v>
      </c>
      <c r="C1479" s="285"/>
      <c r="D1479" s="323"/>
      <c r="E1479" s="285" t="str">
        <f>E$77</f>
        <v>MA</v>
      </c>
      <c r="F1479" s="276" t="s">
        <v>1661</v>
      </c>
      <c r="G1479" s="286"/>
      <c r="H1479" s="286"/>
      <c r="I1479" s="287" t="s">
        <v>856</v>
      </c>
    </row>
    <row r="1480" spans="1:9" ht="14.25" hidden="1">
      <c r="A1480" s="243">
        <v>1480</v>
      </c>
      <c r="B1480" s="235" t="s">
        <v>707</v>
      </c>
      <c r="C1480" s="285"/>
      <c r="D1480" s="323"/>
      <c r="E1480" s="285" t="str">
        <f>E$78</f>
        <v>S1</v>
      </c>
      <c r="F1480" s="276"/>
      <c r="G1480" s="286"/>
      <c r="H1480" s="286"/>
      <c r="I1480" s="287"/>
    </row>
    <row r="1481" spans="1:9" hidden="1">
      <c r="A1481" s="235">
        <v>1481</v>
      </c>
      <c r="B1481" s="235" t="s">
        <v>707</v>
      </c>
      <c r="C1481" s="285"/>
      <c r="D1481" s="323"/>
      <c r="E1481" s="285" t="str">
        <f>E$79</f>
        <v>S2</v>
      </c>
      <c r="F1481" s="276"/>
      <c r="G1481" s="286"/>
      <c r="H1481" s="286"/>
      <c r="I1481" s="287"/>
    </row>
    <row r="1482" spans="1:9" ht="14.25" hidden="1">
      <c r="A1482" s="243">
        <v>1482</v>
      </c>
      <c r="B1482" s="235" t="s">
        <v>707</v>
      </c>
      <c r="C1482" s="285"/>
      <c r="D1482" s="323"/>
      <c r="E1482" s="285" t="str">
        <f>E$80</f>
        <v>S3</v>
      </c>
      <c r="F1482" s="276"/>
      <c r="G1482" s="286"/>
      <c r="H1482" s="286"/>
      <c r="I1482" s="287"/>
    </row>
    <row r="1483" spans="1:9" ht="14.25" hidden="1">
      <c r="A1483" s="243">
        <v>1483</v>
      </c>
      <c r="B1483" s="235" t="s">
        <v>707</v>
      </c>
      <c r="C1483" s="285"/>
      <c r="D1483" s="323"/>
      <c r="E1483" s="285" t="str">
        <f>E$81</f>
        <v>S4</v>
      </c>
      <c r="F1483" s="276"/>
      <c r="G1483" s="286"/>
      <c r="H1483" s="286"/>
      <c r="I1483" s="287"/>
    </row>
    <row r="1484" spans="1:9" ht="73.5">
      <c r="A1484" s="243">
        <v>1484</v>
      </c>
      <c r="B1484" s="235" t="s">
        <v>696</v>
      </c>
      <c r="C1484" s="285"/>
      <c r="D1484" s="323" t="s">
        <v>994</v>
      </c>
      <c r="E1484" s="285"/>
      <c r="F1484" s="324" t="s">
        <v>1665</v>
      </c>
      <c r="G1484" s="286" t="s">
        <v>1666</v>
      </c>
      <c r="H1484" s="286" t="s">
        <v>1667</v>
      </c>
      <c r="I1484" s="287"/>
    </row>
    <row r="1485" spans="1:9">
      <c r="A1485" s="235">
        <v>1485</v>
      </c>
      <c r="B1485" s="235" t="s">
        <v>696</v>
      </c>
      <c r="C1485" s="285"/>
      <c r="D1485" s="334" t="s">
        <v>994</v>
      </c>
      <c r="E1485" s="285" t="s">
        <v>516</v>
      </c>
      <c r="F1485" s="324"/>
      <c r="G1485" s="286"/>
      <c r="H1485" s="286"/>
      <c r="I1485" s="287"/>
    </row>
    <row r="1486" spans="1:9" ht="14.25">
      <c r="A1486" s="243">
        <v>1486</v>
      </c>
      <c r="B1486" s="235" t="s">
        <v>696</v>
      </c>
      <c r="C1486" s="285"/>
      <c r="D1486" s="334" t="s">
        <v>994</v>
      </c>
      <c r="E1486" s="285" t="str">
        <f>E$77</f>
        <v>MA</v>
      </c>
      <c r="F1486" s="276" t="s">
        <v>1668</v>
      </c>
      <c r="G1486" s="286"/>
      <c r="H1486" s="286"/>
      <c r="I1486" s="287" t="s">
        <v>856</v>
      </c>
    </row>
    <row r="1487" spans="1:9" ht="14.25">
      <c r="A1487" s="243">
        <v>1487</v>
      </c>
      <c r="B1487" s="235" t="s">
        <v>696</v>
      </c>
      <c r="C1487" s="285"/>
      <c r="D1487" s="334" t="s">
        <v>994</v>
      </c>
      <c r="E1487" s="285" t="str">
        <f>E$78</f>
        <v>S1</v>
      </c>
      <c r="F1487" s="276"/>
      <c r="G1487" s="286"/>
      <c r="H1487" s="286"/>
      <c r="I1487" s="287"/>
    </row>
    <row r="1488" spans="1:9" ht="14.25">
      <c r="A1488" s="243">
        <v>1488</v>
      </c>
      <c r="B1488" s="235" t="s">
        <v>696</v>
      </c>
      <c r="C1488" s="285"/>
      <c r="D1488" s="334" t="s">
        <v>994</v>
      </c>
      <c r="E1488" s="285" t="str">
        <f>E$79</f>
        <v>S2</v>
      </c>
      <c r="F1488" s="276"/>
      <c r="G1488" s="286"/>
      <c r="H1488" s="286"/>
      <c r="I1488" s="287"/>
    </row>
    <row r="1489" spans="1:9">
      <c r="A1489" s="235">
        <v>1489</v>
      </c>
      <c r="B1489" s="235" t="s">
        <v>696</v>
      </c>
      <c r="C1489" s="285"/>
      <c r="D1489" s="334" t="s">
        <v>994</v>
      </c>
      <c r="E1489" s="285" t="str">
        <f>E$80</f>
        <v>S3</v>
      </c>
      <c r="F1489" s="276"/>
      <c r="G1489" s="286"/>
      <c r="H1489" s="286"/>
      <c r="I1489" s="287"/>
    </row>
    <row r="1490" spans="1:9" ht="14.25">
      <c r="A1490" s="243">
        <v>1490</v>
      </c>
      <c r="B1490" s="235" t="s">
        <v>696</v>
      </c>
      <c r="C1490" s="285"/>
      <c r="D1490" s="334" t="s">
        <v>994</v>
      </c>
      <c r="E1490" s="285" t="str">
        <f>E$81</f>
        <v>S4</v>
      </c>
      <c r="F1490" s="276"/>
      <c r="G1490" s="286"/>
      <c r="H1490" s="286"/>
      <c r="I1490" s="287"/>
    </row>
    <row r="1491" spans="1:9" ht="14.25" hidden="1">
      <c r="A1491" s="243">
        <v>1491</v>
      </c>
      <c r="H1491" s="255"/>
    </row>
    <row r="1492" spans="1:9" ht="63.75" hidden="1">
      <c r="A1492" s="243">
        <v>1492</v>
      </c>
      <c r="B1492" s="235" t="s">
        <v>707</v>
      </c>
      <c r="C1492" s="285" t="s">
        <v>1669</v>
      </c>
      <c r="D1492" s="323"/>
      <c r="E1492" s="285"/>
      <c r="F1492" s="324" t="s">
        <v>1670</v>
      </c>
      <c r="G1492" s="286" t="s">
        <v>1671</v>
      </c>
      <c r="H1492" s="286"/>
      <c r="I1492" s="287"/>
    </row>
    <row r="1493" spans="1:9" hidden="1">
      <c r="A1493" s="235">
        <v>1493</v>
      </c>
      <c r="B1493" s="235" t="s">
        <v>707</v>
      </c>
      <c r="C1493" s="285"/>
      <c r="D1493" s="323"/>
      <c r="E1493" s="285" t="s">
        <v>516</v>
      </c>
      <c r="F1493" s="324"/>
      <c r="G1493" s="286"/>
      <c r="H1493" s="286"/>
      <c r="I1493" s="287"/>
    </row>
    <row r="1494" spans="1:9" ht="14.25" hidden="1">
      <c r="A1494" s="243">
        <v>1494</v>
      </c>
      <c r="B1494" s="235" t="s">
        <v>707</v>
      </c>
      <c r="C1494" s="285"/>
      <c r="D1494" s="323"/>
      <c r="E1494" s="285" t="str">
        <f>E$77</f>
        <v>MA</v>
      </c>
      <c r="F1494" s="276" t="s">
        <v>1649</v>
      </c>
      <c r="G1494" s="286"/>
      <c r="H1494" s="286"/>
      <c r="I1494" s="287"/>
    </row>
    <row r="1495" spans="1:9" ht="14.25" hidden="1">
      <c r="A1495" s="243">
        <v>1495</v>
      </c>
      <c r="B1495" s="235" t="s">
        <v>707</v>
      </c>
      <c r="C1495" s="285"/>
      <c r="D1495" s="323"/>
      <c r="E1495" s="285" t="str">
        <f>E$78</f>
        <v>S1</v>
      </c>
      <c r="F1495" s="276"/>
      <c r="G1495" s="286"/>
      <c r="H1495" s="286"/>
      <c r="I1495" s="287"/>
    </row>
    <row r="1496" spans="1:9" ht="14.25" hidden="1">
      <c r="A1496" s="243">
        <v>1496</v>
      </c>
      <c r="B1496" s="235" t="s">
        <v>707</v>
      </c>
      <c r="C1496" s="285"/>
      <c r="D1496" s="323"/>
      <c r="E1496" s="285" t="str">
        <f>E$79</f>
        <v>S2</v>
      </c>
      <c r="F1496" s="276"/>
      <c r="G1496" s="286"/>
      <c r="H1496" s="286"/>
      <c r="I1496" s="287"/>
    </row>
    <row r="1497" spans="1:9" hidden="1">
      <c r="A1497" s="235">
        <v>1497</v>
      </c>
      <c r="B1497" s="235" t="s">
        <v>707</v>
      </c>
      <c r="C1497" s="285"/>
      <c r="D1497" s="323"/>
      <c r="E1497" s="285" t="str">
        <f>E$80</f>
        <v>S3</v>
      </c>
      <c r="F1497" s="276"/>
      <c r="G1497" s="286"/>
      <c r="H1497" s="286"/>
      <c r="I1497" s="287"/>
    </row>
    <row r="1498" spans="1:9" ht="14.25" hidden="1">
      <c r="A1498" s="243">
        <v>1498</v>
      </c>
      <c r="B1498" s="235" t="s">
        <v>707</v>
      </c>
      <c r="C1498" s="285"/>
      <c r="D1498" s="323"/>
      <c r="E1498" s="285" t="str">
        <f>E$81</f>
        <v>S4</v>
      </c>
      <c r="F1498" s="276"/>
      <c r="G1498" s="286"/>
      <c r="H1498" s="286"/>
      <c r="I1498" s="287"/>
    </row>
    <row r="1499" spans="1:9" ht="14.25" hidden="1">
      <c r="A1499" s="243">
        <v>1499</v>
      </c>
      <c r="H1499" s="255"/>
    </row>
    <row r="1500" spans="1:9" ht="63.75" hidden="1">
      <c r="A1500" s="243">
        <v>1500</v>
      </c>
      <c r="B1500" s="235" t="s">
        <v>707</v>
      </c>
      <c r="C1500" s="285" t="s">
        <v>1672</v>
      </c>
      <c r="D1500" s="323"/>
      <c r="E1500" s="285"/>
      <c r="F1500" s="324" t="s">
        <v>1673</v>
      </c>
      <c r="G1500" s="286" t="s">
        <v>1674</v>
      </c>
      <c r="H1500" s="286"/>
      <c r="I1500" s="287"/>
    </row>
    <row r="1501" spans="1:9" hidden="1">
      <c r="A1501" s="235">
        <v>1501</v>
      </c>
      <c r="B1501" s="235" t="s">
        <v>707</v>
      </c>
      <c r="C1501" s="285"/>
      <c r="D1501" s="323"/>
      <c r="E1501" s="285" t="s">
        <v>516</v>
      </c>
      <c r="F1501" s="324"/>
      <c r="G1501" s="286"/>
      <c r="H1501" s="286"/>
      <c r="I1501" s="287"/>
    </row>
    <row r="1502" spans="1:9" ht="14.25" hidden="1">
      <c r="A1502" s="243">
        <v>1502</v>
      </c>
      <c r="B1502" s="235" t="s">
        <v>707</v>
      </c>
      <c r="C1502" s="285"/>
      <c r="D1502" s="323"/>
      <c r="E1502" s="285" t="str">
        <f>E$77</f>
        <v>MA</v>
      </c>
      <c r="F1502" s="276" t="s">
        <v>1649</v>
      </c>
      <c r="G1502" s="286"/>
      <c r="H1502" s="286"/>
      <c r="I1502" s="287" t="s">
        <v>856</v>
      </c>
    </row>
    <row r="1503" spans="1:9" ht="14.25" hidden="1">
      <c r="A1503" s="243">
        <v>1503</v>
      </c>
      <c r="B1503" s="235" t="s">
        <v>707</v>
      </c>
      <c r="C1503" s="285"/>
      <c r="D1503" s="323"/>
      <c r="E1503" s="285" t="str">
        <f>E$78</f>
        <v>S1</v>
      </c>
      <c r="F1503" s="276"/>
      <c r="G1503" s="286"/>
      <c r="H1503" s="286"/>
      <c r="I1503" s="287"/>
    </row>
    <row r="1504" spans="1:9" ht="14.25" hidden="1">
      <c r="A1504" s="243">
        <v>1504</v>
      </c>
      <c r="B1504" s="235" t="s">
        <v>707</v>
      </c>
      <c r="C1504" s="285"/>
      <c r="D1504" s="323"/>
      <c r="E1504" s="285" t="str">
        <f>E$79</f>
        <v>S2</v>
      </c>
      <c r="F1504" s="276"/>
      <c r="G1504" s="286"/>
      <c r="H1504" s="286"/>
      <c r="I1504" s="287"/>
    </row>
    <row r="1505" spans="1:9" hidden="1">
      <c r="A1505" s="235">
        <v>1505</v>
      </c>
      <c r="B1505" s="235" t="s">
        <v>707</v>
      </c>
      <c r="C1505" s="285"/>
      <c r="D1505" s="323"/>
      <c r="E1505" s="285" t="str">
        <f>E$80</f>
        <v>S3</v>
      </c>
      <c r="F1505" s="276"/>
      <c r="G1505" s="286"/>
      <c r="H1505" s="286"/>
      <c r="I1505" s="287"/>
    </row>
    <row r="1506" spans="1:9" ht="14.25" hidden="1">
      <c r="A1506" s="243">
        <v>1506</v>
      </c>
      <c r="B1506" s="235" t="s">
        <v>707</v>
      </c>
      <c r="C1506" s="285"/>
      <c r="D1506" s="323"/>
      <c r="E1506" s="285" t="str">
        <f>E$81</f>
        <v>S4</v>
      </c>
      <c r="F1506" s="276"/>
      <c r="G1506" s="286"/>
      <c r="H1506" s="286"/>
      <c r="I1506" s="287"/>
    </row>
    <row r="1507" spans="1:9" ht="14.25" hidden="1">
      <c r="A1507" s="243">
        <v>1507</v>
      </c>
      <c r="H1507" s="255"/>
    </row>
    <row r="1508" spans="1:9" ht="38.25" hidden="1">
      <c r="A1508" s="243">
        <v>1508</v>
      </c>
      <c r="B1508" s="235" t="s">
        <v>707</v>
      </c>
      <c r="C1508" s="252" t="s">
        <v>1675</v>
      </c>
      <c r="D1508" s="319"/>
      <c r="E1508" s="252"/>
      <c r="F1508" s="250" t="s">
        <v>1676</v>
      </c>
      <c r="G1508" s="343"/>
      <c r="H1508" s="343"/>
      <c r="I1508" s="320"/>
    </row>
    <row r="1509" spans="1:9" ht="51" hidden="1">
      <c r="A1509" s="235">
        <v>1509</v>
      </c>
      <c r="B1509" s="235" t="s">
        <v>707</v>
      </c>
      <c r="C1509" s="285" t="s">
        <v>191</v>
      </c>
      <c r="D1509" s="323"/>
      <c r="E1509" s="285"/>
      <c r="F1509" s="324" t="s">
        <v>1677</v>
      </c>
      <c r="G1509" s="286" t="s">
        <v>1678</v>
      </c>
      <c r="H1509" s="286"/>
      <c r="I1509" s="287"/>
    </row>
    <row r="1510" spans="1:9" ht="14.25" hidden="1">
      <c r="A1510" s="243">
        <v>1510</v>
      </c>
      <c r="B1510" s="235" t="s">
        <v>707</v>
      </c>
      <c r="C1510" s="285"/>
      <c r="D1510" s="323"/>
      <c r="E1510" s="285" t="s">
        <v>516</v>
      </c>
      <c r="F1510" s="324"/>
      <c r="G1510" s="286"/>
      <c r="H1510" s="286"/>
      <c r="I1510" s="287"/>
    </row>
    <row r="1511" spans="1:9" ht="86.25" hidden="1" customHeight="1">
      <c r="A1511" s="243">
        <v>1511</v>
      </c>
      <c r="B1511" s="235" t="s">
        <v>707</v>
      </c>
      <c r="C1511" s="285"/>
      <c r="D1511" s="323"/>
      <c r="E1511" s="285" t="str">
        <f>E$77</f>
        <v>MA</v>
      </c>
      <c r="F1511" s="276" t="s">
        <v>1679</v>
      </c>
      <c r="G1511" s="286"/>
      <c r="H1511" s="286"/>
      <c r="I1511" s="371" t="s">
        <v>1680</v>
      </c>
    </row>
    <row r="1512" spans="1:9" ht="14.25" hidden="1">
      <c r="A1512" s="243">
        <v>1512</v>
      </c>
      <c r="B1512" s="235" t="s">
        <v>707</v>
      </c>
      <c r="C1512" s="285"/>
      <c r="D1512" s="323"/>
      <c r="E1512" s="285" t="str">
        <f>E$78</f>
        <v>S1</v>
      </c>
      <c r="F1512" s="276"/>
      <c r="G1512" s="286"/>
      <c r="H1512" s="286"/>
      <c r="I1512" s="287"/>
    </row>
    <row r="1513" spans="1:9" hidden="1">
      <c r="A1513" s="235">
        <v>1513</v>
      </c>
      <c r="B1513" s="235" t="s">
        <v>707</v>
      </c>
      <c r="C1513" s="285"/>
      <c r="D1513" s="323"/>
      <c r="E1513" s="285" t="str">
        <f>E$79</f>
        <v>S2</v>
      </c>
      <c r="F1513" s="276"/>
      <c r="G1513" s="286"/>
      <c r="H1513" s="286"/>
      <c r="I1513" s="287"/>
    </row>
    <row r="1514" spans="1:9" ht="14.25" hidden="1">
      <c r="A1514" s="243">
        <v>1514</v>
      </c>
      <c r="B1514" s="235" t="s">
        <v>707</v>
      </c>
      <c r="C1514" s="285"/>
      <c r="D1514" s="323"/>
      <c r="E1514" s="285" t="str">
        <f>E$80</f>
        <v>S3</v>
      </c>
      <c r="F1514" s="276"/>
      <c r="G1514" s="286"/>
      <c r="H1514" s="286"/>
      <c r="I1514" s="287"/>
    </row>
    <row r="1515" spans="1:9" ht="14.25" hidden="1">
      <c r="A1515" s="243">
        <v>1515</v>
      </c>
      <c r="B1515" s="235" t="s">
        <v>707</v>
      </c>
      <c r="C1515" s="285"/>
      <c r="D1515" s="323"/>
      <c r="E1515" s="285" t="str">
        <f>E$81</f>
        <v>S4</v>
      </c>
      <c r="F1515" s="276"/>
      <c r="G1515" s="286"/>
      <c r="H1515" s="286"/>
      <c r="I1515" s="287"/>
    </row>
    <row r="1516" spans="1:9" ht="63">
      <c r="A1516" s="243">
        <v>1516</v>
      </c>
      <c r="B1516" s="235" t="s">
        <v>696</v>
      </c>
      <c r="C1516" s="285"/>
      <c r="D1516" s="323" t="s">
        <v>1681</v>
      </c>
      <c r="E1516" s="285"/>
      <c r="F1516" s="324" t="s">
        <v>1682</v>
      </c>
      <c r="G1516" s="286" t="s">
        <v>1683</v>
      </c>
      <c r="H1516" s="286" t="s">
        <v>1684</v>
      </c>
      <c r="I1516" s="287"/>
    </row>
    <row r="1517" spans="1:9">
      <c r="A1517" s="235">
        <v>1517</v>
      </c>
      <c r="B1517" s="235" t="s">
        <v>696</v>
      </c>
      <c r="C1517" s="285"/>
      <c r="D1517" s="334" t="s">
        <v>1681</v>
      </c>
      <c r="E1517" s="285" t="s">
        <v>516</v>
      </c>
      <c r="F1517" s="324"/>
      <c r="G1517" s="286"/>
      <c r="H1517" s="286"/>
      <c r="I1517" s="287"/>
    </row>
    <row r="1518" spans="1:9" ht="25.5">
      <c r="A1518" s="243">
        <v>1518</v>
      </c>
      <c r="B1518" s="235" t="s">
        <v>696</v>
      </c>
      <c r="C1518" s="285"/>
      <c r="D1518" s="334" t="s">
        <v>1681</v>
      </c>
      <c r="E1518" s="285" t="str">
        <f>E$77</f>
        <v>MA</v>
      </c>
      <c r="F1518" s="276" t="s">
        <v>1685</v>
      </c>
      <c r="G1518" s="286"/>
      <c r="H1518" s="286"/>
      <c r="I1518" s="287" t="s">
        <v>856</v>
      </c>
    </row>
    <row r="1519" spans="1:9" ht="14.25">
      <c r="A1519" s="243">
        <v>1519</v>
      </c>
      <c r="B1519" s="235" t="s">
        <v>696</v>
      </c>
      <c r="C1519" s="285"/>
      <c r="D1519" s="334" t="s">
        <v>1681</v>
      </c>
      <c r="E1519" s="285" t="str">
        <f>E$78</f>
        <v>S1</v>
      </c>
      <c r="F1519" s="276"/>
      <c r="G1519" s="286"/>
      <c r="H1519" s="286"/>
      <c r="I1519" s="287"/>
    </row>
    <row r="1520" spans="1:9" ht="14.25">
      <c r="A1520" s="243">
        <v>1520</v>
      </c>
      <c r="B1520" s="235" t="s">
        <v>696</v>
      </c>
      <c r="C1520" s="285"/>
      <c r="D1520" s="334" t="s">
        <v>1681</v>
      </c>
      <c r="E1520" s="285" t="str">
        <f>E$79</f>
        <v>S2</v>
      </c>
      <c r="F1520" s="276"/>
      <c r="G1520" s="286"/>
      <c r="H1520" s="286"/>
      <c r="I1520" s="287"/>
    </row>
    <row r="1521" spans="1:9">
      <c r="A1521" s="235">
        <v>1521</v>
      </c>
      <c r="B1521" s="235" t="s">
        <v>696</v>
      </c>
      <c r="C1521" s="285"/>
      <c r="D1521" s="334" t="s">
        <v>1681</v>
      </c>
      <c r="E1521" s="285" t="str">
        <f>E$80</f>
        <v>S3</v>
      </c>
      <c r="F1521" s="276"/>
      <c r="G1521" s="286"/>
      <c r="H1521" s="286"/>
      <c r="I1521" s="287"/>
    </row>
    <row r="1522" spans="1:9" ht="14.25">
      <c r="A1522" s="243">
        <v>1522</v>
      </c>
      <c r="B1522" s="235" t="s">
        <v>696</v>
      </c>
      <c r="C1522" s="285"/>
      <c r="D1522" s="334" t="s">
        <v>1681</v>
      </c>
      <c r="E1522" s="285" t="str">
        <f>E$81</f>
        <v>S4</v>
      </c>
      <c r="F1522" s="276"/>
      <c r="G1522" s="286"/>
      <c r="H1522" s="286"/>
      <c r="I1522" s="287"/>
    </row>
    <row r="1523" spans="1:9" ht="14.25" hidden="1">
      <c r="A1523" s="243">
        <v>1523</v>
      </c>
      <c r="H1523" s="255"/>
    </row>
    <row r="1524" spans="1:9" ht="38.25" hidden="1">
      <c r="A1524" s="243">
        <v>1524</v>
      </c>
      <c r="B1524" s="235" t="s">
        <v>707</v>
      </c>
      <c r="C1524" s="285" t="s">
        <v>653</v>
      </c>
      <c r="D1524" s="323"/>
      <c r="E1524" s="285"/>
      <c r="F1524" s="324" t="s">
        <v>1686</v>
      </c>
      <c r="G1524" s="286" t="s">
        <v>1687</v>
      </c>
      <c r="H1524" s="286"/>
      <c r="I1524" s="287"/>
    </row>
    <row r="1525" spans="1:9" hidden="1">
      <c r="A1525" s="235">
        <v>1525</v>
      </c>
      <c r="B1525" s="235" t="s">
        <v>707</v>
      </c>
      <c r="C1525" s="285"/>
      <c r="D1525" s="323"/>
      <c r="E1525" s="285" t="s">
        <v>516</v>
      </c>
      <c r="F1525" s="324"/>
      <c r="G1525" s="286"/>
      <c r="H1525" s="286"/>
      <c r="I1525" s="287"/>
    </row>
    <row r="1526" spans="1:9" ht="14.25" hidden="1">
      <c r="A1526" s="243">
        <v>1526</v>
      </c>
      <c r="B1526" s="235" t="s">
        <v>707</v>
      </c>
      <c r="C1526" s="285"/>
      <c r="D1526" s="323"/>
      <c r="E1526" s="285" t="str">
        <f>E$77</f>
        <v>MA</v>
      </c>
      <c r="F1526" s="276" t="s">
        <v>1688</v>
      </c>
      <c r="G1526" s="286"/>
      <c r="H1526" s="286"/>
      <c r="I1526" s="287"/>
    </row>
    <row r="1527" spans="1:9" ht="14.25" hidden="1">
      <c r="A1527" s="243">
        <v>1527</v>
      </c>
      <c r="B1527" s="235" t="s">
        <v>707</v>
      </c>
      <c r="C1527" s="285"/>
      <c r="D1527" s="323"/>
      <c r="E1527" s="285" t="str">
        <f>E$78</f>
        <v>S1</v>
      </c>
      <c r="F1527" s="276"/>
      <c r="G1527" s="286"/>
      <c r="H1527" s="286"/>
      <c r="I1527" s="287"/>
    </row>
    <row r="1528" spans="1:9" ht="14.25" hidden="1">
      <c r="A1528" s="243">
        <v>1528</v>
      </c>
      <c r="B1528" s="235" t="s">
        <v>707</v>
      </c>
      <c r="C1528" s="285"/>
      <c r="D1528" s="323"/>
      <c r="E1528" s="285" t="str">
        <f>E$79</f>
        <v>S2</v>
      </c>
      <c r="F1528" s="276"/>
      <c r="G1528" s="286"/>
      <c r="H1528" s="286"/>
      <c r="I1528" s="287"/>
    </row>
    <row r="1529" spans="1:9" hidden="1">
      <c r="A1529" s="235">
        <v>1529</v>
      </c>
      <c r="B1529" s="235" t="s">
        <v>707</v>
      </c>
      <c r="C1529" s="285"/>
      <c r="D1529" s="323"/>
      <c r="E1529" s="285" t="str">
        <f>E$80</f>
        <v>S3</v>
      </c>
      <c r="F1529" s="276"/>
      <c r="G1529" s="286"/>
      <c r="H1529" s="286"/>
      <c r="I1529" s="287"/>
    </row>
    <row r="1530" spans="1:9" ht="14.25" hidden="1">
      <c r="A1530" s="243">
        <v>1530</v>
      </c>
      <c r="B1530" s="235" t="s">
        <v>707</v>
      </c>
      <c r="C1530" s="285"/>
      <c r="D1530" s="323"/>
      <c r="E1530" s="285" t="str">
        <f>E$81</f>
        <v>S4</v>
      </c>
      <c r="F1530" s="276"/>
      <c r="G1530" s="286"/>
      <c r="H1530" s="286"/>
      <c r="I1530" s="287"/>
    </row>
    <row r="1531" spans="1:9" ht="14.25" hidden="1">
      <c r="A1531" s="243">
        <v>1531</v>
      </c>
      <c r="H1531" s="255"/>
    </row>
    <row r="1532" spans="1:9" ht="63" hidden="1">
      <c r="A1532" s="243">
        <v>1532</v>
      </c>
      <c r="B1532" s="235" t="s">
        <v>707</v>
      </c>
      <c r="C1532" s="285" t="s">
        <v>1689</v>
      </c>
      <c r="D1532" s="323"/>
      <c r="E1532" s="285"/>
      <c r="F1532" s="324" t="s">
        <v>1690</v>
      </c>
      <c r="G1532" s="286" t="s">
        <v>1691</v>
      </c>
      <c r="H1532" s="286"/>
      <c r="I1532" s="287"/>
    </row>
    <row r="1533" spans="1:9" hidden="1">
      <c r="A1533" s="235">
        <v>1533</v>
      </c>
      <c r="B1533" s="235" t="s">
        <v>707</v>
      </c>
      <c r="C1533" s="285"/>
      <c r="D1533" s="323"/>
      <c r="E1533" s="285" t="s">
        <v>516</v>
      </c>
      <c r="F1533" s="324"/>
      <c r="G1533" s="286"/>
      <c r="H1533" s="286"/>
      <c r="I1533" s="287"/>
    </row>
    <row r="1534" spans="1:9" ht="14.25" hidden="1">
      <c r="A1534" s="243">
        <v>1534</v>
      </c>
      <c r="B1534" s="235" t="s">
        <v>707</v>
      </c>
      <c r="C1534" s="285"/>
      <c r="D1534" s="323"/>
      <c r="E1534" s="285" t="str">
        <f>E$77</f>
        <v>MA</v>
      </c>
      <c r="F1534" s="276" t="s">
        <v>1690</v>
      </c>
      <c r="G1534" s="286"/>
      <c r="H1534" s="286"/>
      <c r="I1534" s="287"/>
    </row>
    <row r="1535" spans="1:9" ht="14.25" hidden="1">
      <c r="A1535" s="243">
        <v>1535</v>
      </c>
      <c r="B1535" s="235" t="s">
        <v>707</v>
      </c>
      <c r="C1535" s="285"/>
      <c r="D1535" s="323"/>
      <c r="E1535" s="285" t="str">
        <f>E$78</f>
        <v>S1</v>
      </c>
      <c r="F1535" s="276"/>
      <c r="G1535" s="286"/>
      <c r="H1535" s="286"/>
      <c r="I1535" s="287"/>
    </row>
    <row r="1536" spans="1:9" ht="14.25" hidden="1">
      <c r="A1536" s="243">
        <v>1536</v>
      </c>
      <c r="B1536" s="235" t="s">
        <v>707</v>
      </c>
      <c r="C1536" s="285"/>
      <c r="D1536" s="323"/>
      <c r="E1536" s="285" t="str">
        <f>E$79</f>
        <v>S2</v>
      </c>
      <c r="F1536" s="276"/>
      <c r="G1536" s="286"/>
      <c r="H1536" s="286"/>
      <c r="I1536" s="287"/>
    </row>
    <row r="1537" spans="1:9" hidden="1">
      <c r="A1537" s="235">
        <v>1537</v>
      </c>
      <c r="B1537" s="235" t="s">
        <v>707</v>
      </c>
      <c r="C1537" s="285"/>
      <c r="D1537" s="323"/>
      <c r="E1537" s="285" t="str">
        <f>E$80</f>
        <v>S3</v>
      </c>
      <c r="F1537" s="276"/>
      <c r="G1537" s="286"/>
      <c r="H1537" s="286"/>
      <c r="I1537" s="287"/>
    </row>
    <row r="1538" spans="1:9" ht="14.25" hidden="1">
      <c r="A1538" s="243">
        <v>1538</v>
      </c>
      <c r="B1538" s="235" t="s">
        <v>707</v>
      </c>
      <c r="C1538" s="285"/>
      <c r="D1538" s="323"/>
      <c r="E1538" s="285" t="str">
        <f>E$81</f>
        <v>S4</v>
      </c>
      <c r="F1538" s="276"/>
      <c r="G1538" s="286"/>
      <c r="H1538" s="286"/>
      <c r="I1538" s="287"/>
    </row>
    <row r="1539" spans="1:9" ht="14.25" hidden="1">
      <c r="A1539" s="243">
        <v>1539</v>
      </c>
      <c r="H1539" s="255"/>
    </row>
    <row r="1540" spans="1:9" ht="51" hidden="1">
      <c r="A1540" s="243">
        <v>1540</v>
      </c>
      <c r="B1540" s="235" t="s">
        <v>707</v>
      </c>
      <c r="C1540" s="252">
        <v>8</v>
      </c>
      <c r="D1540" s="319"/>
      <c r="E1540" s="252"/>
      <c r="F1540" s="250" t="s">
        <v>1692</v>
      </c>
      <c r="G1540" s="343"/>
      <c r="H1540" s="343"/>
      <c r="I1540" s="320"/>
    </row>
    <row r="1541" spans="1:9" ht="51" hidden="1">
      <c r="A1541" s="235">
        <v>1541</v>
      </c>
      <c r="B1541" s="235" t="s">
        <v>707</v>
      </c>
      <c r="C1541" s="252" t="s">
        <v>1693</v>
      </c>
      <c r="D1541" s="319"/>
      <c r="E1541" s="252"/>
      <c r="F1541" s="250" t="s">
        <v>1694</v>
      </c>
      <c r="G1541" s="343"/>
      <c r="H1541" s="343"/>
      <c r="I1541" s="320"/>
    </row>
    <row r="1542" spans="1:9" ht="51" hidden="1">
      <c r="A1542" s="243">
        <v>1542</v>
      </c>
      <c r="B1542" s="235" t="s">
        <v>707</v>
      </c>
      <c r="C1542" s="285" t="s">
        <v>1695</v>
      </c>
      <c r="D1542" s="323"/>
      <c r="E1542" s="285"/>
      <c r="F1542" s="324" t="s">
        <v>1696</v>
      </c>
      <c r="G1542" s="286" t="s">
        <v>1697</v>
      </c>
      <c r="H1542" s="286"/>
      <c r="I1542" s="287"/>
    </row>
    <row r="1543" spans="1:9" ht="14.25" hidden="1">
      <c r="A1543" s="243">
        <v>1543</v>
      </c>
      <c r="B1543" s="235" t="s">
        <v>707</v>
      </c>
      <c r="C1543" s="285"/>
      <c r="D1543" s="323"/>
      <c r="E1543" s="285" t="s">
        <v>516</v>
      </c>
      <c r="F1543" s="324"/>
      <c r="G1543" s="286"/>
      <c r="H1543" s="286"/>
      <c r="I1543" s="287"/>
    </row>
    <row r="1544" spans="1:9" ht="14.25" hidden="1">
      <c r="A1544" s="243">
        <v>1544</v>
      </c>
      <c r="B1544" s="235" t="s">
        <v>707</v>
      </c>
      <c r="C1544" s="285"/>
      <c r="D1544" s="323"/>
      <c r="E1544" s="285" t="str">
        <f>E$77</f>
        <v>MA</v>
      </c>
      <c r="F1544" s="276" t="s">
        <v>1698</v>
      </c>
      <c r="G1544" s="286"/>
      <c r="H1544" s="286"/>
      <c r="I1544" s="287" t="s">
        <v>856</v>
      </c>
    </row>
    <row r="1545" spans="1:9" hidden="1">
      <c r="A1545" s="235">
        <v>1545</v>
      </c>
      <c r="B1545" s="235" t="s">
        <v>707</v>
      </c>
      <c r="C1545" s="285"/>
      <c r="D1545" s="323"/>
      <c r="E1545" s="285" t="str">
        <f>E$78</f>
        <v>S1</v>
      </c>
      <c r="F1545" s="276"/>
      <c r="G1545" s="286"/>
      <c r="H1545" s="286"/>
      <c r="I1545" s="287"/>
    </row>
    <row r="1546" spans="1:9" ht="14.25" hidden="1">
      <c r="A1546" s="243">
        <v>1546</v>
      </c>
      <c r="B1546" s="235" t="s">
        <v>707</v>
      </c>
      <c r="C1546" s="285"/>
      <c r="D1546" s="323"/>
      <c r="E1546" s="285" t="str">
        <f>E$79</f>
        <v>S2</v>
      </c>
      <c r="F1546" s="276"/>
      <c r="G1546" s="286"/>
      <c r="H1546" s="286"/>
      <c r="I1546" s="287"/>
    </row>
    <row r="1547" spans="1:9" ht="14.25" hidden="1">
      <c r="A1547" s="243">
        <v>1547</v>
      </c>
      <c r="B1547" s="235" t="s">
        <v>707</v>
      </c>
      <c r="C1547" s="285"/>
      <c r="D1547" s="323"/>
      <c r="E1547" s="285" t="str">
        <f>E$80</f>
        <v>S3</v>
      </c>
      <c r="F1547" s="276"/>
      <c r="G1547" s="286"/>
      <c r="H1547" s="286"/>
      <c r="I1547" s="287"/>
    </row>
    <row r="1548" spans="1:9" ht="14.25" hidden="1">
      <c r="A1548" s="243">
        <v>1548</v>
      </c>
      <c r="B1548" s="235" t="s">
        <v>707</v>
      </c>
      <c r="C1548" s="285"/>
      <c r="D1548" s="323"/>
      <c r="E1548" s="285" t="str">
        <f>E$81</f>
        <v>S4</v>
      </c>
      <c r="F1548" s="276"/>
      <c r="G1548" s="286"/>
      <c r="H1548" s="286"/>
      <c r="I1548" s="287"/>
    </row>
    <row r="1549" spans="1:9" hidden="1">
      <c r="A1549" s="235">
        <v>1549</v>
      </c>
      <c r="H1549" s="255"/>
    </row>
    <row r="1550" spans="1:9" ht="25.5" hidden="1">
      <c r="A1550" s="243">
        <v>1550</v>
      </c>
      <c r="B1550" s="235" t="s">
        <v>707</v>
      </c>
      <c r="C1550" s="285" t="s">
        <v>1699</v>
      </c>
      <c r="D1550" s="323"/>
      <c r="E1550" s="285"/>
      <c r="F1550" s="324" t="s">
        <v>1700</v>
      </c>
      <c r="G1550" s="286" t="s">
        <v>1444</v>
      </c>
      <c r="H1550" s="286"/>
      <c r="I1550" s="287"/>
    </row>
    <row r="1551" spans="1:9" ht="14.25" hidden="1">
      <c r="A1551" s="243">
        <v>1551</v>
      </c>
      <c r="B1551" s="235" t="s">
        <v>707</v>
      </c>
      <c r="C1551" s="285"/>
      <c r="D1551" s="323"/>
      <c r="E1551" s="285" t="s">
        <v>516</v>
      </c>
      <c r="F1551" s="324"/>
      <c r="G1551" s="286"/>
      <c r="H1551" s="286"/>
      <c r="I1551" s="287"/>
    </row>
    <row r="1552" spans="1:9" ht="25.5" hidden="1">
      <c r="A1552" s="243">
        <v>1552</v>
      </c>
      <c r="B1552" s="235" t="s">
        <v>707</v>
      </c>
      <c r="C1552" s="285"/>
      <c r="D1552" s="323"/>
      <c r="E1552" s="285" t="str">
        <f>E$77</f>
        <v>MA</v>
      </c>
      <c r="F1552" s="359" t="s">
        <v>1701</v>
      </c>
      <c r="G1552" s="286"/>
      <c r="H1552" s="286"/>
      <c r="I1552" s="287" t="s">
        <v>856</v>
      </c>
    </row>
    <row r="1553" spans="1:9" hidden="1">
      <c r="A1553" s="235">
        <v>1553</v>
      </c>
      <c r="B1553" s="235" t="s">
        <v>707</v>
      </c>
      <c r="C1553" s="285"/>
      <c r="D1553" s="323"/>
      <c r="E1553" s="285" t="str">
        <f>E$78</f>
        <v>S1</v>
      </c>
      <c r="F1553" s="276"/>
      <c r="G1553" s="286"/>
      <c r="H1553" s="286"/>
      <c r="I1553" s="287"/>
    </row>
    <row r="1554" spans="1:9" ht="14.25" hidden="1">
      <c r="A1554" s="243">
        <v>1554</v>
      </c>
      <c r="B1554" s="235" t="s">
        <v>707</v>
      </c>
      <c r="C1554" s="285"/>
      <c r="D1554" s="323"/>
      <c r="E1554" s="285" t="str">
        <f>E$79</f>
        <v>S2</v>
      </c>
      <c r="F1554" s="276"/>
      <c r="G1554" s="286"/>
      <c r="H1554" s="286"/>
      <c r="I1554" s="287"/>
    </row>
    <row r="1555" spans="1:9" ht="14.25" hidden="1">
      <c r="A1555" s="243">
        <v>1555</v>
      </c>
      <c r="B1555" s="235" t="s">
        <v>707</v>
      </c>
      <c r="C1555" s="285"/>
      <c r="D1555" s="323"/>
      <c r="E1555" s="285" t="str">
        <f>E$80</f>
        <v>S3</v>
      </c>
      <c r="F1555" s="276"/>
      <c r="G1555" s="286"/>
      <c r="H1555" s="286"/>
      <c r="I1555" s="287"/>
    </row>
    <row r="1556" spans="1:9" ht="14.25" hidden="1">
      <c r="A1556" s="243">
        <v>1556</v>
      </c>
      <c r="B1556" s="235" t="s">
        <v>707</v>
      </c>
      <c r="C1556" s="285"/>
      <c r="D1556" s="323"/>
      <c r="E1556" s="285" t="str">
        <f>E$81</f>
        <v>S4</v>
      </c>
      <c r="F1556" s="276"/>
      <c r="G1556" s="286"/>
      <c r="H1556" s="286"/>
      <c r="I1556" s="287"/>
    </row>
    <row r="1557" spans="1:9" hidden="1">
      <c r="A1557" s="235">
        <v>1557</v>
      </c>
      <c r="H1557" s="255"/>
    </row>
    <row r="1558" spans="1:9" ht="102" hidden="1">
      <c r="A1558" s="243">
        <v>1558</v>
      </c>
      <c r="B1558" s="235" t="s">
        <v>707</v>
      </c>
      <c r="C1558" s="252">
        <v>8.1999999999999993</v>
      </c>
      <c r="D1558" s="319"/>
      <c r="E1558" s="252"/>
      <c r="F1558" s="250" t="s">
        <v>1702</v>
      </c>
      <c r="G1558" s="343"/>
      <c r="H1558" s="343"/>
      <c r="I1558" s="320"/>
    </row>
    <row r="1559" spans="1:9" ht="127.5" hidden="1">
      <c r="A1559" s="243">
        <v>1559</v>
      </c>
      <c r="B1559" s="235" t="s">
        <v>707</v>
      </c>
      <c r="C1559" s="285" t="s">
        <v>1657</v>
      </c>
      <c r="D1559" s="323"/>
      <c r="E1559" s="285"/>
      <c r="F1559" s="324" t="s">
        <v>1703</v>
      </c>
      <c r="G1559" s="286" t="s">
        <v>1704</v>
      </c>
      <c r="H1559" s="286"/>
      <c r="I1559" s="287"/>
    </row>
    <row r="1560" spans="1:9" ht="14.25" hidden="1">
      <c r="A1560" s="243">
        <v>1560</v>
      </c>
      <c r="B1560" s="235" t="s">
        <v>707</v>
      </c>
      <c r="C1560" s="285"/>
      <c r="D1560" s="323"/>
      <c r="E1560" s="285" t="s">
        <v>516</v>
      </c>
      <c r="F1560" s="324"/>
      <c r="G1560" s="286"/>
      <c r="H1560" s="286"/>
      <c r="I1560" s="287"/>
    </row>
    <row r="1561" spans="1:9" ht="38.25" hidden="1">
      <c r="A1561" s="235">
        <v>1561</v>
      </c>
      <c r="B1561" s="235" t="s">
        <v>707</v>
      </c>
      <c r="C1561" s="285"/>
      <c r="D1561" s="323"/>
      <c r="E1561" s="285" t="str">
        <f>E$77</f>
        <v>MA</v>
      </c>
      <c r="F1561" s="276" t="s">
        <v>1705</v>
      </c>
      <c r="G1561" s="286"/>
      <c r="H1561" s="286"/>
      <c r="I1561" s="287" t="s">
        <v>856</v>
      </c>
    </row>
    <row r="1562" spans="1:9" ht="14.25" hidden="1">
      <c r="A1562" s="243">
        <v>1562</v>
      </c>
      <c r="B1562" s="235" t="s">
        <v>707</v>
      </c>
      <c r="C1562" s="285"/>
      <c r="D1562" s="323"/>
      <c r="E1562" s="285" t="str">
        <f>E$78</f>
        <v>S1</v>
      </c>
      <c r="F1562" s="276"/>
      <c r="G1562" s="286"/>
      <c r="H1562" s="286"/>
      <c r="I1562" s="287"/>
    </row>
    <row r="1563" spans="1:9" ht="14.25" hidden="1">
      <c r="A1563" s="243">
        <v>1563</v>
      </c>
      <c r="B1563" s="235" t="s">
        <v>707</v>
      </c>
      <c r="C1563" s="285"/>
      <c r="D1563" s="323"/>
      <c r="E1563" s="285" t="str">
        <f>E$79</f>
        <v>S2</v>
      </c>
      <c r="F1563" s="276"/>
      <c r="G1563" s="286"/>
      <c r="H1563" s="286"/>
      <c r="I1563" s="287"/>
    </row>
    <row r="1564" spans="1:9" ht="14.25" hidden="1">
      <c r="A1564" s="243">
        <v>1564</v>
      </c>
      <c r="B1564" s="235" t="s">
        <v>707</v>
      </c>
      <c r="C1564" s="285"/>
      <c r="D1564" s="323"/>
      <c r="E1564" s="285" t="str">
        <f>E$80</f>
        <v>S3</v>
      </c>
      <c r="F1564" s="276"/>
      <c r="G1564" s="286"/>
      <c r="H1564" s="286"/>
      <c r="I1564" s="287"/>
    </row>
    <row r="1565" spans="1:9" hidden="1">
      <c r="A1565" s="235">
        <v>1565</v>
      </c>
      <c r="B1565" s="235" t="s">
        <v>707</v>
      </c>
      <c r="C1565" s="285"/>
      <c r="D1565" s="323"/>
      <c r="E1565" s="285" t="str">
        <f>E$81</f>
        <v>S4</v>
      </c>
      <c r="F1565" s="276"/>
      <c r="G1565" s="286"/>
      <c r="H1565" s="286"/>
      <c r="I1565" s="287"/>
    </row>
    <row r="1566" spans="1:9" ht="315">
      <c r="A1566" s="243">
        <v>1566</v>
      </c>
      <c r="B1566" s="235" t="s">
        <v>696</v>
      </c>
      <c r="C1566" s="285"/>
      <c r="D1566" s="323" t="s">
        <v>977</v>
      </c>
      <c r="E1566" s="285"/>
      <c r="F1566" s="324" t="s">
        <v>1706</v>
      </c>
      <c r="G1566" s="286" t="s">
        <v>1707</v>
      </c>
      <c r="H1566" s="286" t="s">
        <v>1708</v>
      </c>
      <c r="I1566" s="287"/>
    </row>
    <row r="1567" spans="1:9" ht="14.25">
      <c r="A1567" s="243">
        <v>1567</v>
      </c>
      <c r="B1567" s="235" t="s">
        <v>696</v>
      </c>
      <c r="C1567" s="285"/>
      <c r="D1567" s="334" t="s">
        <v>977</v>
      </c>
      <c r="E1567" s="285" t="s">
        <v>516</v>
      </c>
      <c r="F1567" s="324"/>
      <c r="G1567" s="286"/>
      <c r="H1567" s="286"/>
      <c r="I1567" s="287"/>
    </row>
    <row r="1568" spans="1:9" ht="38.25">
      <c r="A1568" s="243">
        <v>1568</v>
      </c>
      <c r="B1568" s="235" t="s">
        <v>696</v>
      </c>
      <c r="C1568" s="285"/>
      <c r="D1568" s="334" t="s">
        <v>977</v>
      </c>
      <c r="E1568" s="285" t="str">
        <f>E$77</f>
        <v>MA</v>
      </c>
      <c r="F1568" s="276" t="s">
        <v>1709</v>
      </c>
      <c r="G1568" s="286"/>
      <c r="H1568" s="286"/>
      <c r="I1568" s="287" t="s">
        <v>856</v>
      </c>
    </row>
    <row r="1569" spans="1:9">
      <c r="A1569" s="235">
        <v>1569</v>
      </c>
      <c r="B1569" s="235" t="s">
        <v>696</v>
      </c>
      <c r="C1569" s="285"/>
      <c r="D1569" s="334" t="s">
        <v>977</v>
      </c>
      <c r="E1569" s="285" t="str">
        <f>E$78</f>
        <v>S1</v>
      </c>
      <c r="F1569" s="276"/>
      <c r="G1569" s="286"/>
      <c r="H1569" s="286"/>
      <c r="I1569" s="287"/>
    </row>
    <row r="1570" spans="1:9" ht="14.25">
      <c r="A1570" s="243">
        <v>1570</v>
      </c>
      <c r="B1570" s="235" t="s">
        <v>696</v>
      </c>
      <c r="C1570" s="285"/>
      <c r="D1570" s="334" t="s">
        <v>977</v>
      </c>
      <c r="E1570" s="285" t="str">
        <f>E$79</f>
        <v>S2</v>
      </c>
      <c r="F1570" s="276"/>
      <c r="G1570" s="286"/>
      <c r="H1570" s="286"/>
      <c r="I1570" s="287"/>
    </row>
    <row r="1571" spans="1:9" ht="14.25">
      <c r="A1571" s="243">
        <v>1571</v>
      </c>
      <c r="B1571" s="235" t="s">
        <v>696</v>
      </c>
      <c r="C1571" s="285"/>
      <c r="D1571" s="334" t="s">
        <v>977</v>
      </c>
      <c r="E1571" s="285" t="str">
        <f>E$80</f>
        <v>S3</v>
      </c>
      <c r="F1571" s="276"/>
      <c r="G1571" s="286"/>
      <c r="H1571" s="286"/>
      <c r="I1571" s="287"/>
    </row>
    <row r="1572" spans="1:9" ht="14.25">
      <c r="A1572" s="243">
        <v>1572</v>
      </c>
      <c r="B1572" s="235" t="s">
        <v>696</v>
      </c>
      <c r="C1572" s="285"/>
      <c r="D1572" s="334" t="s">
        <v>977</v>
      </c>
      <c r="E1572" s="285" t="str">
        <f>E$81</f>
        <v>S4</v>
      </c>
      <c r="F1572" s="276"/>
      <c r="G1572" s="286"/>
      <c r="H1572" s="286"/>
      <c r="I1572" s="287"/>
    </row>
    <row r="1573" spans="1:9">
      <c r="A1573" s="235">
        <v>1573</v>
      </c>
      <c r="B1573" s="235" t="s">
        <v>696</v>
      </c>
      <c r="C1573" s="330"/>
      <c r="D1573" s="331" t="s">
        <v>1710</v>
      </c>
      <c r="E1573" s="330"/>
      <c r="F1573" s="332" t="s">
        <v>1711</v>
      </c>
      <c r="G1573" s="333"/>
      <c r="H1573" s="333"/>
      <c r="I1573" s="333"/>
    </row>
    <row r="1574" spans="1:9" ht="63">
      <c r="A1574" s="243">
        <v>1574</v>
      </c>
      <c r="B1574" s="235" t="s">
        <v>696</v>
      </c>
      <c r="C1574" s="285"/>
      <c r="D1574" s="323" t="s">
        <v>1712</v>
      </c>
      <c r="E1574" s="285"/>
      <c r="F1574" s="324" t="s">
        <v>1713</v>
      </c>
      <c r="G1574" s="286" t="s">
        <v>1714</v>
      </c>
      <c r="H1574" s="286" t="s">
        <v>1715</v>
      </c>
      <c r="I1574" s="287"/>
    </row>
    <row r="1575" spans="1:9" ht="14.25">
      <c r="A1575" s="243">
        <v>1575</v>
      </c>
      <c r="B1575" s="235" t="s">
        <v>696</v>
      </c>
      <c r="C1575" s="285"/>
      <c r="D1575" s="334" t="s">
        <v>1712</v>
      </c>
      <c r="E1575" s="285" t="s">
        <v>516</v>
      </c>
      <c r="F1575" s="324"/>
      <c r="G1575" s="286"/>
      <c r="H1575" s="286"/>
      <c r="I1575" s="287"/>
    </row>
    <row r="1576" spans="1:9" ht="82.5" customHeight="1">
      <c r="A1576" s="243">
        <v>1576</v>
      </c>
      <c r="B1576" s="235" t="s">
        <v>696</v>
      </c>
      <c r="C1576" s="285"/>
      <c r="D1576" s="334" t="s">
        <v>1716</v>
      </c>
      <c r="E1576" s="285" t="str">
        <f>E$77</f>
        <v>MA</v>
      </c>
      <c r="F1576" s="276" t="s">
        <v>1717</v>
      </c>
      <c r="G1576" s="286"/>
      <c r="H1576" s="286"/>
      <c r="I1576" s="287" t="s">
        <v>856</v>
      </c>
    </row>
    <row r="1577" spans="1:9">
      <c r="A1577" s="235">
        <v>1577</v>
      </c>
      <c r="B1577" s="235" t="s">
        <v>696</v>
      </c>
      <c r="C1577" s="285"/>
      <c r="D1577" s="334" t="s">
        <v>1718</v>
      </c>
      <c r="E1577" s="285" t="str">
        <f>E$78</f>
        <v>S1</v>
      </c>
      <c r="F1577" s="276"/>
      <c r="G1577" s="286"/>
      <c r="H1577" s="286"/>
      <c r="I1577" s="287"/>
    </row>
    <row r="1578" spans="1:9" ht="14.25">
      <c r="A1578" s="243">
        <v>1578</v>
      </c>
      <c r="B1578" s="235" t="s">
        <v>696</v>
      </c>
      <c r="C1578" s="285"/>
      <c r="D1578" s="334" t="s">
        <v>1719</v>
      </c>
      <c r="E1578" s="285" t="str">
        <f>E$79</f>
        <v>S2</v>
      </c>
      <c r="F1578" s="276"/>
      <c r="G1578" s="286"/>
      <c r="H1578" s="286"/>
      <c r="I1578" s="287"/>
    </row>
    <row r="1579" spans="1:9" ht="14.25">
      <c r="A1579" s="243">
        <v>1579</v>
      </c>
      <c r="B1579" s="235" t="s">
        <v>696</v>
      </c>
      <c r="C1579" s="285"/>
      <c r="D1579" s="334" t="s">
        <v>1720</v>
      </c>
      <c r="E1579" s="285" t="str">
        <f>E$80</f>
        <v>S3</v>
      </c>
      <c r="F1579" s="276"/>
      <c r="G1579" s="286"/>
      <c r="H1579" s="286"/>
      <c r="I1579" s="287"/>
    </row>
    <row r="1580" spans="1:9" ht="14.25">
      <c r="A1580" s="243">
        <v>1580</v>
      </c>
      <c r="B1580" s="235" t="s">
        <v>696</v>
      </c>
      <c r="C1580" s="285"/>
      <c r="D1580" s="334" t="s">
        <v>1721</v>
      </c>
      <c r="E1580" s="285" t="str">
        <f>E$81</f>
        <v>S4</v>
      </c>
      <c r="F1580" s="276"/>
      <c r="G1580" s="286"/>
      <c r="H1580" s="286"/>
      <c r="I1580" s="287"/>
    </row>
    <row r="1581" spans="1:9" hidden="1">
      <c r="A1581" s="235">
        <v>1581</v>
      </c>
      <c r="H1581" s="255"/>
    </row>
    <row r="1582" spans="1:9" ht="38.25" hidden="1">
      <c r="A1582" s="243">
        <v>1582</v>
      </c>
      <c r="B1582" s="235" t="s">
        <v>707</v>
      </c>
      <c r="C1582" s="252" t="s">
        <v>1722</v>
      </c>
      <c r="D1582" s="319"/>
      <c r="E1582" s="252"/>
      <c r="F1582" s="383" t="s">
        <v>1723</v>
      </c>
      <c r="G1582" s="343"/>
      <c r="H1582" s="343"/>
      <c r="I1582" s="320"/>
    </row>
    <row r="1583" spans="1:9" ht="73.5" hidden="1">
      <c r="A1583" s="243">
        <v>1583</v>
      </c>
      <c r="B1583" s="235" t="s">
        <v>707</v>
      </c>
      <c r="C1583" s="285" t="s">
        <v>252</v>
      </c>
      <c r="D1583" s="323"/>
      <c r="E1583" s="285"/>
      <c r="F1583" s="384" t="s">
        <v>1724</v>
      </c>
      <c r="G1583" s="286" t="s">
        <v>1725</v>
      </c>
      <c r="H1583" s="286" t="s">
        <v>1726</v>
      </c>
      <c r="I1583" s="287"/>
    </row>
    <row r="1584" spans="1:9" ht="14.25" hidden="1">
      <c r="A1584" s="243">
        <v>1584</v>
      </c>
      <c r="B1584" s="235" t="s">
        <v>707</v>
      </c>
      <c r="C1584" s="285"/>
      <c r="D1584" s="323"/>
      <c r="E1584" s="285" t="s">
        <v>516</v>
      </c>
      <c r="F1584" s="384"/>
      <c r="G1584" s="286"/>
      <c r="H1584" s="286"/>
      <c r="I1584" s="287"/>
    </row>
    <row r="1585" spans="1:9" hidden="1">
      <c r="A1585" s="235">
        <v>1585</v>
      </c>
      <c r="B1585" s="235" t="s">
        <v>707</v>
      </c>
      <c r="C1585" s="285"/>
      <c r="D1585" s="323"/>
      <c r="E1585" s="285" t="str">
        <f>E$77</f>
        <v>MA</v>
      </c>
      <c r="F1585" s="385" t="s">
        <v>1727</v>
      </c>
      <c r="G1585" s="286"/>
      <c r="H1585" s="286"/>
      <c r="I1585" s="287" t="s">
        <v>856</v>
      </c>
    </row>
    <row r="1586" spans="1:9" ht="14.25" hidden="1">
      <c r="A1586" s="243">
        <v>1586</v>
      </c>
      <c r="B1586" s="235" t="s">
        <v>707</v>
      </c>
      <c r="C1586" s="285"/>
      <c r="D1586" s="323"/>
      <c r="E1586" s="285" t="str">
        <f>E$78</f>
        <v>S1</v>
      </c>
      <c r="F1586" s="385"/>
      <c r="G1586" s="286"/>
      <c r="H1586" s="286"/>
      <c r="I1586" s="287"/>
    </row>
    <row r="1587" spans="1:9" ht="14.25" hidden="1">
      <c r="A1587" s="243">
        <v>1587</v>
      </c>
      <c r="B1587" s="235" t="s">
        <v>707</v>
      </c>
      <c r="C1587" s="285"/>
      <c r="D1587" s="323"/>
      <c r="E1587" s="285" t="str">
        <f>E$79</f>
        <v>S2</v>
      </c>
      <c r="F1587" s="385"/>
      <c r="G1587" s="286"/>
      <c r="H1587" s="286"/>
      <c r="I1587" s="287"/>
    </row>
    <row r="1588" spans="1:9" ht="14.25" hidden="1">
      <c r="A1588" s="243">
        <v>1588</v>
      </c>
      <c r="B1588" s="235" t="s">
        <v>707</v>
      </c>
      <c r="C1588" s="285"/>
      <c r="D1588" s="323"/>
      <c r="E1588" s="285" t="str">
        <f>E$80</f>
        <v>S3</v>
      </c>
      <c r="F1588" s="385"/>
      <c r="G1588" s="286"/>
      <c r="H1588" s="286"/>
      <c r="I1588" s="287"/>
    </row>
    <row r="1589" spans="1:9" hidden="1">
      <c r="A1589" s="235">
        <v>1589</v>
      </c>
      <c r="B1589" s="235" t="s">
        <v>707</v>
      </c>
      <c r="C1589" s="285"/>
      <c r="D1589" s="323"/>
      <c r="E1589" s="285" t="str">
        <f>E$81</f>
        <v>S4</v>
      </c>
      <c r="F1589" s="385"/>
      <c r="G1589" s="286"/>
      <c r="H1589" s="286"/>
      <c r="I1589" s="287"/>
    </row>
    <row r="1590" spans="1:9" ht="94.5">
      <c r="A1590" s="243">
        <v>1590</v>
      </c>
      <c r="B1590" s="235" t="s">
        <v>696</v>
      </c>
      <c r="C1590" s="285"/>
      <c r="D1590" s="323" t="s">
        <v>1728</v>
      </c>
      <c r="E1590" s="285"/>
      <c r="F1590" s="384" t="s">
        <v>1729</v>
      </c>
      <c r="G1590" s="286" t="s">
        <v>1730</v>
      </c>
      <c r="H1590" s="286" t="s">
        <v>1731</v>
      </c>
      <c r="I1590" s="287"/>
    </row>
    <row r="1591" spans="1:9" ht="14.25">
      <c r="A1591" s="243">
        <v>1591</v>
      </c>
      <c r="B1591" s="235" t="s">
        <v>696</v>
      </c>
      <c r="C1591" s="285"/>
      <c r="D1591" s="334" t="s">
        <v>1728</v>
      </c>
      <c r="E1591" s="285" t="s">
        <v>516</v>
      </c>
      <c r="F1591" s="384"/>
      <c r="G1591" s="286"/>
      <c r="H1591" s="286"/>
      <c r="I1591" s="287"/>
    </row>
    <row r="1592" spans="1:9" ht="14.25">
      <c r="A1592" s="243">
        <v>1592</v>
      </c>
      <c r="B1592" s="235" t="s">
        <v>696</v>
      </c>
      <c r="C1592" s="285"/>
      <c r="D1592" s="334" t="s">
        <v>1728</v>
      </c>
      <c r="E1592" s="285" t="str">
        <f>E$77</f>
        <v>MA</v>
      </c>
      <c r="F1592" s="385" t="s">
        <v>1727</v>
      </c>
      <c r="G1592" s="286"/>
      <c r="H1592" s="286"/>
      <c r="I1592" s="287" t="s">
        <v>856</v>
      </c>
    </row>
    <row r="1593" spans="1:9">
      <c r="A1593" s="235">
        <v>1593</v>
      </c>
      <c r="B1593" s="235" t="s">
        <v>696</v>
      </c>
      <c r="C1593" s="285"/>
      <c r="D1593" s="334" t="s">
        <v>1728</v>
      </c>
      <c r="E1593" s="285" t="str">
        <f>E$78</f>
        <v>S1</v>
      </c>
      <c r="F1593" s="385"/>
      <c r="G1593" s="286"/>
      <c r="H1593" s="286"/>
      <c r="I1593" s="287"/>
    </row>
    <row r="1594" spans="1:9" ht="14.25">
      <c r="A1594" s="243">
        <v>1594</v>
      </c>
      <c r="B1594" s="235" t="s">
        <v>696</v>
      </c>
      <c r="C1594" s="285"/>
      <c r="D1594" s="334" t="s">
        <v>1728</v>
      </c>
      <c r="E1594" s="285" t="str">
        <f>E$79</f>
        <v>S2</v>
      </c>
      <c r="F1594" s="385"/>
      <c r="G1594" s="286"/>
      <c r="H1594" s="286"/>
      <c r="I1594" s="287"/>
    </row>
    <row r="1595" spans="1:9" ht="14.25">
      <c r="A1595" s="243">
        <v>1595</v>
      </c>
      <c r="B1595" s="235" t="s">
        <v>696</v>
      </c>
      <c r="C1595" s="285"/>
      <c r="D1595" s="334" t="s">
        <v>1728</v>
      </c>
      <c r="E1595" s="285" t="str">
        <f>E$80</f>
        <v>S3</v>
      </c>
      <c r="F1595" s="385"/>
      <c r="G1595" s="286"/>
      <c r="H1595" s="286"/>
      <c r="I1595" s="287"/>
    </row>
    <row r="1596" spans="1:9" ht="14.25">
      <c r="A1596" s="243">
        <v>1596</v>
      </c>
      <c r="B1596" s="235" t="s">
        <v>696</v>
      </c>
      <c r="C1596" s="285"/>
      <c r="D1596" s="334" t="s">
        <v>1728</v>
      </c>
      <c r="E1596" s="285" t="str">
        <f>E$81</f>
        <v>S4</v>
      </c>
      <c r="F1596" s="385"/>
      <c r="G1596" s="286"/>
      <c r="H1596" s="286"/>
      <c r="I1596" s="287"/>
    </row>
    <row r="1597" spans="1:9" hidden="1">
      <c r="A1597" s="235">
        <v>1597</v>
      </c>
      <c r="G1597" s="286"/>
      <c r="H1597" s="286"/>
      <c r="I1597" s="287"/>
    </row>
    <row r="1598" spans="1:9" ht="42" hidden="1" customHeight="1">
      <c r="A1598" s="243">
        <v>1598</v>
      </c>
      <c r="B1598" s="235" t="s">
        <v>707</v>
      </c>
      <c r="C1598" s="285" t="s">
        <v>1732</v>
      </c>
      <c r="D1598" s="323"/>
      <c r="E1598" s="285"/>
      <c r="F1598" s="384" t="s">
        <v>1733</v>
      </c>
      <c r="G1598" s="286" t="s">
        <v>1734</v>
      </c>
      <c r="H1598" s="286" t="s">
        <v>1735</v>
      </c>
      <c r="I1598" s="287"/>
    </row>
    <row r="1599" spans="1:9" ht="14.25" hidden="1">
      <c r="A1599" s="243">
        <v>1599</v>
      </c>
      <c r="B1599" s="235" t="s">
        <v>707</v>
      </c>
      <c r="C1599" s="285"/>
      <c r="D1599" s="323"/>
      <c r="E1599" s="285" t="s">
        <v>516</v>
      </c>
      <c r="F1599" s="384"/>
      <c r="G1599" s="286"/>
      <c r="H1599" s="286"/>
      <c r="I1599" s="287"/>
    </row>
    <row r="1600" spans="1:9" ht="14.25" hidden="1">
      <c r="A1600" s="243">
        <v>1600</v>
      </c>
      <c r="B1600" s="235" t="s">
        <v>707</v>
      </c>
      <c r="C1600" s="285"/>
      <c r="D1600" s="323"/>
      <c r="E1600" s="285" t="str">
        <f>E$77</f>
        <v>MA</v>
      </c>
      <c r="F1600" s="385" t="s">
        <v>1727</v>
      </c>
      <c r="G1600" s="286"/>
      <c r="H1600" s="286"/>
      <c r="I1600" s="287" t="s">
        <v>856</v>
      </c>
    </row>
    <row r="1601" spans="1:9" hidden="1">
      <c r="A1601" s="235">
        <v>1601</v>
      </c>
      <c r="B1601" s="235" t="s">
        <v>707</v>
      </c>
      <c r="C1601" s="285"/>
      <c r="D1601" s="323"/>
      <c r="E1601" s="285" t="str">
        <f>E$78</f>
        <v>S1</v>
      </c>
      <c r="F1601" s="385"/>
      <c r="G1601" s="286"/>
      <c r="H1601" s="286"/>
      <c r="I1601" s="287"/>
    </row>
    <row r="1602" spans="1:9" ht="14.25" hidden="1">
      <c r="A1602" s="243">
        <v>1602</v>
      </c>
      <c r="B1602" s="235" t="s">
        <v>707</v>
      </c>
      <c r="C1602" s="285"/>
      <c r="D1602" s="323"/>
      <c r="E1602" s="285" t="str">
        <f>E$79</f>
        <v>S2</v>
      </c>
      <c r="F1602" s="385"/>
      <c r="G1602" s="286"/>
      <c r="H1602" s="286"/>
      <c r="I1602" s="287"/>
    </row>
    <row r="1603" spans="1:9" ht="14.25" hidden="1">
      <c r="A1603" s="243">
        <v>1603</v>
      </c>
      <c r="B1603" s="235" t="s">
        <v>707</v>
      </c>
      <c r="C1603" s="285"/>
      <c r="D1603" s="323"/>
      <c r="E1603" s="285" t="str">
        <f>E$80</f>
        <v>S3</v>
      </c>
      <c r="F1603" s="385"/>
      <c r="G1603" s="286"/>
      <c r="H1603" s="286"/>
      <c r="I1603" s="287"/>
    </row>
    <row r="1604" spans="1:9" ht="14.25" hidden="1">
      <c r="A1604" s="243">
        <v>1604</v>
      </c>
      <c r="B1604" s="235" t="s">
        <v>707</v>
      </c>
      <c r="C1604" s="285"/>
      <c r="D1604" s="323"/>
      <c r="E1604" s="285" t="str">
        <f>E$81</f>
        <v>S4</v>
      </c>
      <c r="F1604" s="385"/>
      <c r="G1604" s="286"/>
      <c r="H1604" s="286"/>
      <c r="I1604" s="287"/>
    </row>
    <row r="1605" spans="1:9" hidden="1">
      <c r="A1605" s="235">
        <v>1605</v>
      </c>
      <c r="G1605" s="286"/>
      <c r="H1605" s="286"/>
      <c r="I1605" s="287"/>
    </row>
    <row r="1606" spans="1:9" ht="25.5" hidden="1">
      <c r="A1606" s="243">
        <v>1606</v>
      </c>
      <c r="B1606" s="235" t="s">
        <v>707</v>
      </c>
      <c r="C1606" s="252" t="s">
        <v>1736</v>
      </c>
      <c r="D1606" s="319"/>
      <c r="E1606" s="252"/>
      <c r="F1606" s="383" t="s">
        <v>1737</v>
      </c>
      <c r="G1606" s="343"/>
      <c r="H1606" s="343"/>
      <c r="I1606" s="320"/>
    </row>
    <row r="1607" spans="1:9" ht="63" hidden="1">
      <c r="A1607" s="243">
        <v>1607</v>
      </c>
      <c r="B1607" s="235" t="s">
        <v>707</v>
      </c>
      <c r="C1607" s="285" t="s">
        <v>1738</v>
      </c>
      <c r="D1607" s="323"/>
      <c r="E1607" s="285"/>
      <c r="F1607" s="384" t="s">
        <v>1739</v>
      </c>
      <c r="G1607" s="286" t="s">
        <v>1740</v>
      </c>
      <c r="H1607" s="286"/>
      <c r="I1607" s="287"/>
    </row>
    <row r="1608" spans="1:9" ht="14.25" hidden="1">
      <c r="A1608" s="243">
        <v>1608</v>
      </c>
      <c r="B1608" s="235" t="s">
        <v>707</v>
      </c>
      <c r="C1608" s="285"/>
      <c r="D1608" s="323"/>
      <c r="E1608" s="285" t="s">
        <v>516</v>
      </c>
      <c r="F1608" s="384"/>
      <c r="G1608" s="286"/>
      <c r="H1608" s="286"/>
      <c r="I1608" s="287"/>
    </row>
    <row r="1609" spans="1:9" ht="25.5" hidden="1">
      <c r="A1609" s="235">
        <v>1609</v>
      </c>
      <c r="B1609" s="235" t="s">
        <v>707</v>
      </c>
      <c r="C1609" s="285"/>
      <c r="D1609" s="323"/>
      <c r="E1609" s="285" t="s">
        <v>128</v>
      </c>
      <c r="F1609" s="359" t="s">
        <v>1741</v>
      </c>
      <c r="G1609" s="286"/>
      <c r="H1609" s="286"/>
      <c r="I1609" s="287" t="s">
        <v>856</v>
      </c>
    </row>
    <row r="1610" spans="1:9" ht="14.25" hidden="1">
      <c r="A1610" s="243">
        <v>1610</v>
      </c>
      <c r="B1610" s="235" t="s">
        <v>707</v>
      </c>
      <c r="C1610" s="285"/>
      <c r="D1610" s="323"/>
      <c r="E1610" s="285" t="str">
        <f>E$78</f>
        <v>S1</v>
      </c>
      <c r="F1610" s="385"/>
      <c r="G1610" s="286"/>
      <c r="H1610" s="286"/>
      <c r="I1610" s="287"/>
    </row>
    <row r="1611" spans="1:9" ht="14.25" hidden="1">
      <c r="A1611" s="243">
        <v>1611</v>
      </c>
      <c r="B1611" s="235" t="s">
        <v>707</v>
      </c>
      <c r="C1611" s="285"/>
      <c r="D1611" s="323"/>
      <c r="E1611" s="285" t="str">
        <f>E$79</f>
        <v>S2</v>
      </c>
      <c r="F1611" s="385"/>
      <c r="G1611" s="286"/>
      <c r="H1611" s="286"/>
      <c r="I1611" s="287"/>
    </row>
    <row r="1612" spans="1:9" ht="14.25" hidden="1">
      <c r="A1612" s="243">
        <v>1612</v>
      </c>
      <c r="B1612" s="235" t="s">
        <v>707</v>
      </c>
      <c r="C1612" s="285"/>
      <c r="D1612" s="323"/>
      <c r="E1612" s="285" t="str">
        <f>E$80</f>
        <v>S3</v>
      </c>
      <c r="F1612" s="385"/>
      <c r="G1612" s="286"/>
      <c r="H1612" s="286"/>
      <c r="I1612" s="287"/>
    </row>
    <row r="1613" spans="1:9" hidden="1">
      <c r="A1613" s="235">
        <v>1613</v>
      </c>
      <c r="B1613" s="235" t="s">
        <v>707</v>
      </c>
      <c r="C1613" s="285"/>
      <c r="D1613" s="323"/>
      <c r="E1613" s="285" t="str">
        <f>E$81</f>
        <v>S4</v>
      </c>
      <c r="F1613" s="385"/>
      <c r="G1613" s="286"/>
      <c r="H1613" s="286"/>
      <c r="I1613" s="287"/>
    </row>
    <row r="1614" spans="1:9" ht="14.25" hidden="1">
      <c r="A1614" s="243">
        <v>1614</v>
      </c>
      <c r="C1614" s="380"/>
      <c r="D1614" s="381"/>
      <c r="E1614" s="380"/>
      <c r="F1614" s="352"/>
      <c r="G1614" s="286"/>
      <c r="H1614" s="286"/>
      <c r="I1614" s="287"/>
    </row>
    <row r="1615" spans="1:9" ht="76.5" hidden="1">
      <c r="A1615" s="243">
        <v>1615</v>
      </c>
      <c r="B1615" s="235" t="s">
        <v>707</v>
      </c>
      <c r="C1615" s="285" t="s">
        <v>1742</v>
      </c>
      <c r="D1615" s="323"/>
      <c r="E1615" s="285"/>
      <c r="F1615" s="384" t="s">
        <v>1743</v>
      </c>
      <c r="G1615" s="286" t="s">
        <v>1744</v>
      </c>
      <c r="H1615" s="286"/>
      <c r="I1615" s="287"/>
    </row>
    <row r="1616" spans="1:9" ht="14.25" hidden="1">
      <c r="A1616" s="243">
        <v>1616</v>
      </c>
      <c r="B1616" s="235" t="s">
        <v>707</v>
      </c>
      <c r="C1616" s="285"/>
      <c r="D1616" s="323"/>
      <c r="E1616" s="285" t="s">
        <v>516</v>
      </c>
      <c r="F1616" s="384"/>
      <c r="G1616" s="286"/>
      <c r="H1616" s="286"/>
      <c r="I1616" s="287"/>
    </row>
    <row r="1617" spans="1:9" ht="51" hidden="1">
      <c r="A1617" s="235">
        <v>1617</v>
      </c>
      <c r="B1617" s="235" t="s">
        <v>707</v>
      </c>
      <c r="C1617" s="285"/>
      <c r="D1617" s="323"/>
      <c r="E1617" s="285" t="s">
        <v>128</v>
      </c>
      <c r="F1617" s="385" t="s">
        <v>1745</v>
      </c>
      <c r="G1617" s="286"/>
      <c r="H1617" s="286"/>
      <c r="I1617" s="287" t="s">
        <v>856</v>
      </c>
    </row>
    <row r="1618" spans="1:9" ht="14.25" hidden="1">
      <c r="A1618" s="243">
        <v>1618</v>
      </c>
      <c r="B1618" s="235" t="s">
        <v>707</v>
      </c>
      <c r="C1618" s="285"/>
      <c r="D1618" s="323"/>
      <c r="E1618" s="285" t="str">
        <f>E$78</f>
        <v>S1</v>
      </c>
      <c r="F1618" s="385"/>
      <c r="G1618" s="286"/>
      <c r="H1618" s="286"/>
      <c r="I1618" s="287"/>
    </row>
    <row r="1619" spans="1:9" ht="14.25" hidden="1">
      <c r="A1619" s="243">
        <v>1619</v>
      </c>
      <c r="B1619" s="235" t="s">
        <v>707</v>
      </c>
      <c r="C1619" s="285"/>
      <c r="D1619" s="323"/>
      <c r="E1619" s="285" t="str">
        <f>E$79</f>
        <v>S2</v>
      </c>
      <c r="F1619" s="385"/>
      <c r="G1619" s="286"/>
      <c r="H1619" s="286"/>
      <c r="I1619" s="287"/>
    </row>
    <row r="1620" spans="1:9" ht="14.25" hidden="1">
      <c r="A1620" s="243">
        <v>1620</v>
      </c>
      <c r="B1620" s="235" t="s">
        <v>707</v>
      </c>
      <c r="C1620" s="285"/>
      <c r="D1620" s="323"/>
      <c r="E1620" s="285" t="str">
        <f>E$80</f>
        <v>S3</v>
      </c>
      <c r="F1620" s="385"/>
      <c r="G1620" s="286"/>
      <c r="H1620" s="286"/>
      <c r="I1620" s="287"/>
    </row>
    <row r="1621" spans="1:9" hidden="1">
      <c r="A1621" s="235">
        <v>1621</v>
      </c>
      <c r="B1621" s="235" t="s">
        <v>707</v>
      </c>
      <c r="C1621" s="285"/>
      <c r="D1621" s="323"/>
      <c r="E1621" s="285" t="str">
        <f>E$81</f>
        <v>S4</v>
      </c>
      <c r="F1621" s="385"/>
      <c r="G1621" s="286"/>
      <c r="H1621" s="286"/>
      <c r="I1621" s="287"/>
    </row>
    <row r="1622" spans="1:9" ht="14.25" hidden="1">
      <c r="A1622" s="243">
        <v>1622</v>
      </c>
      <c r="G1622" s="286"/>
      <c r="H1622" s="286"/>
      <c r="I1622" s="287"/>
    </row>
    <row r="1623" spans="1:9" ht="38.25" hidden="1">
      <c r="A1623" s="243">
        <v>1623</v>
      </c>
      <c r="B1623" s="235" t="s">
        <v>707</v>
      </c>
      <c r="C1623" s="252" t="s">
        <v>1746</v>
      </c>
      <c r="D1623" s="319"/>
      <c r="E1623" s="252"/>
      <c r="F1623" s="383" t="s">
        <v>1747</v>
      </c>
      <c r="G1623" s="343"/>
      <c r="H1623" s="343"/>
      <c r="I1623" s="320"/>
    </row>
    <row r="1624" spans="1:9" ht="49.5" hidden="1" customHeight="1">
      <c r="A1624" s="243">
        <v>1624</v>
      </c>
      <c r="B1624" s="235" t="s">
        <v>707</v>
      </c>
      <c r="C1624" s="285" t="s">
        <v>1748</v>
      </c>
      <c r="D1624" s="323"/>
      <c r="E1624" s="285"/>
      <c r="F1624" s="384" t="s">
        <v>1749</v>
      </c>
      <c r="G1624" s="286" t="s">
        <v>1750</v>
      </c>
      <c r="H1624" s="286"/>
      <c r="I1624" s="287"/>
    </row>
    <row r="1625" spans="1:9" hidden="1">
      <c r="A1625" s="235">
        <v>1625</v>
      </c>
      <c r="B1625" s="235" t="s">
        <v>707</v>
      </c>
      <c r="C1625" s="285"/>
      <c r="D1625" s="323"/>
      <c r="E1625" s="285" t="s">
        <v>516</v>
      </c>
      <c r="F1625" s="384"/>
      <c r="G1625" s="286"/>
      <c r="H1625" s="286"/>
      <c r="I1625" s="287"/>
    </row>
    <row r="1626" spans="1:9" ht="14.25" hidden="1">
      <c r="A1626" s="243">
        <v>1626</v>
      </c>
      <c r="B1626" s="235" t="s">
        <v>707</v>
      </c>
      <c r="C1626" s="285"/>
      <c r="D1626" s="323"/>
      <c r="E1626" s="285" t="str">
        <f>E$77</f>
        <v>MA</v>
      </c>
      <c r="F1626" s="385" t="s">
        <v>1751</v>
      </c>
      <c r="G1626" s="286"/>
      <c r="H1626" s="286"/>
      <c r="I1626" s="287" t="s">
        <v>856</v>
      </c>
    </row>
    <row r="1627" spans="1:9" ht="14.25" hidden="1">
      <c r="A1627" s="243">
        <v>1627</v>
      </c>
      <c r="B1627" s="235" t="s">
        <v>707</v>
      </c>
      <c r="C1627" s="285"/>
      <c r="D1627" s="323"/>
      <c r="E1627" s="285" t="str">
        <f>E$78</f>
        <v>S1</v>
      </c>
      <c r="F1627" s="385"/>
      <c r="G1627" s="286"/>
      <c r="H1627" s="286"/>
      <c r="I1627" s="287"/>
    </row>
    <row r="1628" spans="1:9" ht="14.25" hidden="1">
      <c r="A1628" s="243">
        <v>1628</v>
      </c>
      <c r="B1628" s="235" t="s">
        <v>707</v>
      </c>
      <c r="C1628" s="285"/>
      <c r="D1628" s="323"/>
      <c r="E1628" s="285" t="str">
        <f>E$79</f>
        <v>S2</v>
      </c>
      <c r="F1628" s="385"/>
      <c r="G1628" s="286"/>
      <c r="H1628" s="286"/>
      <c r="I1628" s="287"/>
    </row>
    <row r="1629" spans="1:9" hidden="1">
      <c r="A1629" s="235">
        <v>1629</v>
      </c>
      <c r="B1629" s="235" t="s">
        <v>707</v>
      </c>
      <c r="C1629" s="285"/>
      <c r="D1629" s="323"/>
      <c r="E1629" s="285" t="str">
        <f>E$80</f>
        <v>S3</v>
      </c>
      <c r="F1629" s="385"/>
      <c r="G1629" s="286"/>
      <c r="H1629" s="286"/>
      <c r="I1629" s="287"/>
    </row>
    <row r="1630" spans="1:9" ht="14.25" hidden="1">
      <c r="A1630" s="243">
        <v>1630</v>
      </c>
      <c r="B1630" s="235" t="s">
        <v>707</v>
      </c>
      <c r="C1630" s="285"/>
      <c r="D1630" s="323"/>
      <c r="E1630" s="285" t="str">
        <f>E$81</f>
        <v>S4</v>
      </c>
      <c r="F1630" s="385"/>
      <c r="G1630" s="286"/>
      <c r="H1630" s="286"/>
      <c r="I1630" s="287"/>
    </row>
    <row r="1631" spans="1:9" ht="14.25" hidden="1">
      <c r="A1631" s="243">
        <v>1631</v>
      </c>
      <c r="G1631" s="286"/>
      <c r="H1631" s="286"/>
      <c r="I1631" s="287"/>
    </row>
    <row r="1632" spans="1:9" ht="49.5" hidden="1" customHeight="1">
      <c r="A1632" s="243">
        <v>1632</v>
      </c>
      <c r="B1632" s="235" t="s">
        <v>707</v>
      </c>
      <c r="C1632" s="285" t="s">
        <v>1752</v>
      </c>
      <c r="D1632" s="323"/>
      <c r="E1632" s="285"/>
      <c r="F1632" s="384" t="s">
        <v>1753</v>
      </c>
      <c r="G1632" s="286" t="s">
        <v>1754</v>
      </c>
      <c r="H1632" s="286"/>
      <c r="I1632" s="287"/>
    </row>
    <row r="1633" spans="1:9" hidden="1">
      <c r="A1633" s="235">
        <v>1633</v>
      </c>
      <c r="B1633" s="235" t="s">
        <v>707</v>
      </c>
      <c r="C1633" s="285"/>
      <c r="D1633" s="323"/>
      <c r="E1633" s="285" t="s">
        <v>516</v>
      </c>
      <c r="F1633" s="384"/>
      <c r="G1633" s="286"/>
      <c r="H1633" s="286"/>
      <c r="I1633" s="287"/>
    </row>
    <row r="1634" spans="1:9" ht="38.25" hidden="1">
      <c r="A1634" s="243">
        <v>1634</v>
      </c>
      <c r="B1634" s="235" t="s">
        <v>707</v>
      </c>
      <c r="C1634" s="285"/>
      <c r="D1634" s="323"/>
      <c r="E1634" s="285" t="str">
        <f>E$77</f>
        <v>MA</v>
      </c>
      <c r="F1634" s="385" t="s">
        <v>1755</v>
      </c>
      <c r="G1634" s="286"/>
      <c r="H1634" s="286"/>
      <c r="I1634" s="287" t="s">
        <v>856</v>
      </c>
    </row>
    <row r="1635" spans="1:9" ht="14.25" hidden="1">
      <c r="A1635" s="243">
        <v>1635</v>
      </c>
      <c r="B1635" s="235" t="s">
        <v>707</v>
      </c>
      <c r="C1635" s="285"/>
      <c r="D1635" s="323"/>
      <c r="E1635" s="285" t="str">
        <f>E$78</f>
        <v>S1</v>
      </c>
      <c r="F1635" s="385"/>
      <c r="G1635" s="286"/>
      <c r="H1635" s="286"/>
      <c r="I1635" s="287"/>
    </row>
    <row r="1636" spans="1:9" ht="14.25" hidden="1">
      <c r="A1636" s="243">
        <v>1636</v>
      </c>
      <c r="B1636" s="235" t="s">
        <v>707</v>
      </c>
      <c r="C1636" s="285"/>
      <c r="D1636" s="323"/>
      <c r="E1636" s="285" t="str">
        <f>E$79</f>
        <v>S2</v>
      </c>
      <c r="F1636" s="385"/>
      <c r="G1636" s="286"/>
      <c r="H1636" s="286"/>
      <c r="I1636" s="287"/>
    </row>
    <row r="1637" spans="1:9" hidden="1">
      <c r="A1637" s="235">
        <v>1637</v>
      </c>
      <c r="B1637" s="235" t="s">
        <v>707</v>
      </c>
      <c r="C1637" s="285"/>
      <c r="D1637" s="323"/>
      <c r="E1637" s="285" t="str">
        <f>E$80</f>
        <v>S3</v>
      </c>
      <c r="F1637" s="385"/>
      <c r="G1637" s="286"/>
      <c r="H1637" s="286"/>
      <c r="I1637" s="287"/>
    </row>
    <row r="1638" spans="1:9" ht="14.25" hidden="1">
      <c r="A1638" s="243">
        <v>1638</v>
      </c>
      <c r="B1638" s="235" t="s">
        <v>707</v>
      </c>
      <c r="C1638" s="285"/>
      <c r="D1638" s="323"/>
      <c r="E1638" s="285" t="str">
        <f>E$81</f>
        <v>S4</v>
      </c>
      <c r="F1638" s="385"/>
      <c r="G1638" s="286"/>
      <c r="H1638" s="286"/>
      <c r="I1638" s="287"/>
    </row>
    <row r="1639" spans="1:9" ht="14.25" hidden="1">
      <c r="A1639" s="243">
        <v>1639</v>
      </c>
      <c r="G1639" s="286"/>
      <c r="H1639" s="286"/>
      <c r="I1639" s="287"/>
    </row>
    <row r="1640" spans="1:9" ht="49.5" hidden="1" customHeight="1">
      <c r="A1640" s="243">
        <v>1640</v>
      </c>
      <c r="B1640" s="235" t="s">
        <v>707</v>
      </c>
      <c r="C1640" s="285" t="s">
        <v>1756</v>
      </c>
      <c r="D1640" s="323"/>
      <c r="E1640" s="285"/>
      <c r="F1640" s="384" t="s">
        <v>1757</v>
      </c>
      <c r="G1640" s="286" t="s">
        <v>1758</v>
      </c>
      <c r="H1640" s="286"/>
      <c r="I1640" s="287"/>
    </row>
    <row r="1641" spans="1:9" hidden="1">
      <c r="A1641" s="235">
        <v>1641</v>
      </c>
      <c r="B1641" s="235" t="s">
        <v>707</v>
      </c>
      <c r="C1641" s="285"/>
      <c r="D1641" s="323"/>
      <c r="E1641" s="285" t="s">
        <v>516</v>
      </c>
      <c r="F1641" s="384"/>
      <c r="G1641" s="286"/>
      <c r="H1641" s="286"/>
      <c r="I1641" s="287"/>
    </row>
    <row r="1642" spans="1:9" ht="38.25" hidden="1">
      <c r="A1642" s="243">
        <v>1642</v>
      </c>
      <c r="B1642" s="235" t="s">
        <v>707</v>
      </c>
      <c r="C1642" s="285"/>
      <c r="D1642" s="323"/>
      <c r="E1642" s="285" t="str">
        <f>E$77</f>
        <v>MA</v>
      </c>
      <c r="F1642" s="385" t="s">
        <v>1755</v>
      </c>
      <c r="G1642" s="286"/>
      <c r="H1642" s="286"/>
      <c r="I1642" s="287" t="s">
        <v>856</v>
      </c>
    </row>
    <row r="1643" spans="1:9" ht="14.25" hidden="1">
      <c r="A1643" s="243">
        <v>1643</v>
      </c>
      <c r="B1643" s="235" t="s">
        <v>707</v>
      </c>
      <c r="C1643" s="285"/>
      <c r="D1643" s="323"/>
      <c r="E1643" s="285" t="str">
        <f>E$78</f>
        <v>S1</v>
      </c>
      <c r="F1643" s="385"/>
      <c r="G1643" s="286"/>
      <c r="H1643" s="286"/>
      <c r="I1643" s="287"/>
    </row>
    <row r="1644" spans="1:9" ht="14.25" hidden="1">
      <c r="A1644" s="243">
        <v>1644</v>
      </c>
      <c r="B1644" s="235" t="s">
        <v>707</v>
      </c>
      <c r="C1644" s="285"/>
      <c r="D1644" s="323"/>
      <c r="E1644" s="285" t="str">
        <f>E$79</f>
        <v>S2</v>
      </c>
      <c r="F1644" s="385"/>
      <c r="G1644" s="286"/>
      <c r="H1644" s="286"/>
      <c r="I1644" s="287"/>
    </row>
    <row r="1645" spans="1:9" hidden="1">
      <c r="A1645" s="235">
        <v>1645</v>
      </c>
      <c r="B1645" s="235" t="s">
        <v>707</v>
      </c>
      <c r="C1645" s="285"/>
      <c r="D1645" s="323"/>
      <c r="E1645" s="285" t="str">
        <f>E$80</f>
        <v>S3</v>
      </c>
      <c r="F1645" s="385"/>
      <c r="G1645" s="286"/>
      <c r="H1645" s="286"/>
      <c r="I1645" s="287"/>
    </row>
    <row r="1646" spans="1:9" ht="14.25" hidden="1">
      <c r="A1646" s="243">
        <v>1646</v>
      </c>
      <c r="B1646" s="235" t="s">
        <v>707</v>
      </c>
      <c r="C1646" s="285"/>
      <c r="D1646" s="323"/>
      <c r="E1646" s="285" t="str">
        <f>E$81</f>
        <v>S4</v>
      </c>
      <c r="F1646" s="385"/>
      <c r="G1646" s="286"/>
      <c r="H1646" s="286"/>
      <c r="I1646" s="287"/>
    </row>
    <row r="1647" spans="1:9" ht="14.25" hidden="1">
      <c r="A1647" s="243">
        <v>1647</v>
      </c>
      <c r="G1647" s="286"/>
      <c r="H1647" s="286"/>
      <c r="I1647" s="287"/>
    </row>
    <row r="1648" spans="1:9" ht="51" hidden="1">
      <c r="A1648" s="243">
        <v>1648</v>
      </c>
      <c r="B1648" s="235" t="s">
        <v>707</v>
      </c>
      <c r="C1648" s="252">
        <v>9</v>
      </c>
      <c r="D1648" s="319"/>
      <c r="E1648" s="252"/>
      <c r="F1648" s="383" t="s">
        <v>1759</v>
      </c>
      <c r="G1648" s="343"/>
      <c r="H1648" s="343"/>
      <c r="I1648" s="320"/>
    </row>
    <row r="1649" spans="1:9" ht="409.5" hidden="1">
      <c r="A1649" s="235">
        <v>1649</v>
      </c>
      <c r="B1649" s="235" t="s">
        <v>707</v>
      </c>
      <c r="C1649" s="343">
        <v>9</v>
      </c>
      <c r="D1649" s="386"/>
      <c r="E1649" s="343"/>
      <c r="F1649" s="383" t="s">
        <v>1760</v>
      </c>
      <c r="G1649" s="343"/>
      <c r="H1649" s="343"/>
      <c r="I1649" s="343"/>
    </row>
    <row r="1650" spans="1:9" ht="38.25" hidden="1">
      <c r="A1650" s="243">
        <v>1650</v>
      </c>
      <c r="B1650" s="235" t="s">
        <v>707</v>
      </c>
      <c r="C1650" s="252" t="s">
        <v>1761</v>
      </c>
      <c r="D1650" s="319"/>
      <c r="E1650" s="252"/>
      <c r="F1650" s="383" t="s">
        <v>1762</v>
      </c>
      <c r="G1650" s="343"/>
      <c r="H1650" s="343"/>
      <c r="I1650" s="320"/>
    </row>
    <row r="1651" spans="1:9" ht="42" hidden="1">
      <c r="A1651" s="243">
        <v>1651</v>
      </c>
      <c r="B1651" s="235" t="s">
        <v>707</v>
      </c>
      <c r="C1651" s="285" t="s">
        <v>1763</v>
      </c>
      <c r="D1651" s="323"/>
      <c r="E1651" s="285"/>
      <c r="F1651" s="384" t="s">
        <v>1764</v>
      </c>
      <c r="G1651" s="286" t="s">
        <v>1765</v>
      </c>
      <c r="H1651" s="286" t="s">
        <v>1766</v>
      </c>
      <c r="I1651" s="287"/>
    </row>
    <row r="1652" spans="1:9" ht="14.25" hidden="1">
      <c r="A1652" s="243">
        <v>1652</v>
      </c>
      <c r="B1652" s="235" t="s">
        <v>707</v>
      </c>
      <c r="C1652" s="285"/>
      <c r="D1652" s="323"/>
      <c r="E1652" s="285" t="s">
        <v>516</v>
      </c>
      <c r="F1652" s="384"/>
      <c r="G1652" s="286"/>
      <c r="H1652" s="286"/>
      <c r="I1652" s="287"/>
    </row>
    <row r="1653" spans="1:9" ht="68.25" hidden="1" customHeight="1">
      <c r="A1653" s="235">
        <v>1653</v>
      </c>
      <c r="B1653" s="235" t="s">
        <v>707</v>
      </c>
      <c r="C1653" s="285"/>
      <c r="D1653" s="323"/>
      <c r="E1653" s="285" t="str">
        <f>E$77</f>
        <v>MA</v>
      </c>
      <c r="F1653" s="385" t="s">
        <v>1767</v>
      </c>
      <c r="G1653" s="286"/>
      <c r="H1653" s="286"/>
      <c r="I1653" s="287"/>
    </row>
    <row r="1654" spans="1:9" ht="14.25" hidden="1">
      <c r="A1654" s="243">
        <v>1654</v>
      </c>
      <c r="B1654" s="235" t="s">
        <v>707</v>
      </c>
      <c r="C1654" s="285"/>
      <c r="D1654" s="323"/>
      <c r="E1654" s="285" t="str">
        <f>E$78</f>
        <v>S1</v>
      </c>
      <c r="F1654" s="385"/>
      <c r="G1654" s="286"/>
      <c r="H1654" s="286"/>
      <c r="I1654" s="287"/>
    </row>
    <row r="1655" spans="1:9" ht="14.25" hidden="1">
      <c r="A1655" s="243">
        <v>1655</v>
      </c>
      <c r="B1655" s="235" t="s">
        <v>707</v>
      </c>
      <c r="C1655" s="285"/>
      <c r="D1655" s="323"/>
      <c r="E1655" s="285" t="str">
        <f>E$79</f>
        <v>S2</v>
      </c>
      <c r="F1655" s="385"/>
      <c r="G1655" s="286"/>
      <c r="H1655" s="286"/>
      <c r="I1655" s="287"/>
    </row>
    <row r="1656" spans="1:9" ht="14.25" hidden="1">
      <c r="A1656" s="243">
        <v>1656</v>
      </c>
      <c r="B1656" s="235" t="s">
        <v>707</v>
      </c>
      <c r="C1656" s="285"/>
      <c r="D1656" s="323"/>
      <c r="E1656" s="285" t="str">
        <f>E$80</f>
        <v>S3</v>
      </c>
      <c r="F1656" s="385"/>
      <c r="G1656" s="286"/>
      <c r="H1656" s="286"/>
      <c r="I1656" s="287"/>
    </row>
    <row r="1657" spans="1:9" hidden="1">
      <c r="A1657" s="235">
        <v>1657</v>
      </c>
      <c r="B1657" s="235" t="s">
        <v>707</v>
      </c>
      <c r="C1657" s="285"/>
      <c r="D1657" s="323"/>
      <c r="E1657" s="285" t="str">
        <f>E$81</f>
        <v>S4</v>
      </c>
      <c r="F1657" s="385"/>
      <c r="G1657" s="286"/>
      <c r="H1657" s="286"/>
      <c r="I1657" s="287"/>
    </row>
    <row r="1658" spans="1:9" ht="14.25" hidden="1">
      <c r="A1658" s="243">
        <v>1658</v>
      </c>
      <c r="G1658" s="286"/>
      <c r="H1658" s="286"/>
      <c r="I1658" s="287"/>
    </row>
    <row r="1659" spans="1:9" ht="63.75" hidden="1">
      <c r="A1659" s="243">
        <v>1659</v>
      </c>
      <c r="B1659" s="235" t="s">
        <v>707</v>
      </c>
      <c r="C1659" s="285" t="s">
        <v>1768</v>
      </c>
      <c r="D1659" s="323"/>
      <c r="E1659" s="285"/>
      <c r="F1659" s="384" t="s">
        <v>1769</v>
      </c>
      <c r="G1659" s="286" t="s">
        <v>1770</v>
      </c>
      <c r="H1659" s="286"/>
      <c r="I1659" s="287"/>
    </row>
    <row r="1660" spans="1:9" ht="14.25" hidden="1">
      <c r="A1660" s="243">
        <v>1660</v>
      </c>
      <c r="B1660" s="235" t="s">
        <v>707</v>
      </c>
      <c r="C1660" s="285"/>
      <c r="D1660" s="323"/>
      <c r="E1660" s="285" t="s">
        <v>516</v>
      </c>
      <c r="F1660" s="384"/>
      <c r="G1660" s="286"/>
      <c r="H1660" s="286"/>
      <c r="I1660" s="287"/>
    </row>
    <row r="1661" spans="1:9" hidden="1">
      <c r="A1661" s="235">
        <v>1661</v>
      </c>
      <c r="B1661" s="235" t="s">
        <v>707</v>
      </c>
      <c r="C1661" s="285"/>
      <c r="D1661" s="323"/>
      <c r="E1661" s="285" t="str">
        <f>E$77</f>
        <v>MA</v>
      </c>
      <c r="F1661" s="385" t="s">
        <v>1771</v>
      </c>
      <c r="G1661" s="286"/>
      <c r="H1661" s="286"/>
      <c r="I1661" s="287" t="s">
        <v>856</v>
      </c>
    </row>
    <row r="1662" spans="1:9" ht="14.25" hidden="1">
      <c r="A1662" s="243">
        <v>1662</v>
      </c>
      <c r="B1662" s="235" t="s">
        <v>707</v>
      </c>
      <c r="C1662" s="285"/>
      <c r="D1662" s="323"/>
      <c r="E1662" s="285" t="str">
        <f>E$78</f>
        <v>S1</v>
      </c>
      <c r="F1662" s="385"/>
      <c r="G1662" s="286"/>
      <c r="H1662" s="286"/>
      <c r="I1662" s="287"/>
    </row>
    <row r="1663" spans="1:9" ht="14.25" hidden="1">
      <c r="A1663" s="243">
        <v>1663</v>
      </c>
      <c r="B1663" s="235" t="s">
        <v>707</v>
      </c>
      <c r="C1663" s="285"/>
      <c r="D1663" s="323"/>
      <c r="E1663" s="285" t="str">
        <f>E$79</f>
        <v>S2</v>
      </c>
      <c r="F1663" s="385"/>
      <c r="G1663" s="286"/>
      <c r="H1663" s="286"/>
      <c r="I1663" s="287"/>
    </row>
    <row r="1664" spans="1:9" ht="14.25" hidden="1">
      <c r="A1664" s="243">
        <v>1664</v>
      </c>
      <c r="B1664" s="235" t="s">
        <v>707</v>
      </c>
      <c r="C1664" s="285"/>
      <c r="D1664" s="323"/>
      <c r="E1664" s="285" t="str">
        <f>E$80</f>
        <v>S3</v>
      </c>
      <c r="F1664" s="385"/>
      <c r="G1664" s="286"/>
      <c r="H1664" s="286"/>
      <c r="I1664" s="287"/>
    </row>
    <row r="1665" spans="1:9" hidden="1">
      <c r="A1665" s="235">
        <v>1665</v>
      </c>
      <c r="B1665" s="235" t="s">
        <v>707</v>
      </c>
      <c r="C1665" s="285"/>
      <c r="D1665" s="323"/>
      <c r="E1665" s="285" t="str">
        <f>E$81</f>
        <v>S4</v>
      </c>
      <c r="F1665" s="385"/>
      <c r="G1665" s="286"/>
      <c r="H1665" s="286"/>
      <c r="I1665" s="287"/>
    </row>
    <row r="1666" spans="1:9" ht="14.25">
      <c r="A1666" s="243">
        <v>1666</v>
      </c>
      <c r="B1666" s="235" t="s">
        <v>696</v>
      </c>
      <c r="C1666" s="326"/>
      <c r="D1666" s="327" t="s">
        <v>1772</v>
      </c>
      <c r="E1666" s="326"/>
      <c r="F1666" s="387" t="s">
        <v>1773</v>
      </c>
      <c r="G1666" s="329"/>
      <c r="H1666" s="329"/>
      <c r="I1666" s="329"/>
    </row>
    <row r="1667" spans="1:9" ht="14.25">
      <c r="A1667" s="243">
        <v>1667</v>
      </c>
      <c r="B1667" s="235" t="s">
        <v>696</v>
      </c>
      <c r="C1667" s="330"/>
      <c r="D1667" s="331" t="s">
        <v>1774</v>
      </c>
      <c r="E1667" s="330"/>
      <c r="F1667" s="388" t="s">
        <v>1775</v>
      </c>
      <c r="G1667" s="333"/>
      <c r="H1667" s="333"/>
      <c r="I1667" s="333"/>
    </row>
    <row r="1668" spans="1:9" ht="220.5">
      <c r="A1668" s="243">
        <v>1668</v>
      </c>
      <c r="B1668" s="235" t="s">
        <v>696</v>
      </c>
      <c r="C1668" s="285"/>
      <c r="D1668" s="323" t="s">
        <v>1205</v>
      </c>
      <c r="E1668" s="285"/>
      <c r="F1668" s="276" t="s">
        <v>1776</v>
      </c>
      <c r="G1668" s="286" t="s">
        <v>1777</v>
      </c>
      <c r="H1668" s="286" t="s">
        <v>1778</v>
      </c>
      <c r="I1668" s="287"/>
    </row>
    <row r="1669" spans="1:9">
      <c r="A1669" s="235">
        <v>1669</v>
      </c>
      <c r="B1669" s="235" t="s">
        <v>696</v>
      </c>
      <c r="C1669" s="285"/>
      <c r="D1669" s="334" t="s">
        <v>1205</v>
      </c>
      <c r="E1669" s="285" t="s">
        <v>516</v>
      </c>
      <c r="F1669" s="276"/>
      <c r="G1669" s="286"/>
      <c r="H1669" s="286"/>
      <c r="I1669" s="287"/>
    </row>
    <row r="1670" spans="1:9" ht="25.5">
      <c r="A1670" s="243">
        <v>1670</v>
      </c>
      <c r="B1670" s="235" t="s">
        <v>696</v>
      </c>
      <c r="C1670" s="285"/>
      <c r="D1670" s="334" t="s">
        <v>1205</v>
      </c>
      <c r="E1670" s="285" t="str">
        <f>E$77</f>
        <v>MA</v>
      </c>
      <c r="F1670" s="276" t="s">
        <v>1779</v>
      </c>
      <c r="G1670" s="286"/>
      <c r="H1670" s="286"/>
      <c r="I1670" s="287" t="s">
        <v>856</v>
      </c>
    </row>
    <row r="1671" spans="1:9" ht="14.25">
      <c r="A1671" s="243">
        <v>1671</v>
      </c>
      <c r="B1671" s="235" t="s">
        <v>696</v>
      </c>
      <c r="C1671" s="285"/>
      <c r="D1671" s="334" t="s">
        <v>1205</v>
      </c>
      <c r="E1671" s="285" t="str">
        <f>E$78</f>
        <v>S1</v>
      </c>
      <c r="F1671" s="276"/>
      <c r="G1671" s="286"/>
      <c r="H1671" s="286"/>
      <c r="I1671" s="287"/>
    </row>
    <row r="1672" spans="1:9" ht="14.25">
      <c r="A1672" s="243">
        <v>1672</v>
      </c>
      <c r="B1672" s="235" t="s">
        <v>696</v>
      </c>
      <c r="C1672" s="285"/>
      <c r="D1672" s="334" t="s">
        <v>1205</v>
      </c>
      <c r="E1672" s="285" t="str">
        <f>E$79</f>
        <v>S2</v>
      </c>
      <c r="F1672" s="276"/>
      <c r="G1672" s="286"/>
      <c r="H1672" s="286"/>
      <c r="I1672" s="287"/>
    </row>
    <row r="1673" spans="1:9">
      <c r="A1673" s="235">
        <v>1673</v>
      </c>
      <c r="B1673" s="235" t="s">
        <v>696</v>
      </c>
      <c r="C1673" s="285"/>
      <c r="D1673" s="334" t="s">
        <v>1205</v>
      </c>
      <c r="E1673" s="285" t="str">
        <f>E$80</f>
        <v>S3</v>
      </c>
      <c r="F1673" s="276"/>
      <c r="G1673" s="286"/>
      <c r="H1673" s="286"/>
      <c r="I1673" s="287"/>
    </row>
    <row r="1674" spans="1:9" ht="14.25">
      <c r="A1674" s="243">
        <v>1674</v>
      </c>
      <c r="B1674" s="235" t="s">
        <v>696</v>
      </c>
      <c r="C1674" s="285"/>
      <c r="D1674" s="334" t="s">
        <v>1205</v>
      </c>
      <c r="E1674" s="285" t="str">
        <f>E$81</f>
        <v>S4</v>
      </c>
      <c r="F1674" s="276"/>
      <c r="G1674" s="286"/>
      <c r="H1674" s="286"/>
      <c r="I1674" s="287"/>
    </row>
    <row r="1675" spans="1:9" ht="14.25" hidden="1">
      <c r="A1675" s="243">
        <v>1675</v>
      </c>
      <c r="G1675" s="389"/>
      <c r="H1675" s="286"/>
      <c r="I1675" s="287"/>
    </row>
    <row r="1676" spans="1:9" ht="42" hidden="1">
      <c r="A1676" s="243">
        <v>1676</v>
      </c>
      <c r="B1676" s="235" t="s">
        <v>707</v>
      </c>
      <c r="C1676" s="285" t="s">
        <v>1780</v>
      </c>
      <c r="D1676" s="323"/>
      <c r="E1676" s="285"/>
      <c r="F1676" s="384" t="s">
        <v>1781</v>
      </c>
      <c r="G1676" s="286" t="s">
        <v>1782</v>
      </c>
      <c r="H1676" s="286"/>
      <c r="I1676" s="287"/>
    </row>
    <row r="1677" spans="1:9" hidden="1">
      <c r="A1677" s="235">
        <v>1677</v>
      </c>
      <c r="B1677" s="235" t="s">
        <v>707</v>
      </c>
      <c r="C1677" s="285"/>
      <c r="D1677" s="323"/>
      <c r="E1677" s="285" t="s">
        <v>516</v>
      </c>
      <c r="F1677" s="384"/>
      <c r="G1677" s="286"/>
      <c r="H1677" s="286"/>
      <c r="I1677" s="287"/>
    </row>
    <row r="1678" spans="1:9" ht="14.25" hidden="1">
      <c r="A1678" s="243">
        <v>1678</v>
      </c>
      <c r="B1678" s="235" t="s">
        <v>707</v>
      </c>
      <c r="C1678" s="285"/>
      <c r="D1678" s="323"/>
      <c r="E1678" s="285" t="str">
        <f>E$77</f>
        <v>MA</v>
      </c>
      <c r="F1678" s="385" t="s">
        <v>1783</v>
      </c>
      <c r="G1678" s="286"/>
      <c r="H1678" s="286"/>
      <c r="I1678" s="287" t="s">
        <v>856</v>
      </c>
    </row>
    <row r="1679" spans="1:9" ht="14.25" hidden="1">
      <c r="A1679" s="243">
        <v>1679</v>
      </c>
      <c r="B1679" s="235" t="s">
        <v>707</v>
      </c>
      <c r="C1679" s="285"/>
      <c r="D1679" s="323"/>
      <c r="E1679" s="285" t="str">
        <f>E$78</f>
        <v>S1</v>
      </c>
      <c r="F1679" s="385"/>
      <c r="G1679" s="286"/>
      <c r="H1679" s="286"/>
      <c r="I1679" s="287"/>
    </row>
    <row r="1680" spans="1:9" ht="14.25" hidden="1">
      <c r="A1680" s="243">
        <v>1680</v>
      </c>
      <c r="B1680" s="235" t="s">
        <v>707</v>
      </c>
      <c r="C1680" s="285"/>
      <c r="D1680" s="323"/>
      <c r="E1680" s="285" t="str">
        <f>E$79</f>
        <v>S2</v>
      </c>
      <c r="F1680" s="385"/>
      <c r="G1680" s="286"/>
      <c r="H1680" s="286"/>
      <c r="I1680" s="287"/>
    </row>
    <row r="1681" spans="1:9" hidden="1">
      <c r="A1681" s="235">
        <v>1681</v>
      </c>
      <c r="B1681" s="235" t="s">
        <v>707</v>
      </c>
      <c r="C1681" s="285"/>
      <c r="D1681" s="323"/>
      <c r="E1681" s="285" t="str">
        <f>E$80</f>
        <v>S3</v>
      </c>
      <c r="F1681" s="385"/>
      <c r="G1681" s="286"/>
      <c r="H1681" s="286"/>
      <c r="I1681" s="287"/>
    </row>
    <row r="1682" spans="1:9" ht="14.25" hidden="1">
      <c r="A1682" s="243">
        <v>1682</v>
      </c>
      <c r="B1682" s="235" t="s">
        <v>707</v>
      </c>
      <c r="C1682" s="285"/>
      <c r="D1682" s="323"/>
      <c r="E1682" s="285" t="str">
        <f>E$81</f>
        <v>S4</v>
      </c>
      <c r="F1682" s="385"/>
      <c r="G1682" s="286"/>
      <c r="H1682" s="286"/>
      <c r="I1682" s="287"/>
    </row>
    <row r="1683" spans="1:9" ht="14.25" hidden="1">
      <c r="A1683" s="243">
        <v>1683</v>
      </c>
      <c r="G1683" s="286"/>
      <c r="H1683" s="286"/>
      <c r="I1683" s="287"/>
    </row>
    <row r="1684" spans="1:9" ht="25.5" hidden="1">
      <c r="A1684" s="243">
        <v>1684</v>
      </c>
      <c r="B1684" s="235" t="s">
        <v>707</v>
      </c>
      <c r="C1684" s="252" t="s">
        <v>1784</v>
      </c>
      <c r="D1684" s="319"/>
      <c r="E1684" s="252"/>
      <c r="F1684" s="383" t="s">
        <v>1785</v>
      </c>
      <c r="G1684" s="343"/>
      <c r="H1684" s="343"/>
      <c r="I1684" s="320"/>
    </row>
    <row r="1685" spans="1:9" ht="84" hidden="1">
      <c r="A1685" s="235">
        <v>1685</v>
      </c>
      <c r="B1685" s="235" t="s">
        <v>707</v>
      </c>
      <c r="C1685" s="285" t="s">
        <v>1786</v>
      </c>
      <c r="D1685" s="323"/>
      <c r="E1685" s="285"/>
      <c r="F1685" s="384" t="s">
        <v>1787</v>
      </c>
      <c r="G1685" s="286" t="s">
        <v>1788</v>
      </c>
      <c r="H1685" s="286" t="s">
        <v>1789</v>
      </c>
      <c r="I1685" s="287"/>
    </row>
    <row r="1686" spans="1:9" ht="14.25" hidden="1">
      <c r="A1686" s="243">
        <v>1686</v>
      </c>
      <c r="B1686" s="235" t="s">
        <v>707</v>
      </c>
      <c r="C1686" s="285"/>
      <c r="D1686" s="323"/>
      <c r="E1686" s="285" t="s">
        <v>516</v>
      </c>
      <c r="F1686" s="384"/>
      <c r="G1686" s="286"/>
      <c r="H1686" s="286"/>
      <c r="I1686" s="287"/>
    </row>
    <row r="1687" spans="1:9" ht="14.25" hidden="1">
      <c r="A1687" s="243">
        <v>1687</v>
      </c>
      <c r="B1687" s="235" t="s">
        <v>707</v>
      </c>
      <c r="C1687" s="285"/>
      <c r="D1687" s="323"/>
      <c r="E1687" s="285" t="str">
        <f>E$77</f>
        <v>MA</v>
      </c>
      <c r="F1687" s="385" t="s">
        <v>1790</v>
      </c>
      <c r="G1687" s="286"/>
      <c r="H1687" s="286"/>
      <c r="I1687" s="287" t="s">
        <v>856</v>
      </c>
    </row>
    <row r="1688" spans="1:9" ht="14.25" hidden="1">
      <c r="A1688" s="243">
        <v>1688</v>
      </c>
      <c r="B1688" s="235" t="s">
        <v>707</v>
      </c>
      <c r="C1688" s="285"/>
      <c r="D1688" s="323"/>
      <c r="E1688" s="285" t="str">
        <f>E$78</f>
        <v>S1</v>
      </c>
      <c r="F1688" s="385"/>
      <c r="G1688" s="286"/>
      <c r="H1688" s="286"/>
      <c r="I1688" s="287"/>
    </row>
    <row r="1689" spans="1:9" hidden="1">
      <c r="A1689" s="235">
        <v>1689</v>
      </c>
      <c r="B1689" s="235" t="s">
        <v>707</v>
      </c>
      <c r="C1689" s="285"/>
      <c r="D1689" s="323"/>
      <c r="E1689" s="285" t="str">
        <f>E$79</f>
        <v>S2</v>
      </c>
      <c r="F1689" s="385"/>
      <c r="G1689" s="286"/>
      <c r="H1689" s="286"/>
      <c r="I1689" s="287"/>
    </row>
    <row r="1690" spans="1:9" ht="14.25" hidden="1">
      <c r="A1690" s="243">
        <v>1690</v>
      </c>
      <c r="B1690" s="235" t="s">
        <v>707</v>
      </c>
      <c r="C1690" s="285"/>
      <c r="D1690" s="323"/>
      <c r="E1690" s="285" t="str">
        <f>E$80</f>
        <v>S3</v>
      </c>
      <c r="F1690" s="385"/>
      <c r="G1690" s="286"/>
      <c r="H1690" s="286"/>
      <c r="I1690" s="287"/>
    </row>
    <row r="1691" spans="1:9" ht="14.25" hidden="1">
      <c r="A1691" s="243">
        <v>1691</v>
      </c>
      <c r="B1691" s="235" t="s">
        <v>707</v>
      </c>
      <c r="C1691" s="285"/>
      <c r="D1691" s="323"/>
      <c r="E1691" s="285" t="str">
        <f>E$81</f>
        <v>S4</v>
      </c>
      <c r="F1691" s="385"/>
      <c r="G1691" s="286"/>
      <c r="H1691" s="286"/>
      <c r="I1691" s="287"/>
    </row>
    <row r="1692" spans="1:9" ht="14.25" hidden="1">
      <c r="A1692" s="243">
        <v>1692</v>
      </c>
      <c r="G1692" s="286"/>
      <c r="H1692" s="286"/>
      <c r="I1692" s="287"/>
    </row>
    <row r="1693" spans="1:9" ht="84" hidden="1">
      <c r="A1693" s="235">
        <v>1693</v>
      </c>
      <c r="B1693" s="235" t="s">
        <v>707</v>
      </c>
      <c r="C1693" s="285" t="s">
        <v>1791</v>
      </c>
      <c r="D1693" s="323"/>
      <c r="E1693" s="285"/>
      <c r="F1693" s="384" t="s">
        <v>1792</v>
      </c>
      <c r="G1693" s="286" t="s">
        <v>1793</v>
      </c>
      <c r="H1693" s="286" t="s">
        <v>1789</v>
      </c>
      <c r="I1693" s="287"/>
    </row>
    <row r="1694" spans="1:9" ht="14.25" hidden="1">
      <c r="A1694" s="243">
        <v>1694</v>
      </c>
      <c r="B1694" s="235" t="s">
        <v>707</v>
      </c>
      <c r="C1694" s="285"/>
      <c r="D1694" s="323"/>
      <c r="E1694" s="285" t="s">
        <v>516</v>
      </c>
      <c r="F1694" s="384"/>
      <c r="G1694" s="286"/>
      <c r="H1694" s="286"/>
      <c r="I1694" s="287"/>
    </row>
    <row r="1695" spans="1:9" ht="14.25" hidden="1">
      <c r="A1695" s="243">
        <v>1695</v>
      </c>
      <c r="B1695" s="235" t="s">
        <v>707</v>
      </c>
      <c r="C1695" s="285"/>
      <c r="D1695" s="323"/>
      <c r="E1695" s="285" t="str">
        <f>E$77</f>
        <v>MA</v>
      </c>
      <c r="F1695" s="385" t="s">
        <v>1794</v>
      </c>
      <c r="G1695" s="286"/>
      <c r="H1695" s="286"/>
      <c r="I1695" s="287" t="s">
        <v>856</v>
      </c>
    </row>
    <row r="1696" spans="1:9" ht="14.25" hidden="1">
      <c r="A1696" s="243">
        <v>1696</v>
      </c>
      <c r="B1696" s="235" t="s">
        <v>707</v>
      </c>
      <c r="C1696" s="285"/>
      <c r="D1696" s="323"/>
      <c r="E1696" s="285" t="str">
        <f>E$78</f>
        <v>S1</v>
      </c>
      <c r="F1696" s="385"/>
      <c r="G1696" s="286"/>
      <c r="H1696" s="286"/>
      <c r="I1696" s="287"/>
    </row>
    <row r="1697" spans="1:9" hidden="1">
      <c r="A1697" s="235">
        <v>1697</v>
      </c>
      <c r="B1697" s="235" t="s">
        <v>707</v>
      </c>
      <c r="C1697" s="285"/>
      <c r="D1697" s="323"/>
      <c r="E1697" s="285" t="str">
        <f>E$79</f>
        <v>S2</v>
      </c>
      <c r="F1697" s="385"/>
      <c r="G1697" s="286"/>
      <c r="H1697" s="286"/>
      <c r="I1697" s="287"/>
    </row>
    <row r="1698" spans="1:9" ht="14.25" hidden="1">
      <c r="A1698" s="243">
        <v>1698</v>
      </c>
      <c r="B1698" s="235" t="s">
        <v>707</v>
      </c>
      <c r="C1698" s="285"/>
      <c r="D1698" s="323"/>
      <c r="E1698" s="285" t="str">
        <f>E$80</f>
        <v>S3</v>
      </c>
      <c r="F1698" s="385"/>
      <c r="G1698" s="286"/>
      <c r="H1698" s="286"/>
      <c r="I1698" s="287"/>
    </row>
    <row r="1699" spans="1:9" ht="14.25" hidden="1">
      <c r="A1699" s="243">
        <v>1699</v>
      </c>
      <c r="B1699" s="235" t="s">
        <v>707</v>
      </c>
      <c r="C1699" s="285"/>
      <c r="D1699" s="323"/>
      <c r="E1699" s="285" t="str">
        <f>E$81</f>
        <v>S4</v>
      </c>
      <c r="F1699" s="385"/>
      <c r="G1699" s="286"/>
      <c r="H1699" s="286"/>
      <c r="I1699" s="287"/>
    </row>
    <row r="1700" spans="1:9" ht="14.25" hidden="1">
      <c r="A1700" s="243">
        <v>1700</v>
      </c>
      <c r="G1700" s="286"/>
      <c r="H1700" s="286"/>
      <c r="I1700" s="287"/>
    </row>
    <row r="1701" spans="1:9" ht="51" hidden="1">
      <c r="A1701" s="235">
        <v>1701</v>
      </c>
      <c r="B1701" s="235" t="s">
        <v>707</v>
      </c>
      <c r="C1701" s="252" t="s">
        <v>1795</v>
      </c>
      <c r="D1701" s="319"/>
      <c r="E1701" s="252"/>
      <c r="F1701" s="383" t="s">
        <v>1796</v>
      </c>
      <c r="G1701" s="343"/>
      <c r="H1701" s="343"/>
      <c r="I1701" s="320"/>
    </row>
    <row r="1702" spans="1:9" ht="63.75" hidden="1">
      <c r="A1702" s="243">
        <v>1702</v>
      </c>
      <c r="B1702" s="235" t="s">
        <v>707</v>
      </c>
      <c r="C1702" s="285" t="s">
        <v>1797</v>
      </c>
      <c r="D1702" s="323"/>
      <c r="E1702" s="285"/>
      <c r="F1702" s="384" t="s">
        <v>1798</v>
      </c>
      <c r="G1702" s="286" t="s">
        <v>1799</v>
      </c>
      <c r="H1702" s="286"/>
      <c r="I1702" s="287"/>
    </row>
    <row r="1703" spans="1:9" ht="14.25" hidden="1">
      <c r="A1703" s="243">
        <v>1703</v>
      </c>
      <c r="B1703" s="235" t="s">
        <v>707</v>
      </c>
      <c r="C1703" s="285"/>
      <c r="D1703" s="323"/>
      <c r="E1703" s="285" t="s">
        <v>516</v>
      </c>
      <c r="F1703" s="384"/>
      <c r="G1703" s="286"/>
      <c r="H1703" s="286"/>
      <c r="I1703" s="287"/>
    </row>
    <row r="1704" spans="1:9" ht="25.5" hidden="1">
      <c r="A1704" s="243">
        <v>1704</v>
      </c>
      <c r="B1704" s="235" t="s">
        <v>707</v>
      </c>
      <c r="C1704" s="285"/>
      <c r="D1704" s="323"/>
      <c r="E1704" s="285" t="str">
        <f>E$77</f>
        <v>MA</v>
      </c>
      <c r="F1704" s="385" t="s">
        <v>1800</v>
      </c>
      <c r="G1704" s="286"/>
      <c r="H1704" s="286"/>
      <c r="I1704" s="287" t="s">
        <v>856</v>
      </c>
    </row>
    <row r="1705" spans="1:9" hidden="1">
      <c r="A1705" s="235">
        <v>1705</v>
      </c>
      <c r="B1705" s="235" t="s">
        <v>707</v>
      </c>
      <c r="C1705" s="285"/>
      <c r="D1705" s="323"/>
      <c r="E1705" s="285" t="str">
        <f>E$78</f>
        <v>S1</v>
      </c>
      <c r="F1705" s="385"/>
      <c r="G1705" s="286"/>
      <c r="H1705" s="286"/>
      <c r="I1705" s="287"/>
    </row>
    <row r="1706" spans="1:9" ht="14.25" hidden="1">
      <c r="A1706" s="243">
        <v>1706</v>
      </c>
      <c r="B1706" s="235" t="s">
        <v>707</v>
      </c>
      <c r="C1706" s="285"/>
      <c r="D1706" s="323"/>
      <c r="E1706" s="285" t="str">
        <f>E$79</f>
        <v>S2</v>
      </c>
      <c r="F1706" s="385"/>
      <c r="G1706" s="286"/>
      <c r="H1706" s="286"/>
      <c r="I1706" s="287"/>
    </row>
    <row r="1707" spans="1:9" ht="14.25" hidden="1">
      <c r="A1707" s="243">
        <v>1707</v>
      </c>
      <c r="B1707" s="235" t="s">
        <v>707</v>
      </c>
      <c r="C1707" s="285"/>
      <c r="D1707" s="323"/>
      <c r="E1707" s="285" t="str">
        <f>E$80</f>
        <v>S3</v>
      </c>
      <c r="F1707" s="385"/>
      <c r="G1707" s="286"/>
      <c r="H1707" s="286"/>
      <c r="I1707" s="287"/>
    </row>
    <row r="1708" spans="1:9" ht="14.25" hidden="1">
      <c r="A1708" s="243">
        <v>1708</v>
      </c>
      <c r="B1708" s="235" t="s">
        <v>707</v>
      </c>
      <c r="C1708" s="285"/>
      <c r="D1708" s="323"/>
      <c r="E1708" s="285" t="str">
        <f>E$81</f>
        <v>S4</v>
      </c>
      <c r="F1708" s="385"/>
      <c r="G1708" s="286"/>
      <c r="H1708" s="286"/>
      <c r="I1708" s="287"/>
    </row>
    <row r="1709" spans="1:9" ht="52.5">
      <c r="A1709" s="235">
        <v>1709</v>
      </c>
      <c r="B1709" s="235" t="s">
        <v>696</v>
      </c>
      <c r="C1709" s="285"/>
      <c r="D1709" s="323" t="s">
        <v>1801</v>
      </c>
      <c r="E1709" s="285"/>
      <c r="F1709" s="384" t="s">
        <v>1802</v>
      </c>
      <c r="G1709" s="286" t="s">
        <v>1803</v>
      </c>
      <c r="H1709" s="286" t="s">
        <v>1804</v>
      </c>
      <c r="I1709" s="287"/>
    </row>
    <row r="1710" spans="1:9" ht="14.25">
      <c r="A1710" s="243">
        <v>1710</v>
      </c>
      <c r="B1710" s="235" t="s">
        <v>696</v>
      </c>
      <c r="C1710" s="285"/>
      <c r="D1710" s="334" t="s">
        <v>1801</v>
      </c>
      <c r="E1710" s="285" t="s">
        <v>516</v>
      </c>
      <c r="F1710" s="384"/>
      <c r="G1710" s="286"/>
      <c r="H1710" s="286"/>
      <c r="I1710" s="287"/>
    </row>
    <row r="1711" spans="1:9" ht="14.25">
      <c r="A1711" s="243">
        <v>1711</v>
      </c>
      <c r="B1711" s="235" t="s">
        <v>696</v>
      </c>
      <c r="C1711" s="285"/>
      <c r="D1711" s="334" t="s">
        <v>1801</v>
      </c>
      <c r="E1711" s="285" t="str">
        <f>E$77</f>
        <v>MA</v>
      </c>
      <c r="F1711" s="385" t="s">
        <v>1805</v>
      </c>
      <c r="G1711" s="286"/>
      <c r="H1711" s="286"/>
      <c r="I1711" s="287" t="s">
        <v>856</v>
      </c>
    </row>
    <row r="1712" spans="1:9" ht="14.25">
      <c r="A1712" s="243">
        <v>1712</v>
      </c>
      <c r="B1712" s="235" t="s">
        <v>696</v>
      </c>
      <c r="C1712" s="285"/>
      <c r="D1712" s="334" t="s">
        <v>1801</v>
      </c>
      <c r="E1712" s="285" t="str">
        <f>E$78</f>
        <v>S1</v>
      </c>
      <c r="F1712" s="385"/>
      <c r="G1712" s="286"/>
      <c r="H1712" s="286"/>
      <c r="I1712" s="287"/>
    </row>
    <row r="1713" spans="1:9">
      <c r="A1713" s="235">
        <v>1713</v>
      </c>
      <c r="B1713" s="235" t="s">
        <v>696</v>
      </c>
      <c r="C1713" s="285"/>
      <c r="D1713" s="334" t="s">
        <v>1801</v>
      </c>
      <c r="E1713" s="285" t="str">
        <f>E$79</f>
        <v>S2</v>
      </c>
      <c r="F1713" s="385"/>
      <c r="G1713" s="286"/>
      <c r="H1713" s="286"/>
      <c r="I1713" s="287"/>
    </row>
    <row r="1714" spans="1:9" ht="14.25">
      <c r="A1714" s="243">
        <v>1714</v>
      </c>
      <c r="B1714" s="235" t="s">
        <v>696</v>
      </c>
      <c r="C1714" s="285"/>
      <c r="D1714" s="334" t="s">
        <v>1801</v>
      </c>
      <c r="E1714" s="285" t="str">
        <f>E$80</f>
        <v>S3</v>
      </c>
      <c r="F1714" s="385"/>
      <c r="G1714" s="286"/>
      <c r="H1714" s="286"/>
      <c r="I1714" s="287"/>
    </row>
    <row r="1715" spans="1:9" ht="14.25">
      <c r="A1715" s="243">
        <v>1715</v>
      </c>
      <c r="B1715" s="235" t="s">
        <v>696</v>
      </c>
      <c r="C1715" s="285"/>
      <c r="D1715" s="334" t="s">
        <v>1801</v>
      </c>
      <c r="E1715" s="285" t="str">
        <f>E$81</f>
        <v>S4</v>
      </c>
      <c r="F1715" s="385"/>
      <c r="G1715" s="286"/>
      <c r="H1715" s="286"/>
      <c r="I1715" s="287"/>
    </row>
    <row r="1716" spans="1:9" ht="14.25" hidden="1">
      <c r="A1716" s="243">
        <v>1716</v>
      </c>
      <c r="C1716" s="380"/>
      <c r="D1716" s="381"/>
      <c r="E1716" s="380"/>
      <c r="F1716" s="352"/>
      <c r="G1716" s="286"/>
      <c r="H1716" s="286"/>
      <c r="I1716" s="287"/>
    </row>
    <row r="1717" spans="1:9" ht="38.25" hidden="1">
      <c r="A1717" s="235">
        <v>1717</v>
      </c>
      <c r="B1717" s="235" t="s">
        <v>707</v>
      </c>
      <c r="C1717" s="285" t="s">
        <v>1806</v>
      </c>
      <c r="D1717" s="323"/>
      <c r="E1717" s="285"/>
      <c r="F1717" s="384" t="s">
        <v>1807</v>
      </c>
      <c r="G1717" s="286" t="s">
        <v>1808</v>
      </c>
      <c r="H1717" s="286"/>
      <c r="I1717" s="287"/>
    </row>
    <row r="1718" spans="1:9" ht="14.25" hidden="1">
      <c r="A1718" s="243">
        <v>1718</v>
      </c>
      <c r="B1718" s="235" t="s">
        <v>707</v>
      </c>
      <c r="C1718" s="285"/>
      <c r="D1718" s="323"/>
      <c r="E1718" s="285" t="s">
        <v>516</v>
      </c>
      <c r="F1718" s="384"/>
      <c r="G1718" s="286"/>
      <c r="H1718" s="286"/>
      <c r="I1718" s="287"/>
    </row>
    <row r="1719" spans="1:9" ht="25.5" hidden="1">
      <c r="A1719" s="243">
        <v>1719</v>
      </c>
      <c r="B1719" s="235" t="s">
        <v>707</v>
      </c>
      <c r="C1719" s="285"/>
      <c r="D1719" s="323"/>
      <c r="E1719" s="285" t="str">
        <f>E$77</f>
        <v>MA</v>
      </c>
      <c r="F1719" s="385" t="s">
        <v>1809</v>
      </c>
      <c r="G1719" s="286"/>
      <c r="H1719" s="286"/>
      <c r="I1719" s="287" t="s">
        <v>856</v>
      </c>
    </row>
    <row r="1720" spans="1:9" ht="14.25" hidden="1">
      <c r="A1720" s="243">
        <v>1720</v>
      </c>
      <c r="B1720" s="235" t="s">
        <v>707</v>
      </c>
      <c r="C1720" s="285"/>
      <c r="D1720" s="323"/>
      <c r="E1720" s="285" t="str">
        <f>E$78</f>
        <v>S1</v>
      </c>
      <c r="F1720" s="385"/>
      <c r="G1720" s="286"/>
      <c r="H1720" s="286"/>
      <c r="I1720" s="287"/>
    </row>
    <row r="1721" spans="1:9" hidden="1">
      <c r="A1721" s="235">
        <v>1721</v>
      </c>
      <c r="B1721" s="235" t="s">
        <v>707</v>
      </c>
      <c r="C1721" s="285"/>
      <c r="D1721" s="323"/>
      <c r="E1721" s="285" t="str">
        <f>E$79</f>
        <v>S2</v>
      </c>
      <c r="F1721" s="385"/>
      <c r="G1721" s="286"/>
      <c r="H1721" s="286"/>
      <c r="I1721" s="287"/>
    </row>
    <row r="1722" spans="1:9" ht="14.25" hidden="1">
      <c r="A1722" s="243">
        <v>1722</v>
      </c>
      <c r="B1722" s="235" t="s">
        <v>707</v>
      </c>
      <c r="C1722" s="285"/>
      <c r="D1722" s="323"/>
      <c r="E1722" s="285" t="str">
        <f>E$80</f>
        <v>S3</v>
      </c>
      <c r="F1722" s="385"/>
      <c r="G1722" s="286"/>
      <c r="H1722" s="286"/>
      <c r="I1722" s="287"/>
    </row>
    <row r="1723" spans="1:9" ht="14.25" hidden="1">
      <c r="A1723" s="243">
        <v>1723</v>
      </c>
      <c r="B1723" s="235" t="s">
        <v>707</v>
      </c>
      <c r="C1723" s="285"/>
      <c r="D1723" s="323"/>
      <c r="E1723" s="285" t="str">
        <f>E$81</f>
        <v>S4</v>
      </c>
      <c r="F1723" s="385"/>
      <c r="G1723" s="286"/>
      <c r="H1723" s="286"/>
      <c r="I1723" s="287"/>
    </row>
    <row r="1724" spans="1:9" ht="14.25" hidden="1">
      <c r="A1724" s="243">
        <v>1724</v>
      </c>
      <c r="C1724" s="380"/>
      <c r="D1724" s="381"/>
      <c r="E1724" s="380"/>
      <c r="F1724" s="352"/>
      <c r="G1724" s="286"/>
      <c r="H1724" s="286"/>
      <c r="I1724" s="287"/>
    </row>
    <row r="1725" spans="1:9" ht="25.5" hidden="1">
      <c r="A1725" s="235">
        <v>1725</v>
      </c>
      <c r="B1725" s="235" t="s">
        <v>707</v>
      </c>
      <c r="C1725" s="252" t="s">
        <v>1810</v>
      </c>
      <c r="D1725" s="319"/>
      <c r="E1725" s="252"/>
      <c r="F1725" s="383" t="s">
        <v>1811</v>
      </c>
      <c r="G1725" s="343"/>
      <c r="H1725" s="343"/>
      <c r="I1725" s="320"/>
    </row>
    <row r="1726" spans="1:9" ht="38.25" hidden="1">
      <c r="A1726" s="243">
        <v>1726</v>
      </c>
      <c r="B1726" s="235" t="s">
        <v>707</v>
      </c>
      <c r="C1726" s="285" t="s">
        <v>247</v>
      </c>
      <c r="D1726" s="323"/>
      <c r="E1726" s="285"/>
      <c r="F1726" s="384" t="s">
        <v>1812</v>
      </c>
      <c r="G1726" s="286" t="s">
        <v>1813</v>
      </c>
      <c r="H1726" s="286"/>
      <c r="I1726" s="287"/>
    </row>
    <row r="1727" spans="1:9" ht="14.25" hidden="1">
      <c r="A1727" s="243">
        <v>1727</v>
      </c>
      <c r="B1727" s="235" t="s">
        <v>707</v>
      </c>
      <c r="C1727" s="285"/>
      <c r="D1727" s="323"/>
      <c r="E1727" s="285" t="s">
        <v>516</v>
      </c>
      <c r="F1727" s="384"/>
      <c r="G1727" s="286"/>
      <c r="H1727" s="286"/>
      <c r="I1727" s="287"/>
    </row>
    <row r="1728" spans="1:9" ht="25.5" hidden="1">
      <c r="A1728" s="243">
        <v>1728</v>
      </c>
      <c r="B1728" s="235" t="s">
        <v>707</v>
      </c>
      <c r="C1728" s="285"/>
      <c r="D1728" s="323"/>
      <c r="E1728" s="285" t="str">
        <f>E$77</f>
        <v>MA</v>
      </c>
      <c r="F1728" s="385" t="s">
        <v>1814</v>
      </c>
      <c r="G1728" s="286"/>
      <c r="H1728" s="286"/>
      <c r="I1728" s="287" t="s">
        <v>856</v>
      </c>
    </row>
    <row r="1729" spans="1:9" hidden="1">
      <c r="A1729" s="235">
        <v>1729</v>
      </c>
      <c r="B1729" s="235" t="s">
        <v>707</v>
      </c>
      <c r="C1729" s="285"/>
      <c r="D1729" s="323"/>
      <c r="E1729" s="285" t="str">
        <f>E$78</f>
        <v>S1</v>
      </c>
      <c r="F1729" s="385"/>
      <c r="G1729" s="286"/>
      <c r="H1729" s="286"/>
      <c r="I1729" s="287"/>
    </row>
    <row r="1730" spans="1:9" ht="14.25" hidden="1">
      <c r="A1730" s="243">
        <v>1730</v>
      </c>
      <c r="B1730" s="235" t="s">
        <v>707</v>
      </c>
      <c r="C1730" s="285"/>
      <c r="D1730" s="323"/>
      <c r="E1730" s="285" t="str">
        <f>E$79</f>
        <v>S2</v>
      </c>
      <c r="F1730" s="385"/>
      <c r="G1730" s="286"/>
      <c r="H1730" s="286"/>
      <c r="I1730" s="287"/>
    </row>
    <row r="1731" spans="1:9" ht="14.25" hidden="1">
      <c r="A1731" s="243">
        <v>1731</v>
      </c>
      <c r="B1731" s="235" t="s">
        <v>707</v>
      </c>
      <c r="C1731" s="285"/>
      <c r="D1731" s="323"/>
      <c r="E1731" s="285" t="str">
        <f>E$80</f>
        <v>S3</v>
      </c>
      <c r="F1731" s="385"/>
      <c r="G1731" s="286"/>
      <c r="H1731" s="286"/>
      <c r="I1731" s="287"/>
    </row>
    <row r="1732" spans="1:9" ht="14.25" hidden="1">
      <c r="A1732" s="243">
        <v>1732</v>
      </c>
      <c r="B1732" s="235" t="s">
        <v>707</v>
      </c>
      <c r="C1732" s="285"/>
      <c r="D1732" s="323"/>
      <c r="E1732" s="285" t="str">
        <f>E$81</f>
        <v>S4</v>
      </c>
      <c r="F1732" s="385"/>
      <c r="G1732" s="286"/>
      <c r="H1732" s="286"/>
      <c r="I1732" s="287"/>
    </row>
    <row r="1733" spans="1:9" hidden="1">
      <c r="A1733" s="235">
        <v>1733</v>
      </c>
      <c r="G1733" s="286"/>
      <c r="H1733" s="286"/>
      <c r="I1733" s="287"/>
    </row>
    <row r="1734" spans="1:9" ht="76.5" hidden="1">
      <c r="A1734" s="243">
        <v>1734</v>
      </c>
      <c r="B1734" s="235" t="s">
        <v>707</v>
      </c>
      <c r="C1734" s="285" t="s">
        <v>657</v>
      </c>
      <c r="D1734" s="323"/>
      <c r="E1734" s="285"/>
      <c r="F1734" s="384" t="s">
        <v>1815</v>
      </c>
      <c r="G1734" s="286" t="s">
        <v>1816</v>
      </c>
      <c r="H1734" s="286"/>
      <c r="I1734" s="287"/>
    </row>
    <row r="1735" spans="1:9" ht="14.25" hidden="1">
      <c r="A1735" s="243">
        <v>1735</v>
      </c>
      <c r="B1735" s="235" t="s">
        <v>707</v>
      </c>
      <c r="C1735" s="285"/>
      <c r="D1735" s="323"/>
      <c r="E1735" s="285" t="s">
        <v>516</v>
      </c>
      <c r="F1735" s="384"/>
      <c r="G1735" s="286"/>
      <c r="H1735" s="286"/>
      <c r="I1735" s="287"/>
    </row>
    <row r="1736" spans="1:9" ht="25.5" hidden="1">
      <c r="A1736" s="243">
        <v>1736</v>
      </c>
      <c r="B1736" s="235" t="s">
        <v>707</v>
      </c>
      <c r="C1736" s="285"/>
      <c r="D1736" s="323"/>
      <c r="E1736" s="285" t="str">
        <f>E$77</f>
        <v>MA</v>
      </c>
      <c r="F1736" s="385" t="s">
        <v>1814</v>
      </c>
      <c r="G1736" s="286"/>
      <c r="H1736" s="286"/>
      <c r="I1736" s="287" t="s">
        <v>856</v>
      </c>
    </row>
    <row r="1737" spans="1:9" hidden="1">
      <c r="A1737" s="235">
        <v>1737</v>
      </c>
      <c r="B1737" s="235" t="s">
        <v>707</v>
      </c>
      <c r="C1737" s="285"/>
      <c r="D1737" s="323"/>
      <c r="E1737" s="285" t="str">
        <f>E$78</f>
        <v>S1</v>
      </c>
      <c r="F1737" s="385"/>
      <c r="G1737" s="286"/>
      <c r="H1737" s="286"/>
      <c r="I1737" s="287"/>
    </row>
    <row r="1738" spans="1:9" ht="14.25" hidden="1">
      <c r="A1738" s="243">
        <v>1738</v>
      </c>
      <c r="B1738" s="235" t="s">
        <v>707</v>
      </c>
      <c r="C1738" s="285"/>
      <c r="D1738" s="323"/>
      <c r="E1738" s="285" t="str">
        <f>E$79</f>
        <v>S2</v>
      </c>
      <c r="F1738" s="385"/>
      <c r="G1738" s="286"/>
      <c r="H1738" s="286"/>
      <c r="I1738" s="287"/>
    </row>
    <row r="1739" spans="1:9" ht="14.25" hidden="1">
      <c r="A1739" s="243">
        <v>1739</v>
      </c>
      <c r="B1739" s="235" t="s">
        <v>707</v>
      </c>
      <c r="C1739" s="285"/>
      <c r="D1739" s="323"/>
      <c r="E1739" s="285" t="str">
        <f>E$80</f>
        <v>S3</v>
      </c>
      <c r="F1739" s="385"/>
      <c r="G1739" s="286"/>
      <c r="H1739" s="286"/>
      <c r="I1739" s="287"/>
    </row>
    <row r="1740" spans="1:9" ht="14.25" hidden="1">
      <c r="A1740" s="243">
        <v>1740</v>
      </c>
      <c r="B1740" s="235" t="s">
        <v>707</v>
      </c>
      <c r="C1740" s="285"/>
      <c r="D1740" s="323"/>
      <c r="E1740" s="285" t="str">
        <f>E$81</f>
        <v>S4</v>
      </c>
      <c r="F1740" s="385"/>
      <c r="G1740" s="286"/>
      <c r="H1740" s="286"/>
      <c r="I1740" s="287"/>
    </row>
    <row r="1741" spans="1:9" hidden="1">
      <c r="A1741" s="235">
        <v>1741</v>
      </c>
      <c r="G1741" s="286"/>
      <c r="H1741" s="286"/>
      <c r="I1741" s="287"/>
    </row>
    <row r="1742" spans="1:9" ht="38.25" hidden="1">
      <c r="A1742" s="243">
        <v>1742</v>
      </c>
      <c r="B1742" s="235" t="s">
        <v>707</v>
      </c>
      <c r="C1742" s="285" t="s">
        <v>1817</v>
      </c>
      <c r="D1742" s="323"/>
      <c r="E1742" s="285"/>
      <c r="F1742" s="384" t="s">
        <v>1818</v>
      </c>
      <c r="G1742" s="286" t="s">
        <v>1819</v>
      </c>
      <c r="H1742" s="286"/>
      <c r="I1742" s="287"/>
    </row>
    <row r="1743" spans="1:9" ht="14.25" hidden="1">
      <c r="A1743" s="243">
        <v>1743</v>
      </c>
      <c r="B1743" s="235" t="s">
        <v>707</v>
      </c>
      <c r="C1743" s="285"/>
      <c r="D1743" s="323"/>
      <c r="E1743" s="285" t="s">
        <v>516</v>
      </c>
      <c r="F1743" s="384"/>
      <c r="G1743" s="286"/>
      <c r="H1743" s="286"/>
      <c r="I1743" s="287"/>
    </row>
    <row r="1744" spans="1:9" ht="122.25" hidden="1" customHeight="1">
      <c r="A1744" s="243">
        <v>1744</v>
      </c>
      <c r="B1744" s="235" t="s">
        <v>707</v>
      </c>
      <c r="C1744" s="285"/>
      <c r="D1744" s="323"/>
      <c r="E1744" s="285" t="str">
        <f>E$77</f>
        <v>MA</v>
      </c>
      <c r="F1744" s="385" t="s">
        <v>1820</v>
      </c>
      <c r="G1744" s="286"/>
      <c r="H1744" s="286"/>
      <c r="I1744" s="287" t="s">
        <v>856</v>
      </c>
    </row>
    <row r="1745" spans="1:9" hidden="1">
      <c r="A1745" s="235">
        <v>1745</v>
      </c>
      <c r="B1745" s="235" t="s">
        <v>707</v>
      </c>
      <c r="C1745" s="285"/>
      <c r="D1745" s="323"/>
      <c r="E1745" s="285" t="str">
        <f>E$78</f>
        <v>S1</v>
      </c>
      <c r="F1745" s="385"/>
      <c r="G1745" s="286"/>
      <c r="H1745" s="286"/>
      <c r="I1745" s="287"/>
    </row>
    <row r="1746" spans="1:9" ht="14.25" hidden="1">
      <c r="A1746" s="243">
        <v>1746</v>
      </c>
      <c r="B1746" s="235" t="s">
        <v>707</v>
      </c>
      <c r="C1746" s="285"/>
      <c r="D1746" s="323"/>
      <c r="E1746" s="285" t="str">
        <f>E$79</f>
        <v>S2</v>
      </c>
      <c r="F1746" s="385"/>
      <c r="G1746" s="286"/>
      <c r="H1746" s="286"/>
      <c r="I1746" s="287"/>
    </row>
    <row r="1747" spans="1:9" ht="14.25" hidden="1">
      <c r="A1747" s="243">
        <v>1747</v>
      </c>
      <c r="B1747" s="235" t="s">
        <v>707</v>
      </c>
      <c r="C1747" s="285"/>
      <c r="D1747" s="323"/>
      <c r="E1747" s="285" t="str">
        <f>E$80</f>
        <v>S3</v>
      </c>
      <c r="F1747" s="385"/>
      <c r="G1747" s="286"/>
      <c r="H1747" s="286"/>
      <c r="I1747" s="287"/>
    </row>
    <row r="1748" spans="1:9" ht="14.25" hidden="1">
      <c r="A1748" s="243">
        <v>1748</v>
      </c>
      <c r="B1748" s="235" t="s">
        <v>707</v>
      </c>
      <c r="C1748" s="285"/>
      <c r="D1748" s="323"/>
      <c r="E1748" s="285" t="str">
        <f>E$81</f>
        <v>S4</v>
      </c>
      <c r="F1748" s="385"/>
      <c r="G1748" s="286"/>
      <c r="H1748" s="286"/>
      <c r="I1748" s="287"/>
    </row>
    <row r="1749" spans="1:9" hidden="1">
      <c r="A1749" s="235">
        <v>1749</v>
      </c>
      <c r="G1749" s="286"/>
      <c r="H1749" s="286"/>
      <c r="I1749" s="287"/>
    </row>
    <row r="1750" spans="1:9" ht="76.5" hidden="1">
      <c r="A1750" s="243">
        <v>1750</v>
      </c>
      <c r="B1750" s="235" t="s">
        <v>707</v>
      </c>
      <c r="C1750" s="252">
        <v>10</v>
      </c>
      <c r="D1750" s="319"/>
      <c r="E1750" s="252"/>
      <c r="F1750" s="383" t="s">
        <v>1821</v>
      </c>
      <c r="G1750" s="343"/>
      <c r="H1750" s="343"/>
      <c r="I1750" s="320"/>
    </row>
    <row r="1751" spans="1:9" ht="76.5" hidden="1">
      <c r="A1751" s="243">
        <v>1751</v>
      </c>
      <c r="B1751" s="235" t="s">
        <v>707</v>
      </c>
      <c r="C1751" s="252">
        <v>10</v>
      </c>
      <c r="D1751" s="319"/>
      <c r="E1751" s="252"/>
      <c r="F1751" s="383" t="s">
        <v>1822</v>
      </c>
      <c r="G1751" s="343"/>
      <c r="H1751" s="343"/>
      <c r="I1751" s="320"/>
    </row>
    <row r="1752" spans="1:9" ht="38.25" hidden="1">
      <c r="A1752" s="243">
        <v>1752</v>
      </c>
      <c r="B1752" s="235" t="s">
        <v>707</v>
      </c>
      <c r="C1752" s="252" t="s">
        <v>1823</v>
      </c>
      <c r="D1752" s="319"/>
      <c r="E1752" s="252"/>
      <c r="F1752" s="383" t="s">
        <v>1824</v>
      </c>
      <c r="G1752" s="343"/>
      <c r="H1752" s="343"/>
      <c r="I1752" s="320"/>
    </row>
    <row r="1753" spans="1:9" ht="204" hidden="1">
      <c r="A1753" s="235">
        <v>1753</v>
      </c>
      <c r="B1753" s="235" t="s">
        <v>707</v>
      </c>
      <c r="C1753" s="285" t="s">
        <v>1825</v>
      </c>
      <c r="D1753" s="323"/>
      <c r="E1753" s="285"/>
      <c r="F1753" s="384" t="s">
        <v>1826</v>
      </c>
      <c r="G1753" s="286" t="s">
        <v>1827</v>
      </c>
      <c r="H1753" s="286"/>
      <c r="I1753" s="287"/>
    </row>
    <row r="1754" spans="1:9" ht="14.25" hidden="1">
      <c r="A1754" s="243">
        <v>1754</v>
      </c>
      <c r="B1754" s="235" t="s">
        <v>707</v>
      </c>
      <c r="C1754" s="285"/>
      <c r="D1754" s="323"/>
      <c r="E1754" s="285" t="s">
        <v>516</v>
      </c>
      <c r="F1754" s="384"/>
      <c r="G1754" s="286"/>
      <c r="H1754" s="286"/>
      <c r="I1754" s="287"/>
    </row>
    <row r="1755" spans="1:9" ht="14.25" hidden="1">
      <c r="A1755" s="243">
        <v>1755</v>
      </c>
      <c r="B1755" s="235" t="s">
        <v>707</v>
      </c>
      <c r="C1755" s="285"/>
      <c r="D1755" s="323"/>
      <c r="E1755" s="285" t="str">
        <f>E$77</f>
        <v>MA</v>
      </c>
      <c r="F1755" s="390" t="s">
        <v>1828</v>
      </c>
      <c r="G1755" s="286"/>
      <c r="H1755" s="286"/>
      <c r="I1755" s="287" t="s">
        <v>856</v>
      </c>
    </row>
    <row r="1756" spans="1:9" ht="14.25" hidden="1">
      <c r="A1756" s="243">
        <v>1756</v>
      </c>
      <c r="B1756" s="235" t="s">
        <v>707</v>
      </c>
      <c r="C1756" s="285"/>
      <c r="D1756" s="323"/>
      <c r="E1756" s="285" t="str">
        <f>E$78</f>
        <v>S1</v>
      </c>
      <c r="F1756" s="385"/>
      <c r="G1756" s="286"/>
      <c r="H1756" s="286"/>
      <c r="I1756" s="287"/>
    </row>
    <row r="1757" spans="1:9" hidden="1">
      <c r="A1757" s="235">
        <v>1757</v>
      </c>
      <c r="B1757" s="235" t="s">
        <v>707</v>
      </c>
      <c r="C1757" s="285"/>
      <c r="D1757" s="323"/>
      <c r="E1757" s="285" t="str">
        <f>E$79</f>
        <v>S2</v>
      </c>
      <c r="F1757" s="385"/>
      <c r="G1757" s="286"/>
      <c r="H1757" s="286"/>
      <c r="I1757" s="287"/>
    </row>
    <row r="1758" spans="1:9" ht="14.25" hidden="1">
      <c r="A1758" s="243">
        <v>1758</v>
      </c>
      <c r="B1758" s="235" t="s">
        <v>707</v>
      </c>
      <c r="C1758" s="285"/>
      <c r="D1758" s="323"/>
      <c r="E1758" s="285" t="str">
        <f>E$80</f>
        <v>S3</v>
      </c>
      <c r="F1758" s="385"/>
      <c r="G1758" s="286"/>
      <c r="H1758" s="286"/>
      <c r="I1758" s="287"/>
    </row>
    <row r="1759" spans="1:9" ht="14.25" hidden="1">
      <c r="A1759" s="243">
        <v>1759</v>
      </c>
      <c r="B1759" s="235" t="s">
        <v>707</v>
      </c>
      <c r="C1759" s="285"/>
      <c r="D1759" s="323"/>
      <c r="E1759" s="285" t="str">
        <f>E$81</f>
        <v>S4</v>
      </c>
      <c r="F1759" s="385"/>
      <c r="G1759" s="286"/>
      <c r="H1759" s="286"/>
      <c r="I1759" s="287"/>
    </row>
    <row r="1760" spans="1:9" ht="14.25" hidden="1">
      <c r="A1760" s="243">
        <v>1760</v>
      </c>
      <c r="G1760" s="286"/>
      <c r="H1760" s="286"/>
      <c r="I1760" s="287"/>
    </row>
    <row r="1761" spans="1:9" ht="76.5" hidden="1">
      <c r="A1761" s="235">
        <v>1761</v>
      </c>
      <c r="B1761" s="235" t="s">
        <v>707</v>
      </c>
      <c r="C1761" s="252">
        <v>10.199999999999999</v>
      </c>
      <c r="D1761" s="319"/>
      <c r="E1761" s="252"/>
      <c r="F1761" s="383" t="s">
        <v>1829</v>
      </c>
      <c r="G1761" s="343"/>
      <c r="H1761" s="343"/>
      <c r="I1761" s="320"/>
    </row>
    <row r="1762" spans="1:9" ht="52.5" hidden="1">
      <c r="A1762" s="243">
        <v>1762</v>
      </c>
      <c r="B1762" s="235" t="s">
        <v>707</v>
      </c>
      <c r="C1762" s="285" t="s">
        <v>1830</v>
      </c>
      <c r="D1762" s="323"/>
      <c r="E1762" s="285"/>
      <c r="F1762" s="384" t="s">
        <v>1831</v>
      </c>
      <c r="G1762" s="286" t="s">
        <v>1832</v>
      </c>
      <c r="H1762" s="286" t="s">
        <v>1833</v>
      </c>
      <c r="I1762" s="287"/>
    </row>
    <row r="1763" spans="1:9" ht="14.25" hidden="1">
      <c r="A1763" s="243">
        <v>1763</v>
      </c>
      <c r="B1763" s="235" t="s">
        <v>707</v>
      </c>
      <c r="C1763" s="285"/>
      <c r="D1763" s="323"/>
      <c r="E1763" s="285" t="s">
        <v>516</v>
      </c>
      <c r="F1763" s="384"/>
      <c r="G1763" s="286"/>
      <c r="H1763" s="286"/>
      <c r="I1763" s="287"/>
    </row>
    <row r="1764" spans="1:9" ht="51" hidden="1">
      <c r="A1764" s="243">
        <v>1764</v>
      </c>
      <c r="B1764" s="235" t="s">
        <v>707</v>
      </c>
      <c r="C1764" s="285"/>
      <c r="D1764" s="323"/>
      <c r="E1764" s="285" t="str">
        <f>E$77</f>
        <v>MA</v>
      </c>
      <c r="F1764" s="385" t="s">
        <v>1834</v>
      </c>
      <c r="G1764" s="286"/>
      <c r="H1764" s="286"/>
      <c r="I1764" s="287" t="s">
        <v>856</v>
      </c>
    </row>
    <row r="1765" spans="1:9" hidden="1">
      <c r="A1765" s="235">
        <v>1765</v>
      </c>
      <c r="B1765" s="235" t="s">
        <v>707</v>
      </c>
      <c r="C1765" s="285"/>
      <c r="D1765" s="323"/>
      <c r="E1765" s="285" t="str">
        <f>E$78</f>
        <v>S1</v>
      </c>
      <c r="F1765" s="385"/>
      <c r="G1765" s="286"/>
      <c r="H1765" s="286"/>
      <c r="I1765" s="287"/>
    </row>
    <row r="1766" spans="1:9" ht="14.25" hidden="1">
      <c r="A1766" s="243">
        <v>1766</v>
      </c>
      <c r="B1766" s="235" t="s">
        <v>707</v>
      </c>
      <c r="C1766" s="285"/>
      <c r="D1766" s="323"/>
      <c r="E1766" s="285" t="str">
        <f>E$79</f>
        <v>S2</v>
      </c>
      <c r="F1766" s="385"/>
      <c r="G1766" s="286"/>
      <c r="H1766" s="286"/>
      <c r="I1766" s="287"/>
    </row>
    <row r="1767" spans="1:9" ht="14.25" hidden="1">
      <c r="A1767" s="243">
        <v>1767</v>
      </c>
      <c r="B1767" s="235" t="s">
        <v>707</v>
      </c>
      <c r="C1767" s="285"/>
      <c r="D1767" s="323"/>
      <c r="E1767" s="285" t="str">
        <f>E$80</f>
        <v>S3</v>
      </c>
      <c r="F1767" s="385"/>
      <c r="G1767" s="286"/>
      <c r="H1767" s="286"/>
      <c r="I1767" s="287"/>
    </row>
    <row r="1768" spans="1:9" ht="14.25" hidden="1">
      <c r="A1768" s="243">
        <v>1768</v>
      </c>
      <c r="B1768" s="235" t="s">
        <v>707</v>
      </c>
      <c r="C1768" s="285"/>
      <c r="D1768" s="323"/>
      <c r="E1768" s="285" t="str">
        <f>E$81</f>
        <v>S4</v>
      </c>
      <c r="F1768" s="385"/>
      <c r="G1768" s="286"/>
      <c r="H1768" s="286"/>
      <c r="I1768" s="287"/>
    </row>
    <row r="1769" spans="1:9" hidden="1">
      <c r="A1769" s="235">
        <v>1769</v>
      </c>
      <c r="G1769" s="286"/>
      <c r="H1769" s="286"/>
      <c r="I1769" s="287"/>
    </row>
    <row r="1770" spans="1:9" ht="76.5" hidden="1">
      <c r="A1770" s="243">
        <v>1770</v>
      </c>
      <c r="B1770" s="235" t="s">
        <v>707</v>
      </c>
      <c r="C1770" s="285" t="s">
        <v>1835</v>
      </c>
      <c r="D1770" s="323"/>
      <c r="E1770" s="285"/>
      <c r="F1770" s="384" t="s">
        <v>1836</v>
      </c>
      <c r="G1770" s="286" t="s">
        <v>1837</v>
      </c>
      <c r="H1770" s="286" t="s">
        <v>1833</v>
      </c>
      <c r="I1770" s="287"/>
    </row>
    <row r="1771" spans="1:9" ht="14.25" hidden="1">
      <c r="A1771" s="243">
        <v>1771</v>
      </c>
      <c r="B1771" s="235" t="s">
        <v>707</v>
      </c>
      <c r="C1771" s="285"/>
      <c r="D1771" s="323"/>
      <c r="E1771" s="285" t="s">
        <v>516</v>
      </c>
      <c r="F1771" s="384"/>
      <c r="G1771" s="286"/>
      <c r="H1771" s="286"/>
      <c r="I1771" s="287"/>
    </row>
    <row r="1772" spans="1:9" ht="102" hidden="1">
      <c r="A1772" s="243">
        <v>1772</v>
      </c>
      <c r="B1772" s="235" t="s">
        <v>707</v>
      </c>
      <c r="C1772" s="285"/>
      <c r="D1772" s="323"/>
      <c r="E1772" s="285" t="str">
        <f>E$77</f>
        <v>MA</v>
      </c>
      <c r="F1772" s="385" t="s">
        <v>1838</v>
      </c>
      <c r="G1772" s="286"/>
      <c r="H1772" s="286"/>
      <c r="I1772" s="287" t="s">
        <v>856</v>
      </c>
    </row>
    <row r="1773" spans="1:9" hidden="1">
      <c r="A1773" s="235">
        <v>1773</v>
      </c>
      <c r="B1773" s="235" t="s">
        <v>707</v>
      </c>
      <c r="C1773" s="285"/>
      <c r="D1773" s="323"/>
      <c r="E1773" s="285" t="str">
        <f>E$78</f>
        <v>S1</v>
      </c>
      <c r="F1773" s="385"/>
      <c r="G1773" s="286"/>
      <c r="H1773" s="286"/>
      <c r="I1773" s="287"/>
    </row>
    <row r="1774" spans="1:9" ht="14.25" hidden="1">
      <c r="A1774" s="243">
        <v>1774</v>
      </c>
      <c r="B1774" s="235" t="s">
        <v>707</v>
      </c>
      <c r="C1774" s="285"/>
      <c r="D1774" s="323"/>
      <c r="E1774" s="285" t="str">
        <f>E$79</f>
        <v>S2</v>
      </c>
      <c r="F1774" s="385"/>
      <c r="G1774" s="286"/>
      <c r="H1774" s="286"/>
      <c r="I1774" s="287"/>
    </row>
    <row r="1775" spans="1:9" ht="14.25" hidden="1">
      <c r="A1775" s="243">
        <v>1775</v>
      </c>
      <c r="B1775" s="235" t="s">
        <v>707</v>
      </c>
      <c r="C1775" s="285"/>
      <c r="D1775" s="323"/>
      <c r="E1775" s="285" t="str">
        <f>E$80</f>
        <v>S3</v>
      </c>
      <c r="F1775" s="385"/>
      <c r="G1775" s="286"/>
      <c r="H1775" s="286"/>
      <c r="I1775" s="287"/>
    </row>
    <row r="1776" spans="1:9" ht="14.25" hidden="1">
      <c r="A1776" s="243">
        <v>1776</v>
      </c>
      <c r="B1776" s="235" t="s">
        <v>707</v>
      </c>
      <c r="C1776" s="285"/>
      <c r="D1776" s="323"/>
      <c r="E1776" s="285" t="str">
        <f>E$81</f>
        <v>S4</v>
      </c>
      <c r="F1776" s="385"/>
      <c r="G1776" s="286"/>
      <c r="H1776" s="286"/>
      <c r="I1776" s="287"/>
    </row>
    <row r="1777" spans="1:9">
      <c r="A1777" s="235">
        <v>1777</v>
      </c>
      <c r="B1777" s="235" t="s">
        <v>696</v>
      </c>
      <c r="C1777" s="330"/>
      <c r="D1777" s="331" t="s">
        <v>1839</v>
      </c>
      <c r="E1777" s="330"/>
      <c r="F1777" s="388" t="s">
        <v>1840</v>
      </c>
      <c r="G1777" s="333"/>
      <c r="H1777" s="333"/>
      <c r="I1777" s="333"/>
    </row>
    <row r="1778" spans="1:9" ht="136.5">
      <c r="A1778" s="243">
        <v>1778</v>
      </c>
      <c r="B1778" s="235" t="s">
        <v>696</v>
      </c>
      <c r="C1778" s="285"/>
      <c r="D1778" s="323" t="s">
        <v>249</v>
      </c>
      <c r="E1778" s="285"/>
      <c r="F1778" s="384" t="s">
        <v>1841</v>
      </c>
      <c r="G1778" s="286" t="s">
        <v>1842</v>
      </c>
      <c r="H1778" s="286" t="s">
        <v>1843</v>
      </c>
      <c r="I1778" s="287"/>
    </row>
    <row r="1779" spans="1:9" ht="14.25">
      <c r="A1779" s="243">
        <v>1779</v>
      </c>
      <c r="B1779" s="235" t="s">
        <v>696</v>
      </c>
      <c r="C1779" s="285"/>
      <c r="D1779" s="334" t="s">
        <v>249</v>
      </c>
      <c r="E1779" s="285" t="s">
        <v>516</v>
      </c>
      <c r="F1779" s="384"/>
      <c r="G1779" s="286"/>
      <c r="H1779" s="286"/>
      <c r="I1779" s="287"/>
    </row>
    <row r="1780" spans="1:9" ht="14.25">
      <c r="A1780" s="243">
        <v>1780</v>
      </c>
      <c r="B1780" s="235" t="s">
        <v>696</v>
      </c>
      <c r="C1780" s="285"/>
      <c r="D1780" s="334" t="s">
        <v>249</v>
      </c>
      <c r="E1780" s="285" t="str">
        <f>E$77</f>
        <v>MA</v>
      </c>
      <c r="F1780" s="385" t="s">
        <v>1844</v>
      </c>
      <c r="G1780" s="286"/>
      <c r="H1780" s="286"/>
      <c r="I1780" s="287" t="s">
        <v>856</v>
      </c>
    </row>
    <row r="1781" spans="1:9">
      <c r="A1781" s="235">
        <v>1781</v>
      </c>
      <c r="B1781" s="235" t="s">
        <v>696</v>
      </c>
      <c r="C1781" s="285"/>
      <c r="D1781" s="334" t="s">
        <v>249</v>
      </c>
      <c r="E1781" s="285" t="str">
        <f>E$78</f>
        <v>S1</v>
      </c>
      <c r="F1781" s="385"/>
      <c r="G1781" s="286"/>
      <c r="H1781" s="286"/>
      <c r="I1781" s="287"/>
    </row>
    <row r="1782" spans="1:9" ht="14.25">
      <c r="A1782" s="243">
        <v>1782</v>
      </c>
      <c r="B1782" s="235" t="s">
        <v>696</v>
      </c>
      <c r="C1782" s="285"/>
      <c r="D1782" s="334" t="s">
        <v>249</v>
      </c>
      <c r="E1782" s="285" t="str">
        <f>E$79</f>
        <v>S2</v>
      </c>
      <c r="F1782" s="385"/>
      <c r="G1782" s="286"/>
      <c r="H1782" s="286"/>
      <c r="I1782" s="287"/>
    </row>
    <row r="1783" spans="1:9" ht="14.25">
      <c r="A1783" s="243">
        <v>1783</v>
      </c>
      <c r="B1783" s="235" t="s">
        <v>696</v>
      </c>
      <c r="C1783" s="285"/>
      <c r="D1783" s="334" t="s">
        <v>249</v>
      </c>
      <c r="E1783" s="285" t="str">
        <f>E$80</f>
        <v>S3</v>
      </c>
      <c r="F1783" s="385"/>
      <c r="G1783" s="286"/>
      <c r="H1783" s="286"/>
      <c r="I1783" s="287"/>
    </row>
    <row r="1784" spans="1:9" ht="14.25">
      <c r="A1784" s="243">
        <v>1784</v>
      </c>
      <c r="B1784" s="235" t="s">
        <v>696</v>
      </c>
      <c r="C1784" s="285"/>
      <c r="D1784" s="334" t="s">
        <v>249</v>
      </c>
      <c r="E1784" s="285" t="str">
        <f>E$81</f>
        <v>S4</v>
      </c>
      <c r="F1784" s="385"/>
      <c r="G1784" s="286"/>
      <c r="H1784" s="286"/>
      <c r="I1784" s="287"/>
    </row>
    <row r="1785" spans="1:9" ht="126">
      <c r="A1785" s="235">
        <v>1785</v>
      </c>
      <c r="B1785" s="235" t="s">
        <v>696</v>
      </c>
      <c r="C1785" s="285"/>
      <c r="D1785" s="323" t="s">
        <v>1845</v>
      </c>
      <c r="E1785" s="285"/>
      <c r="F1785" s="384" t="s">
        <v>1846</v>
      </c>
      <c r="G1785" s="286" t="s">
        <v>1847</v>
      </c>
      <c r="H1785" s="286" t="s">
        <v>1848</v>
      </c>
      <c r="I1785" s="287"/>
    </row>
    <row r="1786" spans="1:9" ht="14.25">
      <c r="A1786" s="243">
        <v>1786</v>
      </c>
      <c r="B1786" s="235" t="s">
        <v>696</v>
      </c>
      <c r="C1786" s="285"/>
      <c r="D1786" s="334" t="s">
        <v>1845</v>
      </c>
      <c r="E1786" s="285" t="s">
        <v>516</v>
      </c>
      <c r="F1786" s="384"/>
      <c r="G1786" s="286"/>
      <c r="H1786" s="286"/>
      <c r="I1786" s="287"/>
    </row>
    <row r="1787" spans="1:9" ht="25.5">
      <c r="A1787" s="243">
        <v>1787</v>
      </c>
      <c r="B1787" s="235" t="s">
        <v>696</v>
      </c>
      <c r="C1787" s="285"/>
      <c r="D1787" s="334" t="s">
        <v>1845</v>
      </c>
      <c r="E1787" s="285" t="str">
        <f>E$77</f>
        <v>MA</v>
      </c>
      <c r="F1787" s="385" t="s">
        <v>1849</v>
      </c>
      <c r="G1787" s="286"/>
      <c r="H1787" s="286"/>
      <c r="I1787" s="287" t="s">
        <v>856</v>
      </c>
    </row>
    <row r="1788" spans="1:9" ht="14.25">
      <c r="A1788" s="243">
        <v>1788</v>
      </c>
      <c r="B1788" s="235" t="s">
        <v>696</v>
      </c>
      <c r="C1788" s="285"/>
      <c r="D1788" s="334" t="s">
        <v>1845</v>
      </c>
      <c r="E1788" s="285" t="str">
        <f>E$78</f>
        <v>S1</v>
      </c>
      <c r="F1788" s="385"/>
      <c r="G1788" s="286"/>
      <c r="H1788" s="286"/>
      <c r="I1788" s="287"/>
    </row>
    <row r="1789" spans="1:9">
      <c r="A1789" s="235">
        <v>1789</v>
      </c>
      <c r="B1789" s="235" t="s">
        <v>696</v>
      </c>
      <c r="C1789" s="285"/>
      <c r="D1789" s="334" t="s">
        <v>1845</v>
      </c>
      <c r="E1789" s="285" t="str">
        <f>E$79</f>
        <v>S2</v>
      </c>
      <c r="F1789" s="385"/>
      <c r="G1789" s="286"/>
      <c r="H1789" s="286"/>
      <c r="I1789" s="287"/>
    </row>
    <row r="1790" spans="1:9" ht="14.25">
      <c r="A1790" s="243">
        <v>1790</v>
      </c>
      <c r="B1790" s="235" t="s">
        <v>696</v>
      </c>
      <c r="C1790" s="285"/>
      <c r="D1790" s="334" t="s">
        <v>1845</v>
      </c>
      <c r="E1790" s="285" t="str">
        <f>E$80</f>
        <v>S3</v>
      </c>
      <c r="F1790" s="385"/>
      <c r="G1790" s="286"/>
      <c r="H1790" s="286"/>
      <c r="I1790" s="287"/>
    </row>
    <row r="1791" spans="1:9" ht="14.25">
      <c r="A1791" s="243">
        <v>1791</v>
      </c>
      <c r="B1791" s="235" t="s">
        <v>696</v>
      </c>
      <c r="C1791" s="285"/>
      <c r="D1791" s="334" t="s">
        <v>1845</v>
      </c>
      <c r="E1791" s="285" t="str">
        <f>E$81</f>
        <v>S4</v>
      </c>
      <c r="F1791" s="385"/>
      <c r="G1791" s="286"/>
      <c r="H1791" s="286"/>
      <c r="I1791" s="287"/>
    </row>
    <row r="1792" spans="1:9" ht="220.5" customHeight="1">
      <c r="A1792" s="243">
        <v>1792</v>
      </c>
      <c r="B1792" s="235" t="s">
        <v>696</v>
      </c>
      <c r="C1792" s="285"/>
      <c r="D1792" s="323" t="s">
        <v>1850</v>
      </c>
      <c r="E1792" s="285"/>
      <c r="F1792" s="384" t="s">
        <v>1851</v>
      </c>
      <c r="G1792" s="286" t="s">
        <v>1852</v>
      </c>
      <c r="H1792" s="286" t="s">
        <v>1853</v>
      </c>
      <c r="I1792" s="287"/>
    </row>
    <row r="1793" spans="1:9">
      <c r="A1793" s="235">
        <v>1793</v>
      </c>
      <c r="B1793" s="235" t="s">
        <v>696</v>
      </c>
      <c r="C1793" s="285"/>
      <c r="D1793" s="334" t="s">
        <v>1850</v>
      </c>
      <c r="E1793" s="285" t="s">
        <v>516</v>
      </c>
      <c r="F1793" s="384"/>
      <c r="G1793" s="286"/>
      <c r="H1793" s="286"/>
      <c r="I1793" s="287"/>
    </row>
    <row r="1794" spans="1:9" ht="167.25" customHeight="1">
      <c r="A1794" s="243">
        <v>1794</v>
      </c>
      <c r="B1794" s="235" t="s">
        <v>696</v>
      </c>
      <c r="C1794" s="285"/>
      <c r="D1794" s="334" t="s">
        <v>1850</v>
      </c>
      <c r="E1794" s="285" t="str">
        <f>E$77</f>
        <v>MA</v>
      </c>
      <c r="F1794" s="385" t="s">
        <v>1854</v>
      </c>
      <c r="G1794" s="286"/>
      <c r="H1794" s="286"/>
      <c r="I1794" s="371" t="s">
        <v>1855</v>
      </c>
    </row>
    <row r="1795" spans="1:9" ht="14.25">
      <c r="A1795" s="243">
        <v>1795</v>
      </c>
      <c r="B1795" s="235" t="s">
        <v>696</v>
      </c>
      <c r="C1795" s="285"/>
      <c r="D1795" s="334" t="s">
        <v>1850</v>
      </c>
      <c r="E1795" s="285" t="str">
        <f>E$78</f>
        <v>S1</v>
      </c>
      <c r="F1795" s="385"/>
      <c r="G1795" s="286"/>
      <c r="H1795" s="286"/>
      <c r="I1795" s="287"/>
    </row>
    <row r="1796" spans="1:9" ht="14.25">
      <c r="A1796" s="243">
        <v>1796</v>
      </c>
      <c r="B1796" s="235" t="s">
        <v>696</v>
      </c>
      <c r="C1796" s="285"/>
      <c r="D1796" s="334" t="s">
        <v>1850</v>
      </c>
      <c r="E1796" s="285" t="str">
        <f>E$79</f>
        <v>S2</v>
      </c>
      <c r="F1796" s="385"/>
      <c r="G1796" s="286"/>
      <c r="H1796" s="286"/>
      <c r="I1796" s="287"/>
    </row>
    <row r="1797" spans="1:9">
      <c r="A1797" s="235">
        <v>1797</v>
      </c>
      <c r="B1797" s="235" t="s">
        <v>696</v>
      </c>
      <c r="C1797" s="285"/>
      <c r="D1797" s="334" t="s">
        <v>1850</v>
      </c>
      <c r="E1797" s="285" t="str">
        <f>E$80</f>
        <v>S3</v>
      </c>
      <c r="F1797" s="385"/>
      <c r="G1797" s="286"/>
      <c r="H1797" s="286"/>
      <c r="I1797" s="287"/>
    </row>
    <row r="1798" spans="1:9" ht="14.25">
      <c r="A1798" s="243">
        <v>1798</v>
      </c>
      <c r="B1798" s="235" t="s">
        <v>696</v>
      </c>
      <c r="C1798" s="285"/>
      <c r="D1798" s="334" t="s">
        <v>1850</v>
      </c>
      <c r="E1798" s="285" t="str">
        <f>E$81</f>
        <v>S4</v>
      </c>
      <c r="F1798" s="385"/>
      <c r="G1798" s="286"/>
      <c r="H1798" s="286"/>
      <c r="I1798" s="287"/>
    </row>
    <row r="1799" spans="1:9" ht="14.25" hidden="1">
      <c r="A1799" s="243">
        <v>1799</v>
      </c>
      <c r="G1799" s="286"/>
      <c r="H1799" s="286"/>
      <c r="I1799" s="287"/>
    </row>
    <row r="1800" spans="1:9" ht="63" hidden="1">
      <c r="A1800" s="243">
        <v>1800</v>
      </c>
      <c r="B1800" s="235" t="s">
        <v>707</v>
      </c>
      <c r="C1800" s="285" t="s">
        <v>1856</v>
      </c>
      <c r="D1800" s="323"/>
      <c r="E1800" s="285"/>
      <c r="F1800" s="384" t="s">
        <v>1857</v>
      </c>
      <c r="G1800" s="286" t="s">
        <v>1858</v>
      </c>
      <c r="H1800" s="286" t="s">
        <v>1833</v>
      </c>
      <c r="I1800" s="287"/>
    </row>
    <row r="1801" spans="1:9" hidden="1">
      <c r="A1801" s="235">
        <v>1801</v>
      </c>
      <c r="B1801" s="235" t="s">
        <v>707</v>
      </c>
      <c r="C1801" s="285"/>
      <c r="D1801" s="323"/>
      <c r="E1801" s="285" t="s">
        <v>516</v>
      </c>
      <c r="F1801" s="384"/>
      <c r="G1801" s="286"/>
      <c r="H1801" s="286"/>
      <c r="I1801" s="287"/>
    </row>
    <row r="1802" spans="1:9" ht="38.25" hidden="1">
      <c r="A1802" s="243">
        <v>1802</v>
      </c>
      <c r="B1802" s="235" t="s">
        <v>707</v>
      </c>
      <c r="C1802" s="285"/>
      <c r="D1802" s="323"/>
      <c r="E1802" s="285" t="str">
        <f>E$77</f>
        <v>MA</v>
      </c>
      <c r="F1802" s="385" t="s">
        <v>1859</v>
      </c>
      <c r="G1802" s="286"/>
      <c r="H1802" s="286"/>
      <c r="I1802" s="287" t="s">
        <v>856</v>
      </c>
    </row>
    <row r="1803" spans="1:9" ht="14.25" hidden="1">
      <c r="A1803" s="243">
        <v>1803</v>
      </c>
      <c r="B1803" s="235" t="s">
        <v>707</v>
      </c>
      <c r="C1803" s="285"/>
      <c r="D1803" s="323"/>
      <c r="E1803" s="285" t="str">
        <f>E$78</f>
        <v>S1</v>
      </c>
      <c r="F1803" s="385"/>
      <c r="G1803" s="286"/>
      <c r="H1803" s="286"/>
      <c r="I1803" s="287"/>
    </row>
    <row r="1804" spans="1:9" ht="14.25" hidden="1">
      <c r="A1804" s="243">
        <v>1804</v>
      </c>
      <c r="B1804" s="235" t="s">
        <v>707</v>
      </c>
      <c r="C1804" s="285"/>
      <c r="D1804" s="323"/>
      <c r="E1804" s="285" t="str">
        <f>E$79</f>
        <v>S2</v>
      </c>
      <c r="F1804" s="385"/>
      <c r="G1804" s="286"/>
      <c r="H1804" s="286"/>
      <c r="I1804" s="287"/>
    </row>
    <row r="1805" spans="1:9" hidden="1">
      <c r="A1805" s="235">
        <v>1805</v>
      </c>
      <c r="B1805" s="235" t="s">
        <v>707</v>
      </c>
      <c r="C1805" s="285"/>
      <c r="D1805" s="323"/>
      <c r="E1805" s="285" t="str">
        <f>E$80</f>
        <v>S3</v>
      </c>
      <c r="F1805" s="385"/>
      <c r="G1805" s="286"/>
      <c r="H1805" s="286"/>
      <c r="I1805" s="287"/>
    </row>
    <row r="1806" spans="1:9" ht="14.25" hidden="1">
      <c r="A1806" s="243">
        <v>1806</v>
      </c>
      <c r="B1806" s="235" t="s">
        <v>707</v>
      </c>
      <c r="C1806" s="285"/>
      <c r="D1806" s="323"/>
      <c r="E1806" s="285" t="str">
        <f>E$81</f>
        <v>S4</v>
      </c>
      <c r="F1806" s="385"/>
      <c r="G1806" s="286"/>
      <c r="H1806" s="286"/>
      <c r="I1806" s="287"/>
    </row>
    <row r="1807" spans="1:9" ht="220.5">
      <c r="A1807" s="243">
        <v>1807</v>
      </c>
      <c r="B1807" s="235" t="s">
        <v>696</v>
      </c>
      <c r="C1807" s="285"/>
      <c r="D1807" s="323" t="s">
        <v>1860</v>
      </c>
      <c r="E1807" s="285"/>
      <c r="F1807" s="384" t="s">
        <v>1861</v>
      </c>
      <c r="G1807" s="286" t="s">
        <v>1842</v>
      </c>
      <c r="H1807" s="286" t="s">
        <v>1862</v>
      </c>
      <c r="I1807" s="287"/>
    </row>
    <row r="1808" spans="1:9" ht="14.25">
      <c r="A1808" s="243">
        <v>1808</v>
      </c>
      <c r="B1808" s="235" t="s">
        <v>696</v>
      </c>
      <c r="C1808" s="285"/>
      <c r="D1808" s="334" t="s">
        <v>1860</v>
      </c>
      <c r="E1808" s="285" t="s">
        <v>516</v>
      </c>
      <c r="F1808" s="384"/>
      <c r="G1808" s="286"/>
      <c r="H1808" s="286"/>
      <c r="I1808" s="287"/>
    </row>
    <row r="1809" spans="1:9">
      <c r="A1809" s="235">
        <v>1809</v>
      </c>
      <c r="B1809" s="235" t="s">
        <v>696</v>
      </c>
      <c r="C1809" s="285"/>
      <c r="D1809" s="334" t="s">
        <v>1860</v>
      </c>
      <c r="E1809" s="285" t="str">
        <f>E$77</f>
        <v>MA</v>
      </c>
      <c r="F1809" s="385" t="s">
        <v>1863</v>
      </c>
      <c r="G1809" s="286"/>
      <c r="H1809" s="286"/>
      <c r="I1809" s="287" t="s">
        <v>856</v>
      </c>
    </row>
    <row r="1810" spans="1:9" ht="14.25">
      <c r="A1810" s="243">
        <v>1810</v>
      </c>
      <c r="B1810" s="235" t="s">
        <v>696</v>
      </c>
      <c r="C1810" s="285"/>
      <c r="D1810" s="334" t="s">
        <v>1860</v>
      </c>
      <c r="E1810" s="285" t="str">
        <f>E$78</f>
        <v>S1</v>
      </c>
      <c r="F1810" s="385"/>
      <c r="G1810" s="286"/>
      <c r="H1810" s="286"/>
      <c r="I1810" s="287"/>
    </row>
    <row r="1811" spans="1:9" ht="14.25">
      <c r="A1811" s="243">
        <v>1811</v>
      </c>
      <c r="B1811" s="235" t="s">
        <v>696</v>
      </c>
      <c r="C1811" s="285"/>
      <c r="D1811" s="334" t="s">
        <v>1860</v>
      </c>
      <c r="E1811" s="285" t="str">
        <f>E$79</f>
        <v>S2</v>
      </c>
      <c r="F1811" s="385"/>
      <c r="G1811" s="286"/>
      <c r="H1811" s="286"/>
      <c r="I1811" s="287"/>
    </row>
    <row r="1812" spans="1:9" ht="14.25">
      <c r="A1812" s="243">
        <v>1812</v>
      </c>
      <c r="B1812" s="235" t="s">
        <v>696</v>
      </c>
      <c r="C1812" s="285"/>
      <c r="D1812" s="334" t="s">
        <v>1860</v>
      </c>
      <c r="E1812" s="285" t="str">
        <f>E$80</f>
        <v>S3</v>
      </c>
      <c r="F1812" s="385"/>
      <c r="G1812" s="286"/>
      <c r="H1812" s="286"/>
      <c r="I1812" s="287"/>
    </row>
    <row r="1813" spans="1:9">
      <c r="A1813" s="235">
        <v>1813</v>
      </c>
      <c r="B1813" s="235" t="s">
        <v>696</v>
      </c>
      <c r="C1813" s="285"/>
      <c r="D1813" s="334" t="s">
        <v>1860</v>
      </c>
      <c r="E1813" s="285" t="str">
        <f>E$81</f>
        <v>S4</v>
      </c>
      <c r="F1813" s="385"/>
      <c r="G1813" s="286"/>
      <c r="H1813" s="286"/>
      <c r="I1813" s="287"/>
    </row>
    <row r="1814" spans="1:9" ht="14.25" hidden="1">
      <c r="A1814" s="243">
        <v>1814</v>
      </c>
      <c r="G1814" s="286"/>
      <c r="H1814" s="286"/>
      <c r="I1814" s="287"/>
    </row>
    <row r="1815" spans="1:9" ht="51" hidden="1">
      <c r="A1815" s="243">
        <v>1815</v>
      </c>
      <c r="B1815" s="235" t="s">
        <v>707</v>
      </c>
      <c r="C1815" s="252" t="s">
        <v>1864</v>
      </c>
      <c r="D1815" s="319"/>
      <c r="E1815" s="252"/>
      <c r="F1815" s="383" t="s">
        <v>1865</v>
      </c>
      <c r="G1815" s="343"/>
      <c r="H1815" s="343"/>
      <c r="I1815" s="320"/>
    </row>
    <row r="1816" spans="1:9" ht="51" hidden="1">
      <c r="A1816" s="243">
        <v>1816</v>
      </c>
      <c r="B1816" s="235" t="s">
        <v>707</v>
      </c>
      <c r="C1816" s="285" t="s">
        <v>1866</v>
      </c>
      <c r="D1816" s="323"/>
      <c r="E1816" s="340"/>
      <c r="F1816" s="384" t="s">
        <v>1867</v>
      </c>
      <c r="G1816" s="286" t="s">
        <v>1868</v>
      </c>
      <c r="H1816" s="286"/>
      <c r="I1816" s="287"/>
    </row>
    <row r="1817" spans="1:9" hidden="1">
      <c r="A1817" s="235">
        <v>1817</v>
      </c>
      <c r="B1817" s="235" t="s">
        <v>707</v>
      </c>
      <c r="C1817" s="285"/>
      <c r="D1817" s="323"/>
      <c r="E1817" s="285" t="s">
        <v>516</v>
      </c>
      <c r="F1817" s="384"/>
      <c r="G1817" s="286"/>
      <c r="H1817" s="286"/>
      <c r="I1817" s="287"/>
    </row>
    <row r="1818" spans="1:9" ht="81" hidden="1" customHeight="1">
      <c r="A1818" s="243">
        <v>1818</v>
      </c>
      <c r="B1818" s="235" t="s">
        <v>707</v>
      </c>
      <c r="C1818" s="285"/>
      <c r="D1818" s="323"/>
      <c r="E1818" s="285" t="str">
        <f>E$77</f>
        <v>MA</v>
      </c>
      <c r="F1818" s="385" t="s">
        <v>1869</v>
      </c>
      <c r="G1818" s="286"/>
      <c r="H1818" s="286"/>
      <c r="I1818" s="371" t="s">
        <v>1870</v>
      </c>
    </row>
    <row r="1819" spans="1:9" ht="14.25" hidden="1">
      <c r="A1819" s="243">
        <v>1819</v>
      </c>
      <c r="B1819" s="235" t="s">
        <v>707</v>
      </c>
      <c r="C1819" s="285"/>
      <c r="D1819" s="323"/>
      <c r="E1819" s="285" t="str">
        <f>E$78</f>
        <v>S1</v>
      </c>
      <c r="F1819" s="385"/>
      <c r="G1819" s="286"/>
      <c r="H1819" s="286"/>
      <c r="I1819" s="287"/>
    </row>
    <row r="1820" spans="1:9" ht="14.25" hidden="1">
      <c r="A1820" s="243">
        <v>1820</v>
      </c>
      <c r="B1820" s="235" t="s">
        <v>707</v>
      </c>
      <c r="C1820" s="285"/>
      <c r="D1820" s="323"/>
      <c r="E1820" s="285" t="str">
        <f>E$79</f>
        <v>S2</v>
      </c>
      <c r="F1820" s="385"/>
      <c r="G1820" s="286"/>
      <c r="H1820" s="286"/>
      <c r="I1820" s="287"/>
    </row>
    <row r="1821" spans="1:9" hidden="1">
      <c r="A1821" s="235">
        <v>1821</v>
      </c>
      <c r="B1821" s="235" t="s">
        <v>707</v>
      </c>
      <c r="C1821" s="285"/>
      <c r="D1821" s="323"/>
      <c r="E1821" s="285" t="str">
        <f>E$80</f>
        <v>S3</v>
      </c>
      <c r="F1821" s="385"/>
      <c r="G1821" s="286"/>
      <c r="H1821" s="286"/>
      <c r="I1821" s="287"/>
    </row>
    <row r="1822" spans="1:9" ht="14.25" hidden="1">
      <c r="A1822" s="243">
        <v>1822</v>
      </c>
      <c r="B1822" s="235" t="s">
        <v>707</v>
      </c>
      <c r="C1822" s="285"/>
      <c r="D1822" s="323"/>
      <c r="E1822" s="285" t="str">
        <f>E$81</f>
        <v>S4</v>
      </c>
      <c r="F1822" s="385"/>
      <c r="G1822" s="286"/>
      <c r="H1822" s="286"/>
      <c r="I1822" s="287"/>
    </row>
    <row r="1823" spans="1:9" ht="168">
      <c r="A1823" s="243">
        <v>1823</v>
      </c>
      <c r="B1823" s="235" t="s">
        <v>696</v>
      </c>
      <c r="C1823" s="285"/>
      <c r="D1823" s="323" t="s">
        <v>1871</v>
      </c>
      <c r="E1823" s="340"/>
      <c r="F1823" s="384" t="s">
        <v>1872</v>
      </c>
      <c r="G1823" s="286" t="s">
        <v>1873</v>
      </c>
      <c r="H1823" s="286" t="s">
        <v>1874</v>
      </c>
      <c r="I1823" s="287"/>
    </row>
    <row r="1824" spans="1:9" ht="14.25">
      <c r="A1824" s="243">
        <v>1824</v>
      </c>
      <c r="B1824" s="235" t="s">
        <v>696</v>
      </c>
      <c r="C1824" s="285"/>
      <c r="D1824" s="334" t="s">
        <v>1871</v>
      </c>
      <c r="E1824" s="285" t="s">
        <v>516</v>
      </c>
      <c r="F1824" s="384"/>
      <c r="G1824" s="286"/>
      <c r="H1824" s="286"/>
      <c r="I1824" s="287"/>
    </row>
    <row r="1825" spans="1:9" ht="63.75">
      <c r="A1825" s="235">
        <v>1825</v>
      </c>
      <c r="B1825" s="235" t="s">
        <v>696</v>
      </c>
      <c r="C1825" s="285"/>
      <c r="D1825" s="334" t="s">
        <v>1871</v>
      </c>
      <c r="E1825" s="285" t="str">
        <f>E$77</f>
        <v>MA</v>
      </c>
      <c r="F1825" s="385" t="s">
        <v>1875</v>
      </c>
      <c r="G1825" s="286"/>
      <c r="H1825" s="286"/>
      <c r="I1825" s="287" t="s">
        <v>856</v>
      </c>
    </row>
    <row r="1826" spans="1:9" ht="14.25">
      <c r="A1826" s="243">
        <v>1826</v>
      </c>
      <c r="B1826" s="235" t="s">
        <v>696</v>
      </c>
      <c r="C1826" s="285"/>
      <c r="D1826" s="334" t="s">
        <v>1871</v>
      </c>
      <c r="E1826" s="285" t="str">
        <f>E$78</f>
        <v>S1</v>
      </c>
      <c r="F1826" s="385"/>
      <c r="G1826" s="286"/>
      <c r="H1826" s="286"/>
      <c r="I1826" s="287"/>
    </row>
    <row r="1827" spans="1:9" ht="14.25">
      <c r="A1827" s="243">
        <v>1827</v>
      </c>
      <c r="B1827" s="235" t="s">
        <v>696</v>
      </c>
      <c r="C1827" s="285"/>
      <c r="D1827" s="334" t="s">
        <v>1871</v>
      </c>
      <c r="E1827" s="285" t="str">
        <f>E$79</f>
        <v>S2</v>
      </c>
      <c r="F1827" s="385"/>
      <c r="G1827" s="286"/>
      <c r="H1827" s="286"/>
      <c r="I1827" s="287"/>
    </row>
    <row r="1828" spans="1:9" ht="14.25">
      <c r="A1828" s="243">
        <v>1828</v>
      </c>
      <c r="B1828" s="235" t="s">
        <v>696</v>
      </c>
      <c r="C1828" s="285"/>
      <c r="D1828" s="334" t="s">
        <v>1871</v>
      </c>
      <c r="E1828" s="285" t="str">
        <f>E$80</f>
        <v>S3</v>
      </c>
      <c r="F1828" s="385"/>
      <c r="G1828" s="286"/>
      <c r="H1828" s="286"/>
      <c r="I1828" s="287"/>
    </row>
    <row r="1829" spans="1:9">
      <c r="A1829" s="235">
        <v>1829</v>
      </c>
      <c r="B1829" s="235" t="s">
        <v>696</v>
      </c>
      <c r="C1829" s="285"/>
      <c r="D1829" s="334" t="s">
        <v>1871</v>
      </c>
      <c r="E1829" s="285" t="str">
        <f>E$81</f>
        <v>S4</v>
      </c>
      <c r="F1829" s="385"/>
      <c r="G1829" s="286"/>
      <c r="H1829" s="286"/>
      <c r="I1829" s="287"/>
    </row>
    <row r="1830" spans="1:9" ht="14.25" hidden="1">
      <c r="A1830" s="243">
        <v>1830</v>
      </c>
      <c r="G1830" s="286"/>
      <c r="H1830" s="286"/>
      <c r="I1830" s="287"/>
    </row>
    <row r="1831" spans="1:9" ht="140.25" hidden="1">
      <c r="A1831" s="243">
        <v>1831</v>
      </c>
      <c r="B1831" s="235" t="s">
        <v>707</v>
      </c>
      <c r="C1831" s="285" t="s">
        <v>1876</v>
      </c>
      <c r="D1831" s="323"/>
      <c r="E1831" s="340"/>
      <c r="F1831" s="384" t="s">
        <v>1877</v>
      </c>
      <c r="G1831" s="286" t="s">
        <v>1878</v>
      </c>
      <c r="H1831" s="286"/>
      <c r="I1831" s="287"/>
    </row>
    <row r="1832" spans="1:9" ht="14.25" hidden="1">
      <c r="A1832" s="243">
        <v>1832</v>
      </c>
      <c r="B1832" s="235" t="s">
        <v>707</v>
      </c>
      <c r="C1832" s="285"/>
      <c r="D1832" s="323"/>
      <c r="E1832" s="285" t="s">
        <v>516</v>
      </c>
      <c r="F1832" s="384"/>
      <c r="G1832" s="286"/>
      <c r="H1832" s="286"/>
      <c r="I1832" s="287"/>
    </row>
    <row r="1833" spans="1:9" ht="25.5" hidden="1">
      <c r="A1833" s="235">
        <v>1833</v>
      </c>
      <c r="B1833" s="235" t="s">
        <v>707</v>
      </c>
      <c r="C1833" s="285"/>
      <c r="D1833" s="323"/>
      <c r="E1833" s="285" t="str">
        <f>E$77</f>
        <v>MA</v>
      </c>
      <c r="F1833" s="385" t="s">
        <v>1879</v>
      </c>
      <c r="G1833" s="286"/>
      <c r="H1833" s="286"/>
      <c r="I1833" s="287" t="s">
        <v>856</v>
      </c>
    </row>
    <row r="1834" spans="1:9" ht="14.25" hidden="1">
      <c r="A1834" s="243">
        <v>1834</v>
      </c>
      <c r="B1834" s="235" t="s">
        <v>707</v>
      </c>
      <c r="C1834" s="285"/>
      <c r="D1834" s="323"/>
      <c r="E1834" s="285" t="str">
        <f>E$78</f>
        <v>S1</v>
      </c>
      <c r="F1834" s="385"/>
      <c r="G1834" s="286"/>
      <c r="H1834" s="286"/>
      <c r="I1834" s="287"/>
    </row>
    <row r="1835" spans="1:9" ht="14.25" hidden="1">
      <c r="A1835" s="243">
        <v>1835</v>
      </c>
      <c r="B1835" s="235" t="s">
        <v>707</v>
      </c>
      <c r="C1835" s="285"/>
      <c r="D1835" s="323"/>
      <c r="E1835" s="285" t="str">
        <f>E$79</f>
        <v>S2</v>
      </c>
      <c r="F1835" s="385"/>
      <c r="G1835" s="286"/>
      <c r="H1835" s="286"/>
      <c r="I1835" s="287"/>
    </row>
    <row r="1836" spans="1:9" ht="14.25" hidden="1">
      <c r="A1836" s="243">
        <v>1836</v>
      </c>
      <c r="B1836" s="235" t="s">
        <v>707</v>
      </c>
      <c r="C1836" s="285"/>
      <c r="D1836" s="323"/>
      <c r="E1836" s="285" t="str">
        <f>E$80</f>
        <v>S3</v>
      </c>
      <c r="F1836" s="385"/>
      <c r="G1836" s="286"/>
      <c r="H1836" s="286"/>
      <c r="I1836" s="287"/>
    </row>
    <row r="1837" spans="1:9" hidden="1">
      <c r="A1837" s="235">
        <v>1837</v>
      </c>
      <c r="B1837" s="235" t="s">
        <v>707</v>
      </c>
      <c r="C1837" s="285"/>
      <c r="D1837" s="323"/>
      <c r="E1837" s="285" t="str">
        <f>E$81</f>
        <v>S4</v>
      </c>
      <c r="F1837" s="385"/>
      <c r="G1837" s="286"/>
      <c r="H1837" s="286"/>
      <c r="I1837" s="287"/>
    </row>
    <row r="1838" spans="1:9" ht="14.25">
      <c r="A1838" s="243">
        <v>1838</v>
      </c>
      <c r="B1838" s="235" t="s">
        <v>696</v>
      </c>
      <c r="C1838" s="330"/>
      <c r="D1838" s="331" t="s">
        <v>1880</v>
      </c>
      <c r="E1838" s="330"/>
      <c r="F1838" s="388" t="s">
        <v>1881</v>
      </c>
      <c r="G1838" s="333"/>
      <c r="H1838" s="333"/>
      <c r="I1838" s="333"/>
    </row>
    <row r="1839" spans="1:9" ht="294">
      <c r="A1839" s="243">
        <v>1839</v>
      </c>
      <c r="B1839" s="235" t="s">
        <v>696</v>
      </c>
      <c r="C1839" s="285"/>
      <c r="D1839" s="323" t="s">
        <v>1882</v>
      </c>
      <c r="E1839" s="340"/>
      <c r="F1839" s="384" t="s">
        <v>1883</v>
      </c>
      <c r="G1839" s="286" t="s">
        <v>1884</v>
      </c>
      <c r="H1839" s="286" t="s">
        <v>1885</v>
      </c>
      <c r="I1839" s="287"/>
    </row>
    <row r="1840" spans="1:9" ht="14.25">
      <c r="A1840" s="243">
        <v>1840</v>
      </c>
      <c r="B1840" s="235" t="s">
        <v>696</v>
      </c>
      <c r="C1840" s="285"/>
      <c r="D1840" s="334" t="s">
        <v>1882</v>
      </c>
      <c r="E1840" s="285" t="s">
        <v>516</v>
      </c>
      <c r="F1840" s="384"/>
      <c r="G1840" s="286"/>
      <c r="H1840" s="286"/>
      <c r="I1840" s="287"/>
    </row>
    <row r="1841" spans="1:9" ht="38.25">
      <c r="A1841" s="235">
        <v>1841</v>
      </c>
      <c r="B1841" s="235" t="s">
        <v>696</v>
      </c>
      <c r="C1841" s="285"/>
      <c r="D1841" s="334" t="s">
        <v>1882</v>
      </c>
      <c r="E1841" s="285" t="str">
        <f>E$77</f>
        <v>MA</v>
      </c>
      <c r="F1841" s="385" t="s">
        <v>1886</v>
      </c>
      <c r="G1841" s="286"/>
      <c r="H1841" s="286"/>
      <c r="I1841" s="287"/>
    </row>
    <row r="1842" spans="1:9" ht="14.25">
      <c r="A1842" s="243">
        <v>1842</v>
      </c>
      <c r="B1842" s="235" t="s">
        <v>696</v>
      </c>
      <c r="C1842" s="285"/>
      <c r="D1842" s="334" t="s">
        <v>1882</v>
      </c>
      <c r="E1842" s="285" t="str">
        <f>E$78</f>
        <v>S1</v>
      </c>
      <c r="F1842" s="385"/>
      <c r="G1842" s="286"/>
      <c r="H1842" s="286"/>
      <c r="I1842" s="287"/>
    </row>
    <row r="1843" spans="1:9" ht="14.25">
      <c r="A1843" s="243">
        <v>1843</v>
      </c>
      <c r="B1843" s="235" t="s">
        <v>696</v>
      </c>
      <c r="C1843" s="285"/>
      <c r="D1843" s="334" t="s">
        <v>1882</v>
      </c>
      <c r="E1843" s="285" t="str">
        <f>E$79</f>
        <v>S2</v>
      </c>
      <c r="F1843" s="385"/>
      <c r="G1843" s="286"/>
      <c r="H1843" s="286"/>
      <c r="I1843" s="287"/>
    </row>
    <row r="1844" spans="1:9" ht="14.25">
      <c r="A1844" s="243">
        <v>1844</v>
      </c>
      <c r="B1844" s="235" t="s">
        <v>696</v>
      </c>
      <c r="C1844" s="285"/>
      <c r="D1844" s="334" t="s">
        <v>1882</v>
      </c>
      <c r="E1844" s="285" t="str">
        <f>E$80</f>
        <v>S3</v>
      </c>
      <c r="F1844" s="385"/>
      <c r="G1844" s="286"/>
      <c r="H1844" s="286"/>
      <c r="I1844" s="287"/>
    </row>
    <row r="1845" spans="1:9">
      <c r="A1845" s="235">
        <v>1845</v>
      </c>
      <c r="B1845" s="235" t="s">
        <v>696</v>
      </c>
      <c r="C1845" s="285"/>
      <c r="D1845" s="334" t="s">
        <v>1882</v>
      </c>
      <c r="E1845" s="285" t="str">
        <f>E$81</f>
        <v>S4</v>
      </c>
      <c r="F1845" s="385"/>
      <c r="G1845" s="286"/>
      <c r="H1845" s="286"/>
      <c r="I1845" s="287"/>
    </row>
    <row r="1846" spans="1:9" ht="14.25" hidden="1">
      <c r="A1846" s="243">
        <v>1846</v>
      </c>
      <c r="G1846" s="286"/>
      <c r="H1846" s="286"/>
      <c r="I1846" s="287"/>
    </row>
    <row r="1847" spans="1:9" ht="89.25" hidden="1">
      <c r="A1847" s="243">
        <v>1847</v>
      </c>
      <c r="B1847" s="235" t="s">
        <v>707</v>
      </c>
      <c r="C1847" s="252" t="s">
        <v>1887</v>
      </c>
      <c r="D1847" s="319"/>
      <c r="E1847" s="252"/>
      <c r="F1847" s="383" t="s">
        <v>1888</v>
      </c>
      <c r="G1847" s="343"/>
      <c r="H1847" s="343"/>
      <c r="I1847" s="320"/>
    </row>
    <row r="1848" spans="1:9" ht="25.5" hidden="1">
      <c r="A1848" s="243">
        <v>1848</v>
      </c>
      <c r="B1848" s="235" t="s">
        <v>707</v>
      </c>
      <c r="C1848" s="285" t="s">
        <v>1889</v>
      </c>
      <c r="D1848" s="323"/>
      <c r="E1848" s="340"/>
      <c r="F1848" s="384" t="s">
        <v>1890</v>
      </c>
      <c r="G1848" s="286" t="s">
        <v>1891</v>
      </c>
      <c r="H1848" s="286"/>
      <c r="I1848" s="287"/>
    </row>
    <row r="1849" spans="1:9" hidden="1">
      <c r="A1849" s="235">
        <v>1849</v>
      </c>
      <c r="B1849" s="235" t="s">
        <v>707</v>
      </c>
      <c r="C1849" s="285"/>
      <c r="D1849" s="323"/>
      <c r="E1849" s="285" t="s">
        <v>516</v>
      </c>
      <c r="F1849" s="384"/>
      <c r="G1849" s="286"/>
      <c r="H1849" s="286"/>
      <c r="I1849" s="287"/>
    </row>
    <row r="1850" spans="1:9" ht="155.25" hidden="1" customHeight="1">
      <c r="A1850" s="243">
        <v>1850</v>
      </c>
      <c r="B1850" s="235" t="s">
        <v>707</v>
      </c>
      <c r="C1850" s="285"/>
      <c r="D1850" s="323"/>
      <c r="E1850" s="285" t="str">
        <f>E$77</f>
        <v>MA</v>
      </c>
      <c r="F1850" s="385" t="s">
        <v>1892</v>
      </c>
      <c r="G1850" s="286"/>
      <c r="H1850" s="286"/>
      <c r="I1850" s="287" t="s">
        <v>856</v>
      </c>
    </row>
    <row r="1851" spans="1:9" ht="14.25" hidden="1">
      <c r="A1851" s="243">
        <v>1851</v>
      </c>
      <c r="B1851" s="235" t="s">
        <v>707</v>
      </c>
      <c r="C1851" s="285"/>
      <c r="D1851" s="323"/>
      <c r="E1851" s="285" t="str">
        <f>E$78</f>
        <v>S1</v>
      </c>
      <c r="F1851" s="385"/>
      <c r="G1851" s="286"/>
      <c r="H1851" s="286"/>
      <c r="I1851" s="287"/>
    </row>
    <row r="1852" spans="1:9" ht="14.25" hidden="1">
      <c r="A1852" s="243">
        <v>1852</v>
      </c>
      <c r="B1852" s="235" t="s">
        <v>707</v>
      </c>
      <c r="C1852" s="285"/>
      <c r="D1852" s="323"/>
      <c r="E1852" s="285" t="str">
        <f>E$79</f>
        <v>S2</v>
      </c>
      <c r="F1852" s="385"/>
      <c r="G1852" s="286"/>
      <c r="H1852" s="286"/>
      <c r="I1852" s="287"/>
    </row>
    <row r="1853" spans="1:9" hidden="1">
      <c r="A1853" s="235">
        <v>1853</v>
      </c>
      <c r="B1853" s="235" t="s">
        <v>707</v>
      </c>
      <c r="C1853" s="285"/>
      <c r="D1853" s="323"/>
      <c r="E1853" s="285" t="str">
        <f>E$80</f>
        <v>S3</v>
      </c>
      <c r="F1853" s="385"/>
      <c r="G1853" s="286"/>
      <c r="H1853" s="286"/>
      <c r="I1853" s="287"/>
    </row>
    <row r="1854" spans="1:9" ht="14.25" hidden="1">
      <c r="A1854" s="243">
        <v>1854</v>
      </c>
      <c r="B1854" s="235" t="s">
        <v>707</v>
      </c>
      <c r="C1854" s="285"/>
      <c r="D1854" s="323"/>
      <c r="E1854" s="285" t="str">
        <f>E$81</f>
        <v>S4</v>
      </c>
      <c r="F1854" s="385"/>
      <c r="G1854" s="286"/>
      <c r="H1854" s="286"/>
      <c r="I1854" s="287"/>
    </row>
    <row r="1855" spans="1:9" ht="14.25" hidden="1">
      <c r="A1855" s="243">
        <v>1855</v>
      </c>
      <c r="G1855" s="286"/>
      <c r="H1855" s="286"/>
      <c r="I1855" s="287"/>
    </row>
    <row r="1856" spans="1:9" ht="63.75" hidden="1">
      <c r="A1856" s="243">
        <v>1856</v>
      </c>
      <c r="B1856" s="235" t="s">
        <v>707</v>
      </c>
      <c r="C1856" s="285" t="s">
        <v>1893</v>
      </c>
      <c r="D1856" s="323"/>
      <c r="E1856" s="285"/>
      <c r="F1856" s="384" t="s">
        <v>1894</v>
      </c>
      <c r="G1856" s="286" t="s">
        <v>1895</v>
      </c>
      <c r="H1856" s="286"/>
      <c r="I1856" s="287"/>
    </row>
    <row r="1857" spans="1:9" hidden="1">
      <c r="A1857" s="235">
        <v>1857</v>
      </c>
      <c r="B1857" s="235" t="s">
        <v>707</v>
      </c>
      <c r="C1857" s="285"/>
      <c r="D1857" s="323"/>
      <c r="E1857" s="285" t="s">
        <v>516</v>
      </c>
      <c r="F1857" s="384"/>
      <c r="G1857" s="286"/>
      <c r="H1857" s="286"/>
      <c r="I1857" s="287"/>
    </row>
    <row r="1858" spans="1:9" ht="163.5" hidden="1" customHeight="1">
      <c r="A1858" s="243">
        <v>1858</v>
      </c>
      <c r="B1858" s="235" t="s">
        <v>707</v>
      </c>
      <c r="C1858" s="285"/>
      <c r="D1858" s="323"/>
      <c r="E1858" s="285" t="str">
        <f>E$77</f>
        <v>MA</v>
      </c>
      <c r="F1858" s="385" t="s">
        <v>1892</v>
      </c>
      <c r="G1858" s="286"/>
      <c r="H1858" s="286"/>
      <c r="I1858" s="287" t="s">
        <v>856</v>
      </c>
    </row>
    <row r="1859" spans="1:9" ht="14.25" hidden="1">
      <c r="A1859" s="243">
        <v>1859</v>
      </c>
      <c r="B1859" s="235" t="s">
        <v>707</v>
      </c>
      <c r="C1859" s="285"/>
      <c r="D1859" s="323"/>
      <c r="E1859" s="285" t="str">
        <f>E$78</f>
        <v>S1</v>
      </c>
      <c r="F1859" s="385"/>
      <c r="G1859" s="286"/>
      <c r="H1859" s="286"/>
      <c r="I1859" s="287"/>
    </row>
    <row r="1860" spans="1:9" ht="14.25" hidden="1">
      <c r="A1860" s="243">
        <v>1860</v>
      </c>
      <c r="B1860" s="235" t="s">
        <v>707</v>
      </c>
      <c r="C1860" s="285"/>
      <c r="D1860" s="323"/>
      <c r="E1860" s="285" t="str">
        <f>E$79</f>
        <v>S2</v>
      </c>
      <c r="F1860" s="385"/>
      <c r="G1860" s="286"/>
      <c r="H1860" s="286"/>
      <c r="I1860" s="287"/>
    </row>
    <row r="1861" spans="1:9" hidden="1">
      <c r="A1861" s="235">
        <v>1861</v>
      </c>
      <c r="B1861" s="235" t="s">
        <v>707</v>
      </c>
      <c r="C1861" s="285"/>
      <c r="D1861" s="323"/>
      <c r="E1861" s="285" t="str">
        <f>E$80</f>
        <v>S3</v>
      </c>
      <c r="F1861" s="385"/>
      <c r="G1861" s="286"/>
      <c r="H1861" s="286"/>
      <c r="I1861" s="287"/>
    </row>
    <row r="1862" spans="1:9" ht="14.25" hidden="1">
      <c r="A1862" s="243">
        <v>1862</v>
      </c>
      <c r="B1862" s="235" t="s">
        <v>707</v>
      </c>
      <c r="C1862" s="285"/>
      <c r="D1862" s="323"/>
      <c r="E1862" s="285" t="str">
        <f>E$81</f>
        <v>S4</v>
      </c>
      <c r="F1862" s="385"/>
      <c r="G1862" s="286"/>
      <c r="H1862" s="286"/>
      <c r="I1862" s="287"/>
    </row>
    <row r="1863" spans="1:9" ht="14.25" hidden="1">
      <c r="A1863" s="243">
        <v>1863</v>
      </c>
      <c r="G1863" s="286"/>
      <c r="H1863" s="286"/>
      <c r="I1863" s="287"/>
    </row>
    <row r="1864" spans="1:9" ht="38.25" hidden="1">
      <c r="A1864" s="243">
        <v>1864</v>
      </c>
      <c r="B1864" s="235" t="s">
        <v>707</v>
      </c>
      <c r="C1864" s="285" t="s">
        <v>1896</v>
      </c>
      <c r="D1864" s="323"/>
      <c r="E1864" s="285"/>
      <c r="F1864" s="384" t="s">
        <v>1897</v>
      </c>
      <c r="G1864" s="286" t="s">
        <v>1898</v>
      </c>
      <c r="H1864" s="286" t="s">
        <v>1899</v>
      </c>
      <c r="I1864" s="287"/>
    </row>
    <row r="1865" spans="1:9" hidden="1">
      <c r="A1865" s="235">
        <v>1865</v>
      </c>
      <c r="B1865" s="235" t="s">
        <v>707</v>
      </c>
      <c r="C1865" s="285"/>
      <c r="D1865" s="323"/>
      <c r="E1865" s="285" t="s">
        <v>516</v>
      </c>
      <c r="F1865" s="384"/>
      <c r="G1865" s="286"/>
      <c r="H1865" s="286"/>
      <c r="I1865" s="287"/>
    </row>
    <row r="1866" spans="1:9" ht="156" hidden="1" customHeight="1">
      <c r="A1866" s="243">
        <v>1866</v>
      </c>
      <c r="B1866" s="235" t="s">
        <v>707</v>
      </c>
      <c r="C1866" s="285"/>
      <c r="D1866" s="323"/>
      <c r="E1866" s="285" t="str">
        <f>E$77</f>
        <v>MA</v>
      </c>
      <c r="F1866" s="385" t="s">
        <v>1900</v>
      </c>
      <c r="G1866" s="286"/>
      <c r="H1866" s="286"/>
      <c r="I1866" s="287" t="s">
        <v>856</v>
      </c>
    </row>
    <row r="1867" spans="1:9" ht="14.25" hidden="1">
      <c r="A1867" s="243">
        <v>1867</v>
      </c>
      <c r="B1867" s="235" t="s">
        <v>707</v>
      </c>
      <c r="C1867" s="285"/>
      <c r="D1867" s="323"/>
      <c r="E1867" s="285" t="str">
        <f>E$78</f>
        <v>S1</v>
      </c>
      <c r="F1867" s="385"/>
      <c r="G1867" s="286"/>
      <c r="H1867" s="286"/>
      <c r="I1867" s="287"/>
    </row>
    <row r="1868" spans="1:9" ht="14.25" hidden="1">
      <c r="A1868" s="243">
        <v>1868</v>
      </c>
      <c r="B1868" s="235" t="s">
        <v>707</v>
      </c>
      <c r="C1868" s="285"/>
      <c r="D1868" s="323"/>
      <c r="E1868" s="285" t="str">
        <f>E$79</f>
        <v>S2</v>
      </c>
      <c r="F1868" s="385"/>
      <c r="G1868" s="286"/>
      <c r="H1868" s="286"/>
      <c r="I1868" s="287"/>
    </row>
    <row r="1869" spans="1:9" hidden="1">
      <c r="A1869" s="235">
        <v>1869</v>
      </c>
      <c r="B1869" s="235" t="s">
        <v>707</v>
      </c>
      <c r="C1869" s="285"/>
      <c r="D1869" s="323"/>
      <c r="E1869" s="285" t="str">
        <f>E$80</f>
        <v>S3</v>
      </c>
      <c r="F1869" s="385"/>
      <c r="G1869" s="286"/>
      <c r="H1869" s="286"/>
      <c r="I1869" s="287"/>
    </row>
    <row r="1870" spans="1:9" ht="14.25" hidden="1">
      <c r="A1870" s="243">
        <v>1870</v>
      </c>
      <c r="B1870" s="235" t="s">
        <v>707</v>
      </c>
      <c r="C1870" s="285"/>
      <c r="D1870" s="323"/>
      <c r="E1870" s="285" t="str">
        <f>E$81</f>
        <v>S4</v>
      </c>
      <c r="F1870" s="385"/>
      <c r="G1870" s="286"/>
      <c r="H1870" s="286"/>
      <c r="I1870" s="287"/>
    </row>
    <row r="1871" spans="1:9" ht="14.25" hidden="1">
      <c r="A1871" s="243">
        <v>1871</v>
      </c>
      <c r="G1871" s="286"/>
      <c r="H1871" s="286"/>
      <c r="I1871" s="287"/>
    </row>
    <row r="1872" spans="1:9" ht="38.25" hidden="1">
      <c r="A1872" s="243">
        <v>1872</v>
      </c>
      <c r="B1872" s="235" t="s">
        <v>707</v>
      </c>
      <c r="C1872" s="252">
        <v>10.5</v>
      </c>
      <c r="D1872" s="319"/>
      <c r="E1872" s="252"/>
      <c r="F1872" s="383" t="s">
        <v>1901</v>
      </c>
      <c r="G1872" s="343"/>
      <c r="H1872" s="343"/>
      <c r="I1872" s="320"/>
    </row>
    <row r="1873" spans="1:9" ht="51" hidden="1">
      <c r="A1873" s="235">
        <v>1873</v>
      </c>
      <c r="B1873" s="235" t="s">
        <v>707</v>
      </c>
      <c r="C1873" s="285" t="s">
        <v>1902</v>
      </c>
      <c r="D1873" s="323"/>
      <c r="E1873" s="285"/>
      <c r="F1873" s="324" t="s">
        <v>1903</v>
      </c>
      <c r="G1873" s="286" t="s">
        <v>1904</v>
      </c>
      <c r="H1873" s="286" t="s">
        <v>1905</v>
      </c>
      <c r="I1873" s="287"/>
    </row>
    <row r="1874" spans="1:9" ht="14.25" hidden="1">
      <c r="A1874" s="243">
        <v>1874</v>
      </c>
      <c r="B1874" s="235" t="s">
        <v>707</v>
      </c>
      <c r="C1874" s="285"/>
      <c r="D1874" s="323"/>
      <c r="E1874" s="285" t="s">
        <v>516</v>
      </c>
      <c r="F1874" s="265"/>
      <c r="G1874" s="286"/>
      <c r="H1874" s="286"/>
      <c r="I1874" s="287"/>
    </row>
    <row r="1875" spans="1:9" ht="14.25" hidden="1">
      <c r="A1875" s="243">
        <v>1875</v>
      </c>
      <c r="B1875" s="235" t="s">
        <v>707</v>
      </c>
      <c r="C1875" s="285"/>
      <c r="D1875" s="323"/>
      <c r="E1875" s="285" t="str">
        <f>E$77</f>
        <v>MA</v>
      </c>
      <c r="F1875" s="385" t="s">
        <v>1906</v>
      </c>
      <c r="G1875" s="286"/>
      <c r="H1875" s="286"/>
      <c r="I1875" s="287" t="s">
        <v>856</v>
      </c>
    </row>
    <row r="1876" spans="1:9" ht="14.25" hidden="1">
      <c r="A1876" s="243">
        <v>1876</v>
      </c>
      <c r="B1876" s="235" t="s">
        <v>707</v>
      </c>
      <c r="C1876" s="285"/>
      <c r="D1876" s="323"/>
      <c r="E1876" s="285" t="str">
        <f>E$78</f>
        <v>S1</v>
      </c>
      <c r="F1876" s="385"/>
      <c r="G1876" s="286"/>
      <c r="H1876" s="286"/>
      <c r="I1876" s="287"/>
    </row>
    <row r="1877" spans="1:9" hidden="1">
      <c r="A1877" s="235">
        <v>1877</v>
      </c>
      <c r="B1877" s="235" t="s">
        <v>707</v>
      </c>
      <c r="C1877" s="285"/>
      <c r="D1877" s="323"/>
      <c r="E1877" s="285" t="str">
        <f>E$79</f>
        <v>S2</v>
      </c>
      <c r="F1877" s="385"/>
      <c r="G1877" s="286"/>
      <c r="H1877" s="286"/>
      <c r="I1877" s="287"/>
    </row>
    <row r="1878" spans="1:9" ht="14.25" hidden="1">
      <c r="A1878" s="243">
        <v>1878</v>
      </c>
      <c r="B1878" s="235" t="s">
        <v>707</v>
      </c>
      <c r="C1878" s="285"/>
      <c r="D1878" s="323"/>
      <c r="E1878" s="285" t="str">
        <f>E$80</f>
        <v>S3</v>
      </c>
      <c r="F1878" s="385"/>
      <c r="G1878" s="286"/>
      <c r="H1878" s="286"/>
      <c r="I1878" s="287"/>
    </row>
    <row r="1879" spans="1:9" ht="14.25" hidden="1">
      <c r="A1879" s="243">
        <v>1879</v>
      </c>
      <c r="B1879" s="235" t="s">
        <v>707</v>
      </c>
      <c r="C1879" s="285"/>
      <c r="D1879" s="323"/>
      <c r="E1879" s="285" t="str">
        <f>E$81</f>
        <v>S4</v>
      </c>
      <c r="F1879" s="385"/>
      <c r="G1879" s="286"/>
      <c r="H1879" s="286"/>
      <c r="I1879" s="287"/>
    </row>
    <row r="1880" spans="1:9" ht="318.75">
      <c r="A1880" s="243">
        <v>1880</v>
      </c>
      <c r="B1880" s="235" t="s">
        <v>696</v>
      </c>
      <c r="C1880" s="285"/>
      <c r="D1880" s="323" t="s">
        <v>1305</v>
      </c>
      <c r="E1880" s="285"/>
      <c r="F1880" s="324" t="s">
        <v>1907</v>
      </c>
      <c r="G1880" s="286" t="s">
        <v>1908</v>
      </c>
      <c r="H1880" s="286" t="s">
        <v>1909</v>
      </c>
      <c r="I1880" s="287"/>
    </row>
    <row r="1881" spans="1:9">
      <c r="A1881" s="235">
        <v>1881</v>
      </c>
      <c r="B1881" s="235" t="s">
        <v>696</v>
      </c>
      <c r="C1881" s="285"/>
      <c r="D1881" s="334" t="s">
        <v>1305</v>
      </c>
      <c r="E1881" s="285" t="s">
        <v>516</v>
      </c>
      <c r="F1881" s="265"/>
      <c r="G1881" s="286"/>
      <c r="H1881" s="286"/>
      <c r="I1881" s="287"/>
    </row>
    <row r="1882" spans="1:9" ht="14.25">
      <c r="A1882" s="243">
        <v>1882</v>
      </c>
      <c r="B1882" s="235" t="s">
        <v>696</v>
      </c>
      <c r="C1882" s="285"/>
      <c r="D1882" s="334" t="s">
        <v>1305</v>
      </c>
      <c r="E1882" s="285" t="str">
        <f>E$77</f>
        <v>MA</v>
      </c>
      <c r="F1882" s="385" t="s">
        <v>1910</v>
      </c>
      <c r="G1882" s="286"/>
      <c r="H1882" s="286"/>
      <c r="I1882" s="287" t="s">
        <v>856</v>
      </c>
    </row>
    <row r="1883" spans="1:9" ht="14.25">
      <c r="A1883" s="243">
        <v>1883</v>
      </c>
      <c r="B1883" s="235" t="s">
        <v>696</v>
      </c>
      <c r="C1883" s="285"/>
      <c r="D1883" s="334" t="s">
        <v>1305</v>
      </c>
      <c r="E1883" s="285" t="str">
        <f>E$78</f>
        <v>S1</v>
      </c>
      <c r="F1883" s="385"/>
      <c r="G1883" s="286"/>
      <c r="H1883" s="286"/>
      <c r="I1883" s="287"/>
    </row>
    <row r="1884" spans="1:9" ht="14.25">
      <c r="A1884" s="243">
        <v>1884</v>
      </c>
      <c r="B1884" s="235" t="s">
        <v>696</v>
      </c>
      <c r="C1884" s="285"/>
      <c r="D1884" s="334" t="s">
        <v>1305</v>
      </c>
      <c r="E1884" s="285" t="str">
        <f>E$79</f>
        <v>S2</v>
      </c>
      <c r="F1884" s="385"/>
      <c r="G1884" s="286"/>
      <c r="H1884" s="286"/>
      <c r="I1884" s="287"/>
    </row>
    <row r="1885" spans="1:9">
      <c r="A1885" s="235">
        <v>1885</v>
      </c>
      <c r="B1885" s="235" t="s">
        <v>696</v>
      </c>
      <c r="C1885" s="285"/>
      <c r="D1885" s="334" t="s">
        <v>1305</v>
      </c>
      <c r="E1885" s="285" t="str">
        <f>E$80</f>
        <v>S3</v>
      </c>
      <c r="F1885" s="385"/>
      <c r="G1885" s="286"/>
      <c r="H1885" s="286"/>
      <c r="I1885" s="287"/>
    </row>
    <row r="1886" spans="1:9" ht="14.25">
      <c r="A1886" s="243">
        <v>1886</v>
      </c>
      <c r="B1886" s="235" t="s">
        <v>696</v>
      </c>
      <c r="C1886" s="285"/>
      <c r="D1886" s="334" t="s">
        <v>1305</v>
      </c>
      <c r="E1886" s="285" t="str">
        <f>E$81</f>
        <v>S4</v>
      </c>
      <c r="F1886" s="385"/>
      <c r="G1886" s="286"/>
      <c r="H1886" s="286"/>
      <c r="I1886" s="287"/>
    </row>
    <row r="1887" spans="1:9" ht="14.25" hidden="1">
      <c r="A1887" s="243">
        <v>1887</v>
      </c>
      <c r="G1887" s="286"/>
      <c r="H1887" s="286"/>
      <c r="I1887" s="287"/>
    </row>
    <row r="1888" spans="1:9" ht="76.5" hidden="1">
      <c r="A1888" s="243">
        <v>1888</v>
      </c>
      <c r="B1888" s="235" t="s">
        <v>707</v>
      </c>
      <c r="C1888" s="285" t="s">
        <v>1911</v>
      </c>
      <c r="D1888" s="323"/>
      <c r="E1888" s="285"/>
      <c r="F1888" s="384" t="s">
        <v>1912</v>
      </c>
      <c r="G1888" s="286" t="s">
        <v>1904</v>
      </c>
      <c r="H1888" s="286" t="s">
        <v>1913</v>
      </c>
      <c r="I1888" s="287"/>
    </row>
    <row r="1889" spans="1:9" hidden="1">
      <c r="A1889" s="235">
        <v>1889</v>
      </c>
      <c r="B1889" s="235" t="s">
        <v>707</v>
      </c>
      <c r="C1889" s="285"/>
      <c r="D1889" s="323"/>
      <c r="E1889" s="285" t="s">
        <v>516</v>
      </c>
      <c r="F1889" s="384"/>
      <c r="G1889" s="286"/>
      <c r="H1889" s="286"/>
      <c r="I1889" s="287"/>
    </row>
    <row r="1890" spans="1:9" ht="69.75" hidden="1" customHeight="1">
      <c r="A1890" s="243">
        <v>1890</v>
      </c>
      <c r="B1890" s="235" t="s">
        <v>707</v>
      </c>
      <c r="C1890" s="285"/>
      <c r="D1890" s="323"/>
      <c r="E1890" s="285" t="str">
        <f>E$77</f>
        <v>MA</v>
      </c>
      <c r="F1890" s="385" t="s">
        <v>1914</v>
      </c>
      <c r="G1890" s="286"/>
      <c r="H1890" s="286"/>
      <c r="I1890" s="287" t="s">
        <v>856</v>
      </c>
    </row>
    <row r="1891" spans="1:9" ht="14.25" hidden="1">
      <c r="A1891" s="243">
        <v>1891</v>
      </c>
      <c r="B1891" s="235" t="s">
        <v>707</v>
      </c>
      <c r="C1891" s="285"/>
      <c r="D1891" s="323"/>
      <c r="E1891" s="285" t="str">
        <f>E$78</f>
        <v>S1</v>
      </c>
      <c r="F1891" s="385"/>
      <c r="G1891" s="286"/>
      <c r="H1891" s="286"/>
      <c r="I1891" s="287"/>
    </row>
    <row r="1892" spans="1:9" ht="14.25" hidden="1">
      <c r="A1892" s="243">
        <v>1892</v>
      </c>
      <c r="B1892" s="235" t="s">
        <v>707</v>
      </c>
      <c r="C1892" s="285"/>
      <c r="D1892" s="323"/>
      <c r="E1892" s="285" t="str">
        <f>E$79</f>
        <v>S2</v>
      </c>
      <c r="F1892" s="385"/>
      <c r="G1892" s="286"/>
      <c r="H1892" s="286"/>
      <c r="I1892" s="287"/>
    </row>
    <row r="1893" spans="1:9" hidden="1">
      <c r="A1893" s="235">
        <v>1893</v>
      </c>
      <c r="B1893" s="235" t="s">
        <v>707</v>
      </c>
      <c r="C1893" s="285"/>
      <c r="D1893" s="323"/>
      <c r="E1893" s="285" t="str">
        <f>E$80</f>
        <v>S3</v>
      </c>
      <c r="F1893" s="385"/>
      <c r="G1893" s="286"/>
      <c r="H1893" s="286"/>
      <c r="I1893" s="287"/>
    </row>
    <row r="1894" spans="1:9" ht="14.25" hidden="1">
      <c r="A1894" s="243">
        <v>1894</v>
      </c>
      <c r="B1894" s="235" t="s">
        <v>707</v>
      </c>
      <c r="C1894" s="285"/>
      <c r="D1894" s="323"/>
      <c r="E1894" s="285" t="str">
        <f>E$81</f>
        <v>S4</v>
      </c>
      <c r="F1894" s="385"/>
      <c r="G1894" s="286"/>
      <c r="H1894" s="286"/>
      <c r="I1894" s="287"/>
    </row>
    <row r="1895" spans="1:9" ht="14.25" hidden="1">
      <c r="A1895" s="243">
        <v>1895</v>
      </c>
      <c r="G1895" s="286"/>
      <c r="H1895" s="286"/>
      <c r="I1895" s="287"/>
    </row>
    <row r="1896" spans="1:9" ht="63.75" hidden="1">
      <c r="A1896" s="243">
        <v>1896</v>
      </c>
      <c r="B1896" s="235" t="s">
        <v>707</v>
      </c>
      <c r="C1896" s="252" t="s">
        <v>1915</v>
      </c>
      <c r="D1896" s="319"/>
      <c r="E1896" s="252"/>
      <c r="F1896" s="383" t="s">
        <v>1916</v>
      </c>
      <c r="G1896" s="343"/>
      <c r="H1896" s="343" t="s">
        <v>1917</v>
      </c>
      <c r="I1896" s="320"/>
    </row>
    <row r="1897" spans="1:9" ht="38.25" hidden="1">
      <c r="A1897" s="235">
        <v>1897</v>
      </c>
      <c r="B1897" s="235" t="s">
        <v>707</v>
      </c>
      <c r="C1897" s="285" t="s">
        <v>1918</v>
      </c>
      <c r="D1897" s="323"/>
      <c r="E1897" s="285"/>
      <c r="F1897" s="384" t="s">
        <v>1919</v>
      </c>
      <c r="G1897" s="286" t="s">
        <v>1920</v>
      </c>
      <c r="H1897" s="286"/>
      <c r="I1897" s="287"/>
    </row>
    <row r="1898" spans="1:9" ht="14.25" hidden="1">
      <c r="A1898" s="243">
        <v>1898</v>
      </c>
      <c r="B1898" s="235" t="s">
        <v>707</v>
      </c>
      <c r="C1898" s="285"/>
      <c r="D1898" s="323"/>
      <c r="E1898" s="285" t="s">
        <v>516</v>
      </c>
      <c r="F1898" s="384"/>
      <c r="G1898" s="286"/>
      <c r="H1898" s="286"/>
      <c r="I1898" s="287"/>
    </row>
    <row r="1899" spans="1:9" ht="66.75" hidden="1" customHeight="1">
      <c r="A1899" s="243">
        <v>1899</v>
      </c>
      <c r="B1899" s="235" t="s">
        <v>707</v>
      </c>
      <c r="C1899" s="285"/>
      <c r="D1899" s="323"/>
      <c r="E1899" s="285" t="str">
        <f>E$77</f>
        <v>MA</v>
      </c>
      <c r="F1899" s="385" t="s">
        <v>1921</v>
      </c>
      <c r="G1899" s="286"/>
      <c r="H1899" s="286"/>
      <c r="I1899" s="287" t="s">
        <v>856</v>
      </c>
    </row>
    <row r="1900" spans="1:9" ht="14.25" hidden="1">
      <c r="A1900" s="243">
        <v>1900</v>
      </c>
      <c r="B1900" s="235" t="s">
        <v>707</v>
      </c>
      <c r="C1900" s="285"/>
      <c r="D1900" s="323"/>
      <c r="E1900" s="285" t="str">
        <f>E$78</f>
        <v>S1</v>
      </c>
      <c r="F1900" s="385"/>
      <c r="G1900" s="286"/>
      <c r="H1900" s="286"/>
      <c r="I1900" s="287"/>
    </row>
    <row r="1901" spans="1:9" hidden="1">
      <c r="A1901" s="235">
        <v>1901</v>
      </c>
      <c r="B1901" s="235" t="s">
        <v>707</v>
      </c>
      <c r="C1901" s="285"/>
      <c r="D1901" s="323"/>
      <c r="E1901" s="285" t="str">
        <f>E$79</f>
        <v>S2</v>
      </c>
      <c r="F1901" s="385"/>
      <c r="G1901" s="286"/>
      <c r="H1901" s="286"/>
      <c r="I1901" s="287"/>
    </row>
    <row r="1902" spans="1:9" ht="14.25" hidden="1">
      <c r="A1902" s="243">
        <v>1902</v>
      </c>
      <c r="B1902" s="235" t="s">
        <v>707</v>
      </c>
      <c r="C1902" s="285"/>
      <c r="D1902" s="323"/>
      <c r="E1902" s="285" t="str">
        <f>E$80</f>
        <v>S3</v>
      </c>
      <c r="F1902" s="385"/>
      <c r="G1902" s="286"/>
      <c r="H1902" s="286"/>
      <c r="I1902" s="287"/>
    </row>
    <row r="1903" spans="1:9" ht="14.25" hidden="1">
      <c r="A1903" s="243">
        <v>1903</v>
      </c>
      <c r="B1903" s="235" t="s">
        <v>707</v>
      </c>
      <c r="C1903" s="285"/>
      <c r="D1903" s="323"/>
      <c r="E1903" s="285" t="str">
        <f>E$81</f>
        <v>S4</v>
      </c>
      <c r="F1903" s="385"/>
      <c r="G1903" s="286"/>
      <c r="H1903" s="286"/>
      <c r="I1903" s="287"/>
    </row>
    <row r="1904" spans="1:9" ht="14.25" hidden="1">
      <c r="A1904" s="243">
        <v>1904</v>
      </c>
      <c r="G1904" s="286"/>
      <c r="H1904" s="286"/>
      <c r="I1904" s="287"/>
    </row>
    <row r="1905" spans="1:9" ht="242.25" hidden="1">
      <c r="A1905" s="235">
        <v>1905</v>
      </c>
      <c r="B1905" s="235" t="s">
        <v>707</v>
      </c>
      <c r="C1905" s="285" t="s">
        <v>1922</v>
      </c>
      <c r="D1905" s="323"/>
      <c r="E1905" s="285"/>
      <c r="F1905" s="384" t="s">
        <v>1923</v>
      </c>
      <c r="G1905" s="286" t="s">
        <v>1924</v>
      </c>
      <c r="H1905" s="286"/>
      <c r="I1905" s="287"/>
    </row>
    <row r="1906" spans="1:9" ht="14.25" hidden="1">
      <c r="A1906" s="243">
        <v>1906</v>
      </c>
      <c r="B1906" s="235" t="s">
        <v>707</v>
      </c>
      <c r="C1906" s="285"/>
      <c r="D1906" s="323"/>
      <c r="E1906" s="285"/>
      <c r="F1906" s="384"/>
      <c r="G1906" s="286"/>
      <c r="H1906" s="286"/>
      <c r="I1906" s="287"/>
    </row>
    <row r="1907" spans="1:9" ht="25.5" hidden="1">
      <c r="A1907" s="243">
        <v>1907</v>
      </c>
      <c r="B1907" s="235" t="s">
        <v>707</v>
      </c>
      <c r="C1907" s="285"/>
      <c r="D1907" s="323"/>
      <c r="E1907" s="285" t="str">
        <f>E$77</f>
        <v>MA</v>
      </c>
      <c r="F1907" s="390" t="s">
        <v>1925</v>
      </c>
      <c r="G1907" s="286"/>
      <c r="H1907" s="286"/>
      <c r="I1907" s="287" t="s">
        <v>856</v>
      </c>
    </row>
    <row r="1908" spans="1:9" ht="14.25" hidden="1">
      <c r="A1908" s="243">
        <v>1908</v>
      </c>
      <c r="B1908" s="235" t="s">
        <v>707</v>
      </c>
      <c r="C1908" s="285"/>
      <c r="D1908" s="323"/>
      <c r="E1908" s="285" t="str">
        <f>E$78</f>
        <v>S1</v>
      </c>
      <c r="F1908" s="385"/>
      <c r="G1908" s="286"/>
      <c r="H1908" s="286"/>
      <c r="I1908" s="287"/>
    </row>
    <row r="1909" spans="1:9" hidden="1">
      <c r="A1909" s="235">
        <v>1909</v>
      </c>
      <c r="B1909" s="235" t="s">
        <v>707</v>
      </c>
      <c r="C1909" s="285"/>
      <c r="D1909" s="323"/>
      <c r="E1909" s="285" t="str">
        <f>E$79</f>
        <v>S2</v>
      </c>
      <c r="F1909" s="385"/>
      <c r="G1909" s="286"/>
      <c r="H1909" s="286"/>
      <c r="I1909" s="287"/>
    </row>
    <row r="1910" spans="1:9" ht="14.25" hidden="1">
      <c r="A1910" s="243">
        <v>1910</v>
      </c>
      <c r="B1910" s="235" t="s">
        <v>707</v>
      </c>
      <c r="C1910" s="285"/>
      <c r="D1910" s="323"/>
      <c r="E1910" s="285" t="str">
        <f>E$80</f>
        <v>S3</v>
      </c>
      <c r="F1910" s="385"/>
      <c r="G1910" s="286"/>
      <c r="H1910" s="286"/>
      <c r="I1910" s="287"/>
    </row>
    <row r="1911" spans="1:9" ht="14.25" hidden="1">
      <c r="A1911" s="243">
        <v>1911</v>
      </c>
      <c r="B1911" s="235" t="s">
        <v>707</v>
      </c>
      <c r="C1911" s="285"/>
      <c r="D1911" s="323"/>
      <c r="E1911" s="285" t="str">
        <f>E$81</f>
        <v>S4</v>
      </c>
      <c r="F1911" s="385"/>
      <c r="G1911" s="286"/>
      <c r="H1911" s="286"/>
      <c r="I1911" s="287"/>
    </row>
    <row r="1912" spans="1:9" ht="14.25" hidden="1">
      <c r="A1912" s="243">
        <v>1912</v>
      </c>
      <c r="G1912" s="286"/>
      <c r="H1912" s="286"/>
      <c r="I1912" s="287"/>
    </row>
    <row r="1913" spans="1:9" ht="89.25" hidden="1">
      <c r="A1913" s="235">
        <v>1913</v>
      </c>
      <c r="B1913" s="235" t="s">
        <v>707</v>
      </c>
      <c r="C1913" s="252" t="s">
        <v>1926</v>
      </c>
      <c r="D1913" s="319"/>
      <c r="E1913" s="252"/>
      <c r="F1913" s="383" t="s">
        <v>1927</v>
      </c>
      <c r="G1913" s="343"/>
      <c r="H1913" s="343"/>
      <c r="I1913" s="320"/>
    </row>
    <row r="1914" spans="1:9" ht="178.5" hidden="1">
      <c r="A1914" s="243">
        <v>1914</v>
      </c>
      <c r="B1914" s="235" t="s">
        <v>707</v>
      </c>
      <c r="C1914" s="285" t="s">
        <v>1928</v>
      </c>
      <c r="D1914" s="323"/>
      <c r="E1914" s="285"/>
      <c r="F1914" s="384" t="s">
        <v>1929</v>
      </c>
      <c r="G1914" s="286" t="s">
        <v>1092</v>
      </c>
      <c r="H1914" s="286" t="s">
        <v>1930</v>
      </c>
      <c r="I1914" s="287"/>
    </row>
    <row r="1915" spans="1:9" ht="14.25" hidden="1">
      <c r="A1915" s="243">
        <v>1915</v>
      </c>
      <c r="B1915" s="235" t="s">
        <v>707</v>
      </c>
      <c r="C1915" s="285"/>
      <c r="D1915" s="323"/>
      <c r="E1915" s="285" t="s">
        <v>516</v>
      </c>
      <c r="F1915" s="384"/>
      <c r="G1915" s="286"/>
      <c r="H1915" s="286"/>
      <c r="I1915" s="287"/>
    </row>
    <row r="1916" spans="1:9" ht="25.5" hidden="1">
      <c r="A1916" s="243">
        <v>1916</v>
      </c>
      <c r="B1916" s="235" t="s">
        <v>707</v>
      </c>
      <c r="C1916" s="285"/>
      <c r="D1916" s="323"/>
      <c r="E1916" s="285" t="str">
        <f>E$77</f>
        <v>MA</v>
      </c>
      <c r="F1916" s="385" t="s">
        <v>1931</v>
      </c>
      <c r="G1916" s="286"/>
      <c r="H1916" s="286"/>
      <c r="I1916" s="287" t="s">
        <v>856</v>
      </c>
    </row>
    <row r="1917" spans="1:9" hidden="1">
      <c r="A1917" s="235">
        <v>1917</v>
      </c>
      <c r="B1917" s="235" t="s">
        <v>707</v>
      </c>
      <c r="C1917" s="285"/>
      <c r="D1917" s="323"/>
      <c r="E1917" s="285" t="str">
        <f>E$78</f>
        <v>S1</v>
      </c>
      <c r="F1917" s="385"/>
      <c r="G1917" s="286"/>
      <c r="H1917" s="286"/>
      <c r="I1917" s="287"/>
    </row>
    <row r="1918" spans="1:9" ht="14.25" hidden="1">
      <c r="A1918" s="243">
        <v>1918</v>
      </c>
      <c r="B1918" s="235" t="s">
        <v>707</v>
      </c>
      <c r="C1918" s="285"/>
      <c r="D1918" s="323"/>
      <c r="E1918" s="285" t="str">
        <f>E$79</f>
        <v>S2</v>
      </c>
      <c r="F1918" s="385"/>
      <c r="G1918" s="286"/>
      <c r="H1918" s="286"/>
      <c r="I1918" s="287"/>
    </row>
    <row r="1919" spans="1:9" ht="14.25" hidden="1">
      <c r="A1919" s="243">
        <v>1919</v>
      </c>
      <c r="B1919" s="235" t="s">
        <v>707</v>
      </c>
      <c r="C1919" s="285"/>
      <c r="D1919" s="323"/>
      <c r="E1919" s="285" t="str">
        <f>E$80</f>
        <v>S3</v>
      </c>
      <c r="F1919" s="385"/>
      <c r="G1919" s="286"/>
      <c r="H1919" s="286"/>
      <c r="I1919" s="287"/>
    </row>
    <row r="1920" spans="1:9" ht="14.25" hidden="1">
      <c r="A1920" s="243">
        <v>1920</v>
      </c>
      <c r="B1920" s="235" t="s">
        <v>707</v>
      </c>
      <c r="C1920" s="285"/>
      <c r="D1920" s="323"/>
      <c r="E1920" s="285" t="str">
        <f>E$81</f>
        <v>S4</v>
      </c>
      <c r="F1920" s="385"/>
      <c r="G1920" s="286"/>
      <c r="H1920" s="286"/>
      <c r="I1920" s="287"/>
    </row>
    <row r="1921" spans="1:9" hidden="1">
      <c r="A1921" s="235">
        <v>1921</v>
      </c>
      <c r="G1921" s="286"/>
      <c r="H1921" s="286"/>
      <c r="I1921" s="287"/>
    </row>
    <row r="1922" spans="1:9" ht="38.25" hidden="1">
      <c r="A1922" s="243">
        <v>1922</v>
      </c>
      <c r="B1922" s="235" t="s">
        <v>707</v>
      </c>
      <c r="C1922" s="285" t="s">
        <v>1932</v>
      </c>
      <c r="D1922" s="323"/>
      <c r="E1922" s="285"/>
      <c r="F1922" s="384" t="s">
        <v>1933</v>
      </c>
      <c r="G1922" s="286" t="s">
        <v>1934</v>
      </c>
      <c r="H1922" s="286"/>
      <c r="I1922" s="287"/>
    </row>
    <row r="1923" spans="1:9" ht="14.25" hidden="1">
      <c r="A1923" s="243">
        <v>1923</v>
      </c>
      <c r="B1923" s="235" t="s">
        <v>707</v>
      </c>
      <c r="C1923" s="285"/>
      <c r="D1923" s="323"/>
      <c r="E1923" s="285" t="s">
        <v>516</v>
      </c>
      <c r="F1923" s="384"/>
      <c r="G1923" s="286"/>
      <c r="H1923" s="286"/>
      <c r="I1923" s="287"/>
    </row>
    <row r="1924" spans="1:9" ht="14.25" hidden="1">
      <c r="A1924" s="243">
        <v>1924</v>
      </c>
      <c r="B1924" s="235" t="s">
        <v>707</v>
      </c>
      <c r="C1924" s="285"/>
      <c r="D1924" s="323"/>
      <c r="E1924" s="285" t="str">
        <f>E$77</f>
        <v>MA</v>
      </c>
      <c r="F1924" s="385" t="s">
        <v>1935</v>
      </c>
      <c r="G1924" s="286"/>
      <c r="H1924" s="286"/>
      <c r="I1924" s="287" t="s">
        <v>856</v>
      </c>
    </row>
    <row r="1925" spans="1:9" hidden="1">
      <c r="A1925" s="235">
        <v>1925</v>
      </c>
      <c r="B1925" s="235" t="s">
        <v>707</v>
      </c>
      <c r="C1925" s="285"/>
      <c r="D1925" s="323"/>
      <c r="E1925" s="285" t="str">
        <f>E$78</f>
        <v>S1</v>
      </c>
      <c r="F1925" s="385"/>
      <c r="G1925" s="286"/>
      <c r="H1925" s="286"/>
      <c r="I1925" s="287"/>
    </row>
    <row r="1926" spans="1:9" ht="14.25" hidden="1">
      <c r="A1926" s="243">
        <v>1926</v>
      </c>
      <c r="B1926" s="235" t="s">
        <v>707</v>
      </c>
      <c r="C1926" s="285"/>
      <c r="D1926" s="323"/>
      <c r="E1926" s="285" t="str">
        <f>E$79</f>
        <v>S2</v>
      </c>
      <c r="F1926" s="385"/>
      <c r="G1926" s="286"/>
      <c r="H1926" s="286"/>
      <c r="I1926" s="287"/>
    </row>
    <row r="1927" spans="1:9" ht="14.25" hidden="1">
      <c r="A1927" s="243">
        <v>1927</v>
      </c>
      <c r="B1927" s="235" t="s">
        <v>707</v>
      </c>
      <c r="C1927" s="285"/>
      <c r="D1927" s="323"/>
      <c r="E1927" s="285" t="str">
        <f>E$80</f>
        <v>S3</v>
      </c>
      <c r="F1927" s="385"/>
      <c r="G1927" s="286"/>
      <c r="H1927" s="286"/>
      <c r="I1927" s="287"/>
    </row>
    <row r="1928" spans="1:9" ht="14.25" hidden="1">
      <c r="A1928" s="243">
        <v>1928</v>
      </c>
      <c r="B1928" s="235" t="s">
        <v>707</v>
      </c>
      <c r="C1928" s="285"/>
      <c r="D1928" s="323"/>
      <c r="E1928" s="285" t="str">
        <f>E$81</f>
        <v>S4</v>
      </c>
      <c r="F1928" s="385"/>
      <c r="G1928" s="286"/>
      <c r="H1928" s="286"/>
      <c r="I1928" s="287"/>
    </row>
    <row r="1929" spans="1:9" ht="126">
      <c r="A1929" s="235">
        <v>1929</v>
      </c>
      <c r="B1929" s="235" t="s">
        <v>696</v>
      </c>
      <c r="C1929" s="285"/>
      <c r="D1929" s="323" t="s">
        <v>1936</v>
      </c>
      <c r="E1929" s="285"/>
      <c r="F1929" s="276" t="s">
        <v>1937</v>
      </c>
      <c r="G1929" s="286" t="s">
        <v>1938</v>
      </c>
      <c r="H1929" s="286" t="s">
        <v>1939</v>
      </c>
      <c r="I1929" s="287"/>
    </row>
    <row r="1930" spans="1:9" ht="14.25">
      <c r="A1930" s="243">
        <v>1930</v>
      </c>
      <c r="B1930" s="235" t="s">
        <v>696</v>
      </c>
      <c r="C1930" s="285"/>
      <c r="D1930" s="334" t="s">
        <v>1936</v>
      </c>
      <c r="E1930" s="285" t="s">
        <v>516</v>
      </c>
      <c r="F1930" s="276"/>
      <c r="G1930" s="286"/>
      <c r="H1930" s="286"/>
      <c r="I1930" s="287"/>
    </row>
    <row r="1931" spans="1:9" ht="14.25">
      <c r="A1931" s="243">
        <v>1931</v>
      </c>
      <c r="B1931" s="235" t="s">
        <v>696</v>
      </c>
      <c r="C1931" s="285"/>
      <c r="D1931" s="334" t="s">
        <v>1936</v>
      </c>
      <c r="E1931" s="285" t="str">
        <f>E$77</f>
        <v>MA</v>
      </c>
      <c r="F1931" s="385" t="s">
        <v>1935</v>
      </c>
      <c r="G1931" s="286"/>
      <c r="H1931" s="286"/>
      <c r="I1931" s="287" t="s">
        <v>856</v>
      </c>
    </row>
    <row r="1932" spans="1:9" ht="14.25">
      <c r="A1932" s="243">
        <v>1932</v>
      </c>
      <c r="B1932" s="235" t="s">
        <v>696</v>
      </c>
      <c r="C1932" s="285"/>
      <c r="D1932" s="334" t="s">
        <v>1936</v>
      </c>
      <c r="E1932" s="285" t="str">
        <f>E$78</f>
        <v>S1</v>
      </c>
      <c r="F1932" s="276"/>
      <c r="G1932" s="286"/>
      <c r="H1932" s="286"/>
      <c r="I1932" s="287"/>
    </row>
    <row r="1933" spans="1:9">
      <c r="A1933" s="235">
        <v>1933</v>
      </c>
      <c r="B1933" s="235" t="s">
        <v>696</v>
      </c>
      <c r="C1933" s="285"/>
      <c r="D1933" s="334" t="s">
        <v>1936</v>
      </c>
      <c r="E1933" s="285" t="str">
        <f>E$79</f>
        <v>S2</v>
      </c>
      <c r="F1933" s="276"/>
      <c r="G1933" s="286"/>
      <c r="H1933" s="286"/>
      <c r="I1933" s="287"/>
    </row>
    <row r="1934" spans="1:9" ht="14.25">
      <c r="A1934" s="243">
        <v>1934</v>
      </c>
      <c r="B1934" s="235" t="s">
        <v>696</v>
      </c>
      <c r="C1934" s="285"/>
      <c r="D1934" s="334" t="s">
        <v>1936</v>
      </c>
      <c r="E1934" s="285" t="str">
        <f>E$80</f>
        <v>S3</v>
      </c>
      <c r="F1934" s="276"/>
      <c r="G1934" s="286"/>
      <c r="H1934" s="286"/>
      <c r="I1934" s="287"/>
    </row>
    <row r="1935" spans="1:9" ht="14.25">
      <c r="A1935" s="243">
        <v>1935</v>
      </c>
      <c r="B1935" s="235" t="s">
        <v>696</v>
      </c>
      <c r="C1935" s="285"/>
      <c r="D1935" s="334" t="s">
        <v>1936</v>
      </c>
      <c r="E1935" s="285" t="str">
        <f>E$81</f>
        <v>S4</v>
      </c>
      <c r="F1935" s="276"/>
      <c r="G1935" s="286"/>
      <c r="H1935" s="286"/>
      <c r="I1935" s="287"/>
    </row>
    <row r="1936" spans="1:9" ht="14.25" hidden="1">
      <c r="A1936" s="243">
        <v>1936</v>
      </c>
      <c r="G1936" s="389"/>
      <c r="H1936" s="389"/>
      <c r="I1936" s="391"/>
    </row>
    <row r="1937" spans="1:9" ht="42" hidden="1">
      <c r="A1937" s="235">
        <v>1937</v>
      </c>
      <c r="B1937" s="235" t="s">
        <v>707</v>
      </c>
      <c r="C1937" s="285" t="s">
        <v>1940</v>
      </c>
      <c r="D1937" s="323"/>
      <c r="E1937" s="285"/>
      <c r="F1937" s="384" t="s">
        <v>1941</v>
      </c>
      <c r="G1937" s="286" t="s">
        <v>1942</v>
      </c>
      <c r="H1937" s="286"/>
      <c r="I1937" s="287"/>
    </row>
    <row r="1938" spans="1:9" ht="14.25" hidden="1">
      <c r="A1938" s="243">
        <v>1938</v>
      </c>
      <c r="B1938" s="235" t="s">
        <v>707</v>
      </c>
      <c r="C1938" s="285"/>
      <c r="D1938" s="323"/>
      <c r="E1938" s="285" t="s">
        <v>516</v>
      </c>
      <c r="F1938" s="384"/>
      <c r="G1938" s="286"/>
      <c r="H1938" s="286"/>
      <c r="I1938" s="287"/>
    </row>
    <row r="1939" spans="1:9" ht="25.5" hidden="1">
      <c r="A1939" s="243">
        <v>1939</v>
      </c>
      <c r="B1939" s="235" t="s">
        <v>707</v>
      </c>
      <c r="C1939" s="285"/>
      <c r="D1939" s="323"/>
      <c r="E1939" s="285" t="str">
        <f>E$77</f>
        <v>MA</v>
      </c>
      <c r="F1939" s="385" t="s">
        <v>1943</v>
      </c>
      <c r="G1939" s="286"/>
      <c r="H1939" s="286"/>
      <c r="I1939" s="287" t="s">
        <v>856</v>
      </c>
    </row>
    <row r="1940" spans="1:9" ht="14.25" hidden="1">
      <c r="A1940" s="243">
        <v>1940</v>
      </c>
      <c r="B1940" s="235" t="s">
        <v>707</v>
      </c>
      <c r="C1940" s="285"/>
      <c r="D1940" s="323"/>
      <c r="E1940" s="285" t="str">
        <f>E$78</f>
        <v>S1</v>
      </c>
      <c r="F1940" s="385"/>
      <c r="G1940" s="286"/>
      <c r="H1940" s="286"/>
      <c r="I1940" s="287"/>
    </row>
    <row r="1941" spans="1:9" hidden="1">
      <c r="A1941" s="235">
        <v>1941</v>
      </c>
      <c r="B1941" s="235" t="s">
        <v>707</v>
      </c>
      <c r="C1941" s="285"/>
      <c r="D1941" s="323"/>
      <c r="E1941" s="285" t="str">
        <f>E$79</f>
        <v>S2</v>
      </c>
      <c r="F1941" s="385"/>
      <c r="G1941" s="286"/>
      <c r="H1941" s="286"/>
      <c r="I1941" s="287"/>
    </row>
    <row r="1942" spans="1:9" ht="14.25" hidden="1">
      <c r="A1942" s="243">
        <v>1942</v>
      </c>
      <c r="B1942" s="235" t="s">
        <v>707</v>
      </c>
      <c r="C1942" s="285"/>
      <c r="D1942" s="323"/>
      <c r="E1942" s="285" t="str">
        <f>E$80</f>
        <v>S3</v>
      </c>
      <c r="F1942" s="385"/>
      <c r="G1942" s="286"/>
      <c r="H1942" s="286"/>
      <c r="I1942" s="287"/>
    </row>
    <row r="1943" spans="1:9" ht="14.25" hidden="1">
      <c r="A1943" s="243">
        <v>1943</v>
      </c>
      <c r="B1943" s="235" t="s">
        <v>707</v>
      </c>
      <c r="C1943" s="285"/>
      <c r="D1943" s="323"/>
      <c r="E1943" s="285" t="str">
        <f>E$81</f>
        <v>S4</v>
      </c>
      <c r="F1943" s="385"/>
      <c r="G1943" s="286"/>
      <c r="H1943" s="286"/>
      <c r="I1943" s="287"/>
    </row>
    <row r="1944" spans="1:9" ht="31.5">
      <c r="A1944" s="243">
        <v>1944</v>
      </c>
      <c r="B1944" s="235" t="s">
        <v>696</v>
      </c>
      <c r="C1944" s="285"/>
      <c r="D1944" s="323" t="s">
        <v>1944</v>
      </c>
      <c r="E1944" s="285"/>
      <c r="F1944" s="384" t="s">
        <v>1945</v>
      </c>
      <c r="G1944" s="286" t="s">
        <v>1946</v>
      </c>
      <c r="H1944" s="286" t="s">
        <v>1947</v>
      </c>
      <c r="I1944" s="287"/>
    </row>
    <row r="1945" spans="1:9">
      <c r="A1945" s="235">
        <v>1945</v>
      </c>
      <c r="B1945" s="235" t="s">
        <v>696</v>
      </c>
      <c r="C1945" s="285"/>
      <c r="D1945" s="334" t="s">
        <v>1944</v>
      </c>
      <c r="E1945" s="285" t="s">
        <v>516</v>
      </c>
      <c r="F1945" s="384"/>
      <c r="G1945" s="286"/>
      <c r="H1945" s="286"/>
      <c r="I1945" s="287"/>
    </row>
    <row r="1946" spans="1:9" ht="38.25">
      <c r="A1946" s="243">
        <v>1946</v>
      </c>
      <c r="B1946" s="235" t="s">
        <v>696</v>
      </c>
      <c r="C1946" s="285"/>
      <c r="D1946" s="334" t="s">
        <v>1944</v>
      </c>
      <c r="E1946" s="285" t="str">
        <f>E$77</f>
        <v>MA</v>
      </c>
      <c r="F1946" s="385" t="s">
        <v>1948</v>
      </c>
      <c r="G1946" s="286"/>
      <c r="H1946" s="286"/>
      <c r="I1946" s="371" t="s">
        <v>1949</v>
      </c>
    </row>
    <row r="1947" spans="1:9" ht="14.25">
      <c r="A1947" s="243">
        <v>1947</v>
      </c>
      <c r="B1947" s="235" t="s">
        <v>696</v>
      </c>
      <c r="C1947" s="285"/>
      <c r="D1947" s="334" t="s">
        <v>1944</v>
      </c>
      <c r="E1947" s="285" t="str">
        <f>E$78</f>
        <v>S1</v>
      </c>
      <c r="F1947" s="385"/>
      <c r="G1947" s="286"/>
      <c r="H1947" s="286"/>
      <c r="I1947" s="287"/>
    </row>
    <row r="1948" spans="1:9" ht="14.25">
      <c r="A1948" s="243">
        <v>1948</v>
      </c>
      <c r="B1948" s="235" t="s">
        <v>696</v>
      </c>
      <c r="C1948" s="285"/>
      <c r="D1948" s="334" t="s">
        <v>1944</v>
      </c>
      <c r="E1948" s="285" t="str">
        <f>E$79</f>
        <v>S2</v>
      </c>
      <c r="F1948" s="385"/>
      <c r="G1948" s="286"/>
      <c r="H1948" s="286"/>
      <c r="I1948" s="287"/>
    </row>
    <row r="1949" spans="1:9">
      <c r="A1949" s="235">
        <v>1949</v>
      </c>
      <c r="B1949" s="235" t="s">
        <v>696</v>
      </c>
      <c r="C1949" s="285"/>
      <c r="D1949" s="334" t="s">
        <v>1944</v>
      </c>
      <c r="E1949" s="285" t="str">
        <f>E$80</f>
        <v>S3</v>
      </c>
      <c r="F1949" s="385"/>
      <c r="G1949" s="286"/>
      <c r="H1949" s="286"/>
      <c r="I1949" s="287"/>
    </row>
    <row r="1950" spans="1:9" ht="14.25">
      <c r="A1950" s="243">
        <v>1950</v>
      </c>
      <c r="B1950" s="235" t="s">
        <v>696</v>
      </c>
      <c r="C1950" s="285"/>
      <c r="D1950" s="334" t="s">
        <v>1944</v>
      </c>
      <c r="E1950" s="285" t="str">
        <f>E$81</f>
        <v>S4</v>
      </c>
      <c r="F1950" s="385"/>
      <c r="G1950" s="286"/>
      <c r="H1950" s="286"/>
      <c r="I1950" s="287"/>
    </row>
    <row r="1951" spans="1:9" ht="14.25" hidden="1">
      <c r="A1951" s="243">
        <v>1951</v>
      </c>
      <c r="G1951" s="286"/>
      <c r="H1951" s="286"/>
      <c r="I1951" s="287"/>
    </row>
    <row r="1952" spans="1:9" ht="114.75" hidden="1">
      <c r="A1952" s="243">
        <v>1952</v>
      </c>
      <c r="B1952" s="235" t="s">
        <v>707</v>
      </c>
      <c r="C1952" s="252" t="s">
        <v>1950</v>
      </c>
      <c r="D1952" s="319"/>
      <c r="E1952" s="252"/>
      <c r="F1952" s="383" t="s">
        <v>1951</v>
      </c>
      <c r="G1952" s="343"/>
      <c r="H1952" s="343"/>
      <c r="I1952" s="320"/>
    </row>
    <row r="1953" spans="1:9" ht="255" hidden="1">
      <c r="A1953" s="235">
        <v>1953</v>
      </c>
      <c r="B1953" s="235" t="s">
        <v>707</v>
      </c>
      <c r="C1953" s="285" t="s">
        <v>1952</v>
      </c>
      <c r="D1953" s="323"/>
      <c r="E1953" s="285"/>
      <c r="F1953" s="384" t="s">
        <v>1953</v>
      </c>
      <c r="G1953" s="286" t="s">
        <v>1954</v>
      </c>
      <c r="H1953" s="286"/>
      <c r="I1953" s="287"/>
    </row>
    <row r="1954" spans="1:9" ht="14.25" hidden="1">
      <c r="A1954" s="243">
        <v>1954</v>
      </c>
      <c r="B1954" s="235" t="s">
        <v>707</v>
      </c>
      <c r="C1954" s="285"/>
      <c r="D1954" s="323"/>
      <c r="E1954" s="285" t="s">
        <v>516</v>
      </c>
      <c r="F1954" s="384"/>
      <c r="G1954" s="286"/>
      <c r="H1954" s="286"/>
      <c r="I1954" s="287"/>
    </row>
    <row r="1955" spans="1:9" ht="14.25" hidden="1">
      <c r="A1955" s="243">
        <v>1955</v>
      </c>
      <c r="B1955" s="235" t="s">
        <v>707</v>
      </c>
      <c r="C1955" s="285"/>
      <c r="D1955" s="323"/>
      <c r="E1955" s="285" t="str">
        <f>E$77</f>
        <v>MA</v>
      </c>
      <c r="F1955" s="390" t="s">
        <v>1955</v>
      </c>
      <c r="G1955" s="286"/>
      <c r="H1955" s="286"/>
      <c r="I1955" s="287" t="s">
        <v>856</v>
      </c>
    </row>
    <row r="1956" spans="1:9" ht="14.25" hidden="1">
      <c r="A1956" s="243">
        <v>1956</v>
      </c>
      <c r="B1956" s="235" t="s">
        <v>707</v>
      </c>
      <c r="C1956" s="285"/>
      <c r="D1956" s="323"/>
      <c r="E1956" s="285" t="str">
        <f>E$78</f>
        <v>S1</v>
      </c>
      <c r="F1956" s="385"/>
      <c r="G1956" s="286"/>
      <c r="H1956" s="286"/>
      <c r="I1956" s="287"/>
    </row>
    <row r="1957" spans="1:9" hidden="1">
      <c r="A1957" s="235">
        <v>1957</v>
      </c>
      <c r="B1957" s="235" t="s">
        <v>707</v>
      </c>
      <c r="C1957" s="285"/>
      <c r="D1957" s="323"/>
      <c r="E1957" s="285" t="str">
        <f>E$79</f>
        <v>S2</v>
      </c>
      <c r="F1957" s="385"/>
      <c r="G1957" s="286"/>
      <c r="H1957" s="286"/>
      <c r="I1957" s="287"/>
    </row>
    <row r="1958" spans="1:9" ht="14.25" hidden="1">
      <c r="A1958" s="243">
        <v>1958</v>
      </c>
      <c r="B1958" s="235" t="s">
        <v>707</v>
      </c>
      <c r="C1958" s="285"/>
      <c r="D1958" s="323"/>
      <c r="E1958" s="285" t="str">
        <f>E$80</f>
        <v>S3</v>
      </c>
      <c r="F1958" s="385"/>
      <c r="G1958" s="286"/>
      <c r="H1958" s="286"/>
      <c r="I1958" s="287"/>
    </row>
    <row r="1959" spans="1:9" ht="14.25" hidden="1">
      <c r="A1959" s="243">
        <v>1959</v>
      </c>
      <c r="B1959" s="235" t="s">
        <v>707</v>
      </c>
      <c r="C1959" s="285"/>
      <c r="D1959" s="323"/>
      <c r="E1959" s="285" t="str">
        <f>E$81</f>
        <v>S4</v>
      </c>
      <c r="F1959" s="385"/>
      <c r="G1959" s="286"/>
      <c r="H1959" s="286"/>
      <c r="I1959" s="287"/>
    </row>
    <row r="1960" spans="1:9" ht="14.25" hidden="1">
      <c r="A1960" s="243">
        <v>1960</v>
      </c>
      <c r="G1960" s="286"/>
      <c r="H1960" s="286"/>
      <c r="I1960" s="287"/>
    </row>
    <row r="1961" spans="1:9" ht="178.5" hidden="1">
      <c r="A1961" s="235">
        <v>1961</v>
      </c>
      <c r="B1961" s="235" t="s">
        <v>707</v>
      </c>
      <c r="C1961" s="285" t="s">
        <v>1956</v>
      </c>
      <c r="D1961" s="323"/>
      <c r="E1961" s="285"/>
      <c r="F1961" s="384" t="s">
        <v>1957</v>
      </c>
      <c r="G1961" s="286" t="s">
        <v>1958</v>
      </c>
      <c r="H1961" s="286"/>
      <c r="I1961" s="287"/>
    </row>
    <row r="1962" spans="1:9" ht="14.25" hidden="1">
      <c r="A1962" s="243">
        <v>1962</v>
      </c>
      <c r="B1962" s="235" t="s">
        <v>707</v>
      </c>
      <c r="C1962" s="285"/>
      <c r="D1962" s="323"/>
      <c r="E1962" s="285" t="s">
        <v>516</v>
      </c>
      <c r="F1962" s="384"/>
      <c r="G1962" s="286"/>
      <c r="H1962" s="286"/>
      <c r="I1962" s="287"/>
    </row>
    <row r="1963" spans="1:9" ht="14.25" hidden="1">
      <c r="A1963" s="243">
        <v>1963</v>
      </c>
      <c r="B1963" s="235" t="s">
        <v>707</v>
      </c>
      <c r="C1963" s="285"/>
      <c r="D1963" s="323"/>
      <c r="E1963" s="285" t="str">
        <f>E$77</f>
        <v>MA</v>
      </c>
      <c r="F1963" s="390" t="s">
        <v>1959</v>
      </c>
      <c r="G1963" s="286"/>
      <c r="H1963" s="286"/>
      <c r="I1963" s="287" t="s">
        <v>856</v>
      </c>
    </row>
    <row r="1964" spans="1:9" ht="14.25" hidden="1">
      <c r="A1964" s="243">
        <v>1964</v>
      </c>
      <c r="B1964" s="235" t="s">
        <v>707</v>
      </c>
      <c r="C1964" s="285"/>
      <c r="D1964" s="323"/>
      <c r="E1964" s="285" t="str">
        <f>E$78</f>
        <v>S1</v>
      </c>
      <c r="F1964" s="385"/>
      <c r="G1964" s="286"/>
      <c r="H1964" s="286"/>
      <c r="I1964" s="287"/>
    </row>
    <row r="1965" spans="1:9" hidden="1">
      <c r="A1965" s="235">
        <v>1965</v>
      </c>
      <c r="B1965" s="235" t="s">
        <v>707</v>
      </c>
      <c r="C1965" s="285"/>
      <c r="D1965" s="323"/>
      <c r="E1965" s="285" t="str">
        <f>E$79</f>
        <v>S2</v>
      </c>
      <c r="F1965" s="385"/>
      <c r="G1965" s="286"/>
      <c r="H1965" s="286"/>
      <c r="I1965" s="287"/>
    </row>
    <row r="1966" spans="1:9" ht="14.25" hidden="1">
      <c r="A1966" s="243">
        <v>1966</v>
      </c>
      <c r="B1966" s="235" t="s">
        <v>707</v>
      </c>
      <c r="C1966" s="285"/>
      <c r="D1966" s="323"/>
      <c r="E1966" s="285" t="str">
        <f>E$80</f>
        <v>S3</v>
      </c>
      <c r="F1966" s="385"/>
      <c r="G1966" s="286"/>
      <c r="H1966" s="286"/>
      <c r="I1966" s="287"/>
    </row>
    <row r="1967" spans="1:9" ht="14.25" hidden="1">
      <c r="A1967" s="243">
        <v>1967</v>
      </c>
      <c r="B1967" s="235" t="s">
        <v>707</v>
      </c>
      <c r="C1967" s="285"/>
      <c r="D1967" s="323"/>
      <c r="E1967" s="285" t="str">
        <f>E$81</f>
        <v>S4</v>
      </c>
      <c r="F1967" s="385"/>
      <c r="G1967" s="286"/>
      <c r="H1967" s="286"/>
      <c r="I1967" s="287"/>
    </row>
    <row r="1968" spans="1:9" ht="14.25" hidden="1">
      <c r="A1968" s="243">
        <v>1968</v>
      </c>
      <c r="G1968" s="286"/>
      <c r="H1968" s="286"/>
      <c r="I1968" s="287"/>
    </row>
    <row r="1969" spans="1:9" ht="52.5" hidden="1">
      <c r="A1969" s="235">
        <v>1969</v>
      </c>
      <c r="B1969" s="235" t="s">
        <v>707</v>
      </c>
      <c r="C1969" s="285" t="s">
        <v>1960</v>
      </c>
      <c r="D1969" s="323"/>
      <c r="E1969" s="285"/>
      <c r="F1969" s="384" t="s">
        <v>1961</v>
      </c>
      <c r="G1969" s="286" t="s">
        <v>1962</v>
      </c>
      <c r="H1969" s="286"/>
      <c r="I1969" s="287"/>
    </row>
    <row r="1970" spans="1:9" ht="14.25" hidden="1">
      <c r="A1970" s="243">
        <v>1970</v>
      </c>
      <c r="B1970" s="235" t="s">
        <v>707</v>
      </c>
      <c r="C1970" s="285"/>
      <c r="D1970" s="323"/>
      <c r="E1970" s="285" t="s">
        <v>516</v>
      </c>
      <c r="F1970" s="384"/>
      <c r="G1970" s="286"/>
      <c r="H1970" s="286"/>
      <c r="I1970" s="287"/>
    </row>
    <row r="1971" spans="1:9" ht="25.5" hidden="1">
      <c r="A1971" s="243">
        <v>1971</v>
      </c>
      <c r="B1971" s="235" t="s">
        <v>707</v>
      </c>
      <c r="C1971" s="285"/>
      <c r="D1971" s="323"/>
      <c r="E1971" s="285" t="str">
        <f>E$77</f>
        <v>MA</v>
      </c>
      <c r="F1971" s="390" t="s">
        <v>1963</v>
      </c>
      <c r="G1971" s="286"/>
      <c r="H1971" s="286"/>
      <c r="I1971" s="287" t="s">
        <v>856</v>
      </c>
    </row>
    <row r="1972" spans="1:9" ht="14.25" hidden="1">
      <c r="A1972" s="243">
        <v>1972</v>
      </c>
      <c r="B1972" s="235" t="s">
        <v>707</v>
      </c>
      <c r="C1972" s="285"/>
      <c r="D1972" s="323"/>
      <c r="E1972" s="285" t="str">
        <f>E$78</f>
        <v>S1</v>
      </c>
      <c r="F1972" s="385"/>
      <c r="G1972" s="286"/>
      <c r="H1972" s="286"/>
      <c r="I1972" s="287"/>
    </row>
    <row r="1973" spans="1:9" hidden="1">
      <c r="A1973" s="235">
        <v>1973</v>
      </c>
      <c r="B1973" s="235" t="s">
        <v>707</v>
      </c>
      <c r="C1973" s="285"/>
      <c r="D1973" s="323"/>
      <c r="E1973" s="285" t="str">
        <f>E$79</f>
        <v>S2</v>
      </c>
      <c r="F1973" s="385"/>
      <c r="G1973" s="286"/>
      <c r="H1973" s="286"/>
      <c r="I1973" s="287"/>
    </row>
    <row r="1974" spans="1:9" ht="14.25" hidden="1">
      <c r="A1974" s="243">
        <v>1974</v>
      </c>
      <c r="B1974" s="235" t="s">
        <v>707</v>
      </c>
      <c r="C1974" s="285"/>
      <c r="D1974" s="323"/>
      <c r="E1974" s="285" t="str">
        <f>E$80</f>
        <v>S3</v>
      </c>
      <c r="F1974" s="385"/>
      <c r="G1974" s="286"/>
      <c r="H1974" s="286"/>
      <c r="I1974" s="287"/>
    </row>
    <row r="1975" spans="1:9" ht="14.25" hidden="1">
      <c r="A1975" s="243">
        <v>1975</v>
      </c>
      <c r="B1975" s="235" t="s">
        <v>707</v>
      </c>
      <c r="C1975" s="285"/>
      <c r="D1975" s="323"/>
      <c r="E1975" s="285" t="str">
        <f>E$81</f>
        <v>S4</v>
      </c>
      <c r="F1975" s="385"/>
      <c r="G1975" s="286"/>
      <c r="H1975" s="286"/>
      <c r="I1975" s="287"/>
    </row>
    <row r="1976" spans="1:9" ht="14.25" hidden="1">
      <c r="A1976" s="243">
        <v>1976</v>
      </c>
      <c r="G1976" s="286"/>
      <c r="H1976" s="286"/>
      <c r="I1976" s="287"/>
    </row>
    <row r="1977" spans="1:9" ht="114.75" hidden="1">
      <c r="A1977" s="235">
        <v>1977</v>
      </c>
      <c r="B1977" s="235" t="s">
        <v>707</v>
      </c>
      <c r="C1977" s="285" t="s">
        <v>1964</v>
      </c>
      <c r="D1977" s="323"/>
      <c r="E1977" s="285"/>
      <c r="F1977" s="384" t="s">
        <v>1965</v>
      </c>
      <c r="G1977" s="286" t="s">
        <v>1966</v>
      </c>
      <c r="H1977" s="286"/>
      <c r="I1977" s="287"/>
    </row>
    <row r="1978" spans="1:9" ht="14.25" hidden="1">
      <c r="A1978" s="243">
        <v>1978</v>
      </c>
      <c r="B1978" s="235" t="s">
        <v>707</v>
      </c>
      <c r="C1978" s="285"/>
      <c r="D1978" s="323"/>
      <c r="E1978" s="285" t="s">
        <v>516</v>
      </c>
      <c r="F1978" s="384"/>
      <c r="G1978" s="286"/>
      <c r="H1978" s="286"/>
      <c r="I1978" s="287"/>
    </row>
    <row r="1979" spans="1:9" ht="14.25" hidden="1">
      <c r="A1979" s="243">
        <v>1979</v>
      </c>
      <c r="B1979" s="235" t="s">
        <v>707</v>
      </c>
      <c r="C1979" s="285"/>
      <c r="D1979" s="323"/>
      <c r="E1979" s="285" t="str">
        <f>E$77</f>
        <v>MA</v>
      </c>
      <c r="F1979" s="385"/>
      <c r="G1979" s="286"/>
      <c r="H1979" s="286"/>
      <c r="I1979" s="287"/>
    </row>
    <row r="1980" spans="1:9" ht="14.25" hidden="1">
      <c r="A1980" s="243">
        <v>1980</v>
      </c>
      <c r="B1980" s="235" t="s">
        <v>707</v>
      </c>
      <c r="C1980" s="285"/>
      <c r="D1980" s="323"/>
      <c r="E1980" s="285" t="str">
        <f>E$78</f>
        <v>S1</v>
      </c>
      <c r="F1980" s="385"/>
      <c r="G1980" s="286"/>
      <c r="H1980" s="286"/>
      <c r="I1980" s="287"/>
    </row>
    <row r="1981" spans="1:9" hidden="1">
      <c r="A1981" s="235">
        <v>1981</v>
      </c>
      <c r="B1981" s="235" t="s">
        <v>707</v>
      </c>
      <c r="C1981" s="285"/>
      <c r="D1981" s="323"/>
      <c r="E1981" s="285" t="str">
        <f>E$79</f>
        <v>S2</v>
      </c>
      <c r="F1981" s="385"/>
      <c r="G1981" s="286"/>
      <c r="H1981" s="286"/>
      <c r="I1981" s="287"/>
    </row>
    <row r="1982" spans="1:9" ht="14.25" hidden="1">
      <c r="A1982" s="243">
        <v>1982</v>
      </c>
      <c r="B1982" s="235" t="s">
        <v>707</v>
      </c>
      <c r="C1982" s="285"/>
      <c r="D1982" s="323"/>
      <c r="E1982" s="285" t="str">
        <f>E$80</f>
        <v>S3</v>
      </c>
      <c r="F1982" s="385"/>
      <c r="G1982" s="286"/>
      <c r="H1982" s="286"/>
      <c r="I1982" s="287"/>
    </row>
    <row r="1983" spans="1:9" ht="14.25" hidden="1">
      <c r="A1983" s="243">
        <v>1983</v>
      </c>
      <c r="B1983" s="235" t="s">
        <v>707</v>
      </c>
      <c r="C1983" s="285"/>
      <c r="D1983" s="323"/>
      <c r="E1983" s="285" t="str">
        <f>E$81</f>
        <v>S4</v>
      </c>
      <c r="F1983" s="385"/>
      <c r="G1983" s="286"/>
      <c r="H1983" s="286"/>
      <c r="I1983" s="287"/>
    </row>
    <row r="1984" spans="1:9" ht="14.25" hidden="1">
      <c r="A1984" s="243">
        <v>1984</v>
      </c>
      <c r="G1984" s="286"/>
      <c r="H1984" s="286"/>
      <c r="I1984" s="287"/>
    </row>
    <row r="1985" spans="1:9" ht="51" hidden="1">
      <c r="A1985" s="235">
        <v>1985</v>
      </c>
      <c r="B1985" s="235" t="s">
        <v>707</v>
      </c>
      <c r="C1985" s="252" t="s">
        <v>1967</v>
      </c>
      <c r="D1985" s="319"/>
      <c r="E1985" s="252"/>
      <c r="F1985" s="383" t="s">
        <v>1968</v>
      </c>
      <c r="G1985" s="343"/>
      <c r="H1985" s="343"/>
      <c r="I1985" s="320"/>
    </row>
    <row r="1986" spans="1:9" ht="94.5" hidden="1">
      <c r="A1986" s="243">
        <v>1986</v>
      </c>
      <c r="B1986" s="235" t="s">
        <v>707</v>
      </c>
      <c r="C1986" s="285" t="s">
        <v>1969</v>
      </c>
      <c r="D1986" s="323"/>
      <c r="E1986" s="285"/>
      <c r="F1986" s="384" t="s">
        <v>1970</v>
      </c>
      <c r="G1986" s="286" t="s">
        <v>1971</v>
      </c>
      <c r="H1986" s="286" t="s">
        <v>1972</v>
      </c>
      <c r="I1986" s="287"/>
    </row>
    <row r="1987" spans="1:9" ht="14.25" hidden="1">
      <c r="A1987" s="243">
        <v>1987</v>
      </c>
      <c r="B1987" s="235" t="s">
        <v>707</v>
      </c>
      <c r="C1987" s="285"/>
      <c r="D1987" s="323"/>
      <c r="E1987" s="285" t="s">
        <v>516</v>
      </c>
      <c r="F1987" s="384"/>
      <c r="G1987" s="286"/>
      <c r="H1987" s="286"/>
      <c r="I1987" s="287"/>
    </row>
    <row r="1988" spans="1:9" ht="14.25" hidden="1">
      <c r="A1988" s="243">
        <v>1988</v>
      </c>
      <c r="B1988" s="235" t="s">
        <v>707</v>
      </c>
      <c r="C1988" s="285"/>
      <c r="D1988" s="323"/>
      <c r="E1988" s="285" t="str">
        <f>E$77</f>
        <v>MA</v>
      </c>
      <c r="F1988" s="390" t="s">
        <v>1973</v>
      </c>
      <c r="G1988" s="286"/>
      <c r="H1988" s="286"/>
      <c r="I1988" s="287" t="s">
        <v>856</v>
      </c>
    </row>
    <row r="1989" spans="1:9" hidden="1">
      <c r="A1989" s="235">
        <v>1989</v>
      </c>
      <c r="B1989" s="235" t="s">
        <v>707</v>
      </c>
      <c r="C1989" s="285"/>
      <c r="D1989" s="323"/>
      <c r="E1989" s="285" t="str">
        <f>E$78</f>
        <v>S1</v>
      </c>
      <c r="F1989" s="385"/>
      <c r="G1989" s="286"/>
      <c r="H1989" s="286"/>
      <c r="I1989" s="287"/>
    </row>
    <row r="1990" spans="1:9" ht="14.25" hidden="1">
      <c r="A1990" s="243">
        <v>1990</v>
      </c>
      <c r="B1990" s="235" t="s">
        <v>707</v>
      </c>
      <c r="C1990" s="285"/>
      <c r="D1990" s="323"/>
      <c r="E1990" s="285" t="str">
        <f>E$79</f>
        <v>S2</v>
      </c>
      <c r="F1990" s="385"/>
      <c r="G1990" s="286"/>
      <c r="H1990" s="286"/>
      <c r="I1990" s="287"/>
    </row>
    <row r="1991" spans="1:9" ht="14.25" hidden="1">
      <c r="A1991" s="243">
        <v>1991</v>
      </c>
      <c r="B1991" s="235" t="s">
        <v>707</v>
      </c>
      <c r="C1991" s="285"/>
      <c r="D1991" s="323"/>
      <c r="E1991" s="285" t="str">
        <f>E$80</f>
        <v>S3</v>
      </c>
      <c r="F1991" s="385"/>
      <c r="G1991" s="286"/>
      <c r="H1991" s="286"/>
      <c r="I1991" s="287"/>
    </row>
    <row r="1992" spans="1:9" ht="14.25" hidden="1">
      <c r="A1992" s="243">
        <v>1992</v>
      </c>
      <c r="B1992" s="235" t="s">
        <v>707</v>
      </c>
      <c r="C1992" s="285"/>
      <c r="D1992" s="323"/>
      <c r="E1992" s="285" t="str">
        <f>E$81</f>
        <v>S4</v>
      </c>
      <c r="F1992" s="385"/>
      <c r="G1992" s="286"/>
      <c r="H1992" s="286"/>
      <c r="I1992" s="287"/>
    </row>
    <row r="1993" spans="1:9">
      <c r="A1993" s="235">
        <v>1993</v>
      </c>
      <c r="B1993" s="235" t="s">
        <v>696</v>
      </c>
      <c r="C1993" s="330"/>
      <c r="D1993" s="331" t="s">
        <v>1974</v>
      </c>
      <c r="E1993" s="330"/>
      <c r="F1993" s="392" t="s">
        <v>1975</v>
      </c>
      <c r="G1993" s="333"/>
      <c r="H1993" s="333"/>
      <c r="I1993" s="333"/>
    </row>
    <row r="1994" spans="1:9" ht="89.25">
      <c r="A1994" s="243">
        <v>1994</v>
      </c>
      <c r="B1994" s="235" t="s">
        <v>696</v>
      </c>
      <c r="C1994" s="285"/>
      <c r="D1994" s="323" t="s">
        <v>190</v>
      </c>
      <c r="E1994" s="285"/>
      <c r="F1994" s="384" t="s">
        <v>1976</v>
      </c>
      <c r="G1994" s="286" t="s">
        <v>1977</v>
      </c>
      <c r="H1994" s="286" t="s">
        <v>1978</v>
      </c>
      <c r="I1994" s="287"/>
    </row>
    <row r="1995" spans="1:9" ht="14.25">
      <c r="A1995" s="243">
        <v>1995</v>
      </c>
      <c r="B1995" s="235" t="s">
        <v>696</v>
      </c>
      <c r="C1995" s="285"/>
      <c r="D1995" s="334" t="s">
        <v>190</v>
      </c>
      <c r="E1995" s="285" t="s">
        <v>516</v>
      </c>
      <c r="F1995" s="384"/>
      <c r="G1995" s="286"/>
      <c r="H1995" s="286"/>
      <c r="I1995" s="287"/>
    </row>
    <row r="1996" spans="1:9" ht="14.25">
      <c r="A1996" s="243">
        <v>1996</v>
      </c>
      <c r="B1996" s="235" t="s">
        <v>696</v>
      </c>
      <c r="C1996" s="285"/>
      <c r="D1996" s="334" t="s">
        <v>190</v>
      </c>
      <c r="E1996" s="285" t="str">
        <f>E$77</f>
        <v>MA</v>
      </c>
      <c r="F1996" s="390" t="s">
        <v>1973</v>
      </c>
      <c r="G1996" s="286"/>
      <c r="H1996" s="286"/>
      <c r="I1996" s="287" t="s">
        <v>856</v>
      </c>
    </row>
    <row r="1997" spans="1:9">
      <c r="A1997" s="235">
        <v>1997</v>
      </c>
      <c r="B1997" s="235" t="s">
        <v>696</v>
      </c>
      <c r="C1997" s="285"/>
      <c r="D1997" s="334" t="s">
        <v>190</v>
      </c>
      <c r="E1997" s="285" t="str">
        <f>E$78</f>
        <v>S1</v>
      </c>
      <c r="F1997" s="385"/>
      <c r="G1997" s="286"/>
      <c r="H1997" s="286"/>
      <c r="I1997" s="287"/>
    </row>
    <row r="1998" spans="1:9" ht="14.25">
      <c r="A1998" s="243">
        <v>1998</v>
      </c>
      <c r="B1998" s="235" t="s">
        <v>696</v>
      </c>
      <c r="C1998" s="285"/>
      <c r="D1998" s="334" t="s">
        <v>190</v>
      </c>
      <c r="E1998" s="285" t="str">
        <f>E$79</f>
        <v>S2</v>
      </c>
      <c r="F1998" s="385"/>
      <c r="G1998" s="286"/>
      <c r="H1998" s="286"/>
      <c r="I1998" s="287"/>
    </row>
    <row r="1999" spans="1:9" ht="14.25">
      <c r="A1999" s="243">
        <v>1999</v>
      </c>
      <c r="B1999" s="235" t="s">
        <v>696</v>
      </c>
      <c r="C1999" s="285"/>
      <c r="D1999" s="334" t="s">
        <v>190</v>
      </c>
      <c r="E1999" s="285" t="str">
        <f>E$80</f>
        <v>S3</v>
      </c>
      <c r="F1999" s="385"/>
      <c r="G1999" s="286"/>
      <c r="H1999" s="286"/>
      <c r="I1999" s="287"/>
    </row>
    <row r="2000" spans="1:9" ht="14.25">
      <c r="A2000" s="243">
        <v>2000</v>
      </c>
      <c r="B2000" s="235" t="s">
        <v>696</v>
      </c>
      <c r="C2000" s="285"/>
      <c r="D2000" s="334" t="s">
        <v>190</v>
      </c>
      <c r="E2000" s="285" t="str">
        <f>E$81</f>
        <v>S4</v>
      </c>
      <c r="F2000" s="385"/>
      <c r="G2000" s="286"/>
      <c r="H2000" s="286"/>
      <c r="I2000" s="287"/>
    </row>
    <row r="2001" spans="1:10" hidden="1">
      <c r="A2001" s="235">
        <v>2001</v>
      </c>
      <c r="H2001" s="255"/>
    </row>
    <row r="2002" spans="1:10" s="393" customFormat="1" ht="14.25" hidden="1" customHeight="1">
      <c r="A2002"/>
      <c r="C2002" s="257"/>
      <c r="D2002" s="394"/>
      <c r="E2002" s="256" t="s">
        <v>1979</v>
      </c>
      <c r="F2002" s="257"/>
      <c r="G2002" s="257"/>
      <c r="H2002" s="256"/>
      <c r="I2002" s="256"/>
      <c r="J2002" s="256"/>
    </row>
  </sheetData>
  <autoFilter ref="A3:J2002" xr:uid="{00000000-0009-0000-0000-000009000000}">
    <filterColumn colId="1">
      <filters>
        <filter val="PEFC"/>
      </filters>
    </filterColumn>
  </autoFilter>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filterMode="1">
    <tabColor rgb="FF92D050"/>
  </sheetPr>
  <dimension ref="A1:Q2021"/>
  <sheetViews>
    <sheetView view="pageBreakPreview" zoomScaleNormal="100" zoomScaleSheetLayoutView="100" workbookViewId="0">
      <pane ySplit="3" topLeftCell="A39" activePane="bottomLeft" state="frozen"/>
      <selection activeCell="C1" sqref="C1"/>
      <selection pane="bottomLeft" activeCell="C2" sqref="C2"/>
    </sheetView>
  </sheetViews>
  <sheetFormatPr defaultColWidth="9" defaultRowHeight="12.75"/>
  <cols>
    <col min="1" max="1" width="6.85546875" style="398" customWidth="1"/>
    <col min="2" max="2" width="8.42578125" style="398" customWidth="1"/>
    <col min="3" max="3" width="6" style="399" customWidth="1"/>
    <col min="4" max="4" width="6.85546875" style="400" customWidth="1"/>
    <col min="5" max="5" width="8.5703125" style="399" customWidth="1"/>
    <col min="6" max="6" width="79.28515625" style="417" customWidth="1"/>
    <col min="7" max="7" width="41" style="418" customWidth="1"/>
    <col min="8" max="8" width="35.140625" style="419" customWidth="1"/>
    <col min="9" max="9" width="9.140625" style="420" customWidth="1"/>
    <col min="10" max="10" width="7.85546875" style="416" customWidth="1"/>
    <col min="11" max="16384" width="9" style="398"/>
  </cols>
  <sheetData>
    <row r="1" spans="1:17" ht="37.5" customHeight="1">
      <c r="A1" s="398">
        <v>1</v>
      </c>
      <c r="F1" s="401" t="s">
        <v>803</v>
      </c>
      <c r="G1" s="402"/>
      <c r="H1" s="403"/>
      <c r="I1" s="404"/>
      <c r="J1" s="405"/>
    </row>
    <row r="2" spans="1:17" s="406" customFormat="1" ht="14.25">
      <c r="A2" s="406">
        <v>2</v>
      </c>
      <c r="C2" s="407" t="s">
        <v>804</v>
      </c>
      <c r="D2" s="408"/>
      <c r="E2" s="399"/>
      <c r="F2" s="409"/>
      <c r="G2" s="410"/>
      <c r="H2" s="411"/>
      <c r="I2" s="409"/>
      <c r="J2" s="409"/>
    </row>
    <row r="3" spans="1:17" s="412" customFormat="1" ht="25.5">
      <c r="A3" s="406">
        <v>3</v>
      </c>
      <c r="B3" s="412" t="s">
        <v>707</v>
      </c>
      <c r="C3" s="413" t="s">
        <v>805</v>
      </c>
      <c r="D3" s="414" t="s">
        <v>806</v>
      </c>
      <c r="E3" s="415" t="s">
        <v>807</v>
      </c>
      <c r="F3" s="413" t="s">
        <v>808</v>
      </c>
      <c r="G3" s="413" t="s">
        <v>809</v>
      </c>
      <c r="H3" s="413" t="s">
        <v>810</v>
      </c>
      <c r="I3" s="413" t="s">
        <v>387</v>
      </c>
      <c r="J3" s="416"/>
      <c r="K3" s="398"/>
      <c r="L3" s="398"/>
      <c r="M3" s="398"/>
      <c r="N3" s="398"/>
      <c r="O3" s="398"/>
      <c r="P3" s="398"/>
      <c r="Q3" s="398"/>
    </row>
    <row r="4" spans="1:17" ht="14.25" hidden="1">
      <c r="A4" s="406">
        <v>4</v>
      </c>
      <c r="B4" s="398" t="s">
        <v>707</v>
      </c>
    </row>
    <row r="5" spans="1:17" ht="14.25" hidden="1">
      <c r="A5" s="406">
        <v>5</v>
      </c>
      <c r="B5" s="398" t="s">
        <v>707</v>
      </c>
      <c r="F5" s="258" t="s">
        <v>811</v>
      </c>
      <c r="J5" s="259"/>
    </row>
    <row r="6" spans="1:17" ht="14.25" hidden="1">
      <c r="A6" s="406">
        <v>6</v>
      </c>
      <c r="B6" s="398" t="s">
        <v>707</v>
      </c>
      <c r="F6" s="260"/>
      <c r="J6" s="259"/>
    </row>
    <row r="7" spans="1:17" ht="14.25" hidden="1">
      <c r="A7" s="406">
        <v>7</v>
      </c>
      <c r="B7" s="398" t="s">
        <v>707</v>
      </c>
      <c r="F7" s="261" t="s">
        <v>812</v>
      </c>
      <c r="J7" s="259"/>
    </row>
    <row r="8" spans="1:17" ht="14.25" hidden="1">
      <c r="A8" s="406">
        <v>8</v>
      </c>
      <c r="B8" s="398" t="s">
        <v>707</v>
      </c>
      <c r="F8" s="262"/>
      <c r="J8" s="263"/>
    </row>
    <row r="9" spans="1:17" ht="14.25" hidden="1">
      <c r="A9" s="406">
        <v>9</v>
      </c>
      <c r="B9" s="398" t="s">
        <v>707</v>
      </c>
      <c r="F9" s="261" t="s">
        <v>813</v>
      </c>
      <c r="J9" s="259"/>
    </row>
    <row r="10" spans="1:17" ht="30" hidden="1" customHeight="1" thickBot="1">
      <c r="A10" s="406">
        <v>10</v>
      </c>
      <c r="B10" s="398" t="s">
        <v>707</v>
      </c>
      <c r="F10" s="264"/>
      <c r="J10" s="259"/>
    </row>
    <row r="11" spans="1:17" ht="14.25" hidden="1">
      <c r="A11" s="406">
        <v>11</v>
      </c>
      <c r="B11" s="398" t="s">
        <v>707</v>
      </c>
      <c r="C11" s="421"/>
      <c r="D11" s="422"/>
      <c r="F11" s="421"/>
      <c r="G11" s="423"/>
      <c r="I11" s="424"/>
      <c r="J11" s="421"/>
    </row>
    <row r="12" spans="1:17" ht="14.25" hidden="1">
      <c r="A12" s="406">
        <v>12</v>
      </c>
      <c r="B12" s="398" t="s">
        <v>707</v>
      </c>
      <c r="C12" s="421"/>
      <c r="D12" s="422"/>
      <c r="F12" s="425" t="s">
        <v>814</v>
      </c>
      <c r="G12" s="425"/>
      <c r="H12" s="425"/>
      <c r="I12" s="424"/>
      <c r="J12" s="421"/>
    </row>
    <row r="13" spans="1:17" ht="78.75" hidden="1" customHeight="1">
      <c r="A13" s="406">
        <v>13</v>
      </c>
      <c r="B13" s="398" t="s">
        <v>707</v>
      </c>
      <c r="C13" s="421"/>
      <c r="D13" s="422"/>
      <c r="F13" s="426" t="s">
        <v>815</v>
      </c>
      <c r="G13" s="427" t="s">
        <v>816</v>
      </c>
      <c r="H13" s="428"/>
      <c r="I13" s="424"/>
      <c r="J13" s="421"/>
    </row>
    <row r="14" spans="1:17" ht="48" hidden="1" customHeight="1">
      <c r="A14" s="406">
        <v>14</v>
      </c>
      <c r="B14" s="398" t="s">
        <v>707</v>
      </c>
      <c r="C14" s="421"/>
      <c r="D14" s="422"/>
      <c r="F14" s="426" t="s">
        <v>817</v>
      </c>
      <c r="G14" s="429" t="s">
        <v>818</v>
      </c>
      <c r="H14" s="430"/>
      <c r="I14" s="424"/>
      <c r="J14" s="421"/>
    </row>
    <row r="15" spans="1:17" ht="58.5" hidden="1" customHeight="1">
      <c r="A15" s="406">
        <v>15</v>
      </c>
      <c r="B15" s="398" t="s">
        <v>707</v>
      </c>
      <c r="C15" s="421"/>
      <c r="D15" s="422"/>
      <c r="F15" s="426" t="s">
        <v>819</v>
      </c>
      <c r="G15" s="429" t="s">
        <v>820</v>
      </c>
      <c r="H15" s="430"/>
      <c r="I15" s="424"/>
      <c r="J15" s="421"/>
    </row>
    <row r="16" spans="1:17" ht="58.5" hidden="1" customHeight="1">
      <c r="A16" s="406">
        <v>16</v>
      </c>
      <c r="B16" s="398" t="s">
        <v>707</v>
      </c>
      <c r="C16" s="421"/>
      <c r="D16" s="422"/>
      <c r="F16" s="426" t="s">
        <v>821</v>
      </c>
      <c r="G16" s="431" t="s">
        <v>822</v>
      </c>
      <c r="H16" s="432"/>
      <c r="I16" s="424"/>
      <c r="J16" s="421"/>
    </row>
    <row r="17" spans="1:10" ht="37.5" hidden="1" customHeight="1">
      <c r="A17" s="406">
        <v>17</v>
      </c>
      <c r="B17" s="398" t="s">
        <v>707</v>
      </c>
      <c r="C17" s="421"/>
      <c r="D17" s="422"/>
      <c r="F17" s="426" t="s">
        <v>823</v>
      </c>
      <c r="G17" s="431" t="s">
        <v>824</v>
      </c>
      <c r="H17" s="432"/>
      <c r="I17" s="424"/>
      <c r="J17" s="421"/>
    </row>
    <row r="18" spans="1:10" ht="34.5" hidden="1" customHeight="1">
      <c r="A18" s="406">
        <v>18</v>
      </c>
      <c r="B18" s="398" t="s">
        <v>707</v>
      </c>
      <c r="C18" s="421"/>
      <c r="D18" s="422"/>
      <c r="F18" s="426" t="s">
        <v>825</v>
      </c>
      <c r="G18" s="431" t="s">
        <v>826</v>
      </c>
      <c r="H18" s="432"/>
      <c r="I18" s="424"/>
      <c r="J18" s="421"/>
    </row>
    <row r="19" spans="1:10" ht="36" hidden="1" customHeight="1">
      <c r="A19" s="406">
        <v>19</v>
      </c>
      <c r="B19" s="398" t="s">
        <v>707</v>
      </c>
      <c r="C19" s="421"/>
      <c r="D19" s="422"/>
      <c r="F19" s="426" t="s">
        <v>827</v>
      </c>
      <c r="G19" s="431" t="s">
        <v>828</v>
      </c>
      <c r="H19" s="432"/>
      <c r="I19" s="424"/>
      <c r="J19" s="421"/>
    </row>
    <row r="20" spans="1:10" ht="45" hidden="1" customHeight="1">
      <c r="A20" s="406">
        <v>20</v>
      </c>
      <c r="B20" s="398" t="s">
        <v>707</v>
      </c>
      <c r="C20" s="421"/>
      <c r="D20" s="422"/>
      <c r="F20" s="426" t="s">
        <v>829</v>
      </c>
      <c r="G20" s="431" t="s">
        <v>830</v>
      </c>
      <c r="H20" s="432"/>
      <c r="I20" s="424"/>
      <c r="J20" s="421"/>
    </row>
    <row r="21" spans="1:10" ht="36" hidden="1" customHeight="1">
      <c r="A21" s="406">
        <v>21</v>
      </c>
      <c r="B21" s="398" t="s">
        <v>707</v>
      </c>
      <c r="C21" s="421"/>
      <c r="D21" s="422"/>
      <c r="F21" s="426" t="s">
        <v>831</v>
      </c>
      <c r="G21" s="431" t="s">
        <v>832</v>
      </c>
      <c r="H21" s="432"/>
      <c r="I21" s="424"/>
      <c r="J21" s="421"/>
    </row>
    <row r="22" spans="1:10" ht="67.5" hidden="1" customHeight="1" thickBot="1">
      <c r="A22" s="406">
        <v>22</v>
      </c>
      <c r="B22" s="398" t="s">
        <v>707</v>
      </c>
      <c r="C22" s="421"/>
      <c r="D22" s="422"/>
      <c r="F22" s="433" t="s">
        <v>833</v>
      </c>
      <c r="G22" s="434" t="s">
        <v>834</v>
      </c>
      <c r="H22" s="435"/>
      <c r="I22" s="424"/>
      <c r="J22" s="421"/>
    </row>
    <row r="23" spans="1:10" ht="14.25" hidden="1">
      <c r="A23" s="406">
        <v>23</v>
      </c>
      <c r="B23" s="398" t="s">
        <v>707</v>
      </c>
      <c r="C23" s="421"/>
      <c r="D23" s="422"/>
      <c r="F23" s="421"/>
      <c r="G23" s="423"/>
      <c r="I23" s="424"/>
    </row>
    <row r="24" spans="1:10" ht="15.75" hidden="1" customHeight="1">
      <c r="A24" s="406">
        <v>24</v>
      </c>
      <c r="B24" s="398" t="s">
        <v>707</v>
      </c>
      <c r="E24" s="436"/>
      <c r="F24" s="437" t="s">
        <v>835</v>
      </c>
      <c r="G24" s="438"/>
      <c r="H24" s="438"/>
      <c r="I24" s="439"/>
    </row>
    <row r="25" spans="1:10" ht="28.5" hidden="1" customHeight="1">
      <c r="A25" s="406">
        <v>25</v>
      </c>
      <c r="B25" s="398" t="s">
        <v>707</v>
      </c>
      <c r="E25" s="436"/>
      <c r="F25" s="440" t="s">
        <v>836</v>
      </c>
      <c r="G25" s="438"/>
      <c r="H25" s="438"/>
      <c r="I25" s="439"/>
    </row>
    <row r="26" spans="1:10" ht="16.5" hidden="1" customHeight="1">
      <c r="A26" s="406">
        <v>26</v>
      </c>
      <c r="B26" s="398" t="s">
        <v>707</v>
      </c>
      <c r="E26" s="436"/>
      <c r="F26" s="437" t="s">
        <v>837</v>
      </c>
      <c r="G26" s="438"/>
      <c r="H26" s="438"/>
      <c r="I26" s="439"/>
    </row>
    <row r="27" spans="1:10" ht="31.5" hidden="1">
      <c r="A27" s="406">
        <v>27</v>
      </c>
      <c r="B27" s="398" t="s">
        <v>707</v>
      </c>
      <c r="E27" s="441" t="str">
        <f>E$89</f>
        <v>MA</v>
      </c>
      <c r="F27" s="432" t="s">
        <v>380</v>
      </c>
      <c r="G27" s="442" t="s">
        <v>838</v>
      </c>
      <c r="H27" s="442"/>
      <c r="I27" s="443"/>
    </row>
    <row r="28" spans="1:10" ht="14.25" hidden="1">
      <c r="A28" s="406">
        <v>28</v>
      </c>
      <c r="B28" s="398" t="s">
        <v>707</v>
      </c>
      <c r="E28" s="441" t="str">
        <f>E$90</f>
        <v>S1</v>
      </c>
      <c r="F28" s="432" t="s">
        <v>2217</v>
      </c>
      <c r="G28" s="442"/>
      <c r="H28" s="442"/>
      <c r="I28" s="443"/>
    </row>
    <row r="29" spans="1:10" ht="14.25" hidden="1">
      <c r="A29" s="406">
        <v>29</v>
      </c>
      <c r="B29" s="398" t="s">
        <v>707</v>
      </c>
      <c r="E29" s="441" t="str">
        <f>E$91</f>
        <v>S2</v>
      </c>
      <c r="F29" s="432"/>
      <c r="G29" s="442"/>
      <c r="H29" s="442"/>
      <c r="I29" s="443"/>
    </row>
    <row r="30" spans="1:10" ht="14.25" hidden="1">
      <c r="A30" s="406">
        <v>30</v>
      </c>
      <c r="B30" s="398" t="s">
        <v>707</v>
      </c>
      <c r="E30" s="441" t="str">
        <f>E$92</f>
        <v>S3</v>
      </c>
      <c r="F30" s="432"/>
      <c r="G30" s="442"/>
      <c r="H30" s="442"/>
      <c r="I30" s="443"/>
    </row>
    <row r="31" spans="1:10" ht="14.25" hidden="1">
      <c r="A31" s="406">
        <v>31</v>
      </c>
      <c r="B31" s="398" t="s">
        <v>707</v>
      </c>
      <c r="E31" s="441" t="str">
        <f>E$93</f>
        <v>S4</v>
      </c>
      <c r="F31" s="432"/>
      <c r="G31" s="442"/>
      <c r="H31" s="442"/>
      <c r="I31" s="443"/>
    </row>
    <row r="32" spans="1:10" ht="14.25" hidden="1">
      <c r="A32" s="406">
        <v>32</v>
      </c>
      <c r="B32" s="398" t="s">
        <v>707</v>
      </c>
    </row>
    <row r="33" spans="1:10" ht="13.5" hidden="1" customHeight="1">
      <c r="A33" s="406">
        <v>33</v>
      </c>
      <c r="B33" s="398" t="s">
        <v>707</v>
      </c>
      <c r="E33" s="436"/>
      <c r="F33" s="437" t="s">
        <v>839</v>
      </c>
      <c r="G33" s="438"/>
      <c r="H33" s="438"/>
      <c r="I33" s="439"/>
    </row>
    <row r="34" spans="1:10" ht="31.5" hidden="1">
      <c r="A34" s="406">
        <v>34</v>
      </c>
      <c r="B34" s="398" t="s">
        <v>707</v>
      </c>
      <c r="E34" s="441" t="str">
        <f>E$89</f>
        <v>MA</v>
      </c>
      <c r="F34" s="432" t="s">
        <v>380</v>
      </c>
      <c r="G34" s="442" t="s">
        <v>838</v>
      </c>
      <c r="H34" s="442"/>
      <c r="I34" s="443"/>
    </row>
    <row r="35" spans="1:10" ht="14.25" hidden="1">
      <c r="A35" s="406">
        <v>35</v>
      </c>
      <c r="B35" s="398" t="s">
        <v>707</v>
      </c>
      <c r="E35" s="441" t="str">
        <f>E$90</f>
        <v>S1</v>
      </c>
      <c r="F35" s="432" t="s">
        <v>2217</v>
      </c>
      <c r="G35" s="442"/>
      <c r="H35" s="442"/>
      <c r="I35" s="443"/>
    </row>
    <row r="36" spans="1:10" ht="14.25" hidden="1">
      <c r="A36" s="406">
        <v>36</v>
      </c>
      <c r="B36" s="398" t="s">
        <v>707</v>
      </c>
      <c r="E36" s="441" t="str">
        <f>E$91</f>
        <v>S2</v>
      </c>
      <c r="F36" s="432"/>
      <c r="G36" s="442"/>
      <c r="H36" s="442"/>
      <c r="I36" s="443"/>
    </row>
    <row r="37" spans="1:10" ht="14.25" hidden="1">
      <c r="A37" s="406">
        <v>37</v>
      </c>
      <c r="B37" s="398" t="s">
        <v>707</v>
      </c>
      <c r="E37" s="441" t="str">
        <f>E$92</f>
        <v>S3</v>
      </c>
      <c r="F37" s="432"/>
      <c r="G37" s="442"/>
      <c r="H37" s="442"/>
      <c r="I37" s="443"/>
    </row>
    <row r="38" spans="1:10" ht="14.25" hidden="1">
      <c r="A38" s="406">
        <v>38</v>
      </c>
      <c r="B38" s="398" t="s">
        <v>707</v>
      </c>
      <c r="E38" s="441" t="str">
        <f>E$93</f>
        <v>S4</v>
      </c>
      <c r="F38" s="432"/>
      <c r="G38" s="442"/>
      <c r="H38" s="442"/>
      <c r="I38" s="443"/>
    </row>
    <row r="39" spans="1:10" ht="14.25">
      <c r="A39" s="406">
        <v>39</v>
      </c>
      <c r="H39" s="418"/>
    </row>
    <row r="40" spans="1:10" ht="18">
      <c r="A40" s="406">
        <v>40</v>
      </c>
      <c r="B40" s="398" t="s">
        <v>696</v>
      </c>
      <c r="D40" s="444" t="s">
        <v>840</v>
      </c>
      <c r="E40" s="445"/>
      <c r="F40" s="290" t="s">
        <v>841</v>
      </c>
      <c r="G40" s="446"/>
      <c r="H40" s="446"/>
      <c r="I40" s="447"/>
      <c r="J40" s="448"/>
    </row>
    <row r="41" spans="1:10" ht="18">
      <c r="A41" s="406">
        <v>41</v>
      </c>
      <c r="B41" s="398" t="s">
        <v>696</v>
      </c>
      <c r="D41" s="444">
        <v>0</v>
      </c>
      <c r="F41" s="294"/>
      <c r="H41" s="418"/>
    </row>
    <row r="42" spans="1:10" ht="14.25">
      <c r="A42" s="406">
        <v>42</v>
      </c>
      <c r="B42" s="398" t="s">
        <v>696</v>
      </c>
      <c r="D42" s="444">
        <v>0</v>
      </c>
      <c r="F42" s="449" t="s">
        <v>383</v>
      </c>
      <c r="H42" s="418"/>
    </row>
    <row r="43" spans="1:10" ht="28.5">
      <c r="A43" s="406">
        <v>43</v>
      </c>
      <c r="B43" s="398" t="s">
        <v>696</v>
      </c>
      <c r="D43" s="444">
        <v>0</v>
      </c>
      <c r="F43" s="450" t="s">
        <v>2078</v>
      </c>
      <c r="H43" s="418"/>
    </row>
    <row r="44" spans="1:10" ht="14.25">
      <c r="A44" s="406">
        <v>44</v>
      </c>
      <c r="B44" s="398" t="s">
        <v>696</v>
      </c>
      <c r="D44" s="444">
        <v>0</v>
      </c>
      <c r="F44" s="449" t="s">
        <v>376</v>
      </c>
      <c r="H44" s="418"/>
    </row>
    <row r="45" spans="1:10" ht="14.25">
      <c r="A45" s="406">
        <v>45</v>
      </c>
      <c r="B45" s="398" t="s">
        <v>696</v>
      </c>
      <c r="D45" s="444">
        <v>0</v>
      </c>
      <c r="F45" s="450" t="s">
        <v>843</v>
      </c>
      <c r="H45" s="418"/>
    </row>
    <row r="46" spans="1:10" ht="14.25">
      <c r="A46" s="406">
        <v>46</v>
      </c>
      <c r="B46" s="398" t="s">
        <v>696</v>
      </c>
      <c r="D46" s="444">
        <v>0</v>
      </c>
      <c r="F46" s="449" t="s">
        <v>417</v>
      </c>
      <c r="H46" s="418"/>
    </row>
    <row r="47" spans="1:10" ht="14.25">
      <c r="A47" s="406">
        <v>47</v>
      </c>
      <c r="B47" s="398" t="s">
        <v>696</v>
      </c>
      <c r="D47" s="444">
        <v>0</v>
      </c>
      <c r="F47" s="451"/>
      <c r="H47" s="418"/>
    </row>
    <row r="48" spans="1:10" ht="71.25">
      <c r="A48" s="406">
        <v>48</v>
      </c>
      <c r="B48" s="398" t="s">
        <v>696</v>
      </c>
      <c r="D48" s="444">
        <v>0</v>
      </c>
      <c r="F48" s="452" t="s">
        <v>844</v>
      </c>
      <c r="H48" s="418"/>
    </row>
    <row r="49" spans="1:14" ht="14.25">
      <c r="A49" s="406">
        <v>49</v>
      </c>
      <c r="B49" s="398" t="s">
        <v>696</v>
      </c>
      <c r="D49" s="444">
        <v>0</v>
      </c>
      <c r="F49" s="409"/>
      <c r="H49" s="418"/>
    </row>
    <row r="50" spans="1:14" ht="57">
      <c r="A50" s="406">
        <v>50</v>
      </c>
      <c r="B50" s="398" t="s">
        <v>696</v>
      </c>
      <c r="D50" s="444">
        <v>0</v>
      </c>
      <c r="F50" s="453" t="s">
        <v>2079</v>
      </c>
      <c r="H50" s="418"/>
    </row>
    <row r="51" spans="1:14" ht="15.75">
      <c r="A51" s="406">
        <v>51</v>
      </c>
      <c r="B51" s="398" t="s">
        <v>696</v>
      </c>
      <c r="D51" s="444">
        <v>0</v>
      </c>
      <c r="F51" s="409"/>
      <c r="G51" s="714"/>
      <c r="H51" s="418"/>
      <c r="I51" s="454" t="s">
        <v>128</v>
      </c>
      <c r="J51" s="454" t="s">
        <v>202</v>
      </c>
      <c r="K51" s="454" t="s">
        <v>10</v>
      </c>
      <c r="L51" s="454" t="s">
        <v>11</v>
      </c>
      <c r="M51" s="454" t="s">
        <v>12</v>
      </c>
      <c r="N51" s="454" t="s">
        <v>2071</v>
      </c>
    </row>
    <row r="52" spans="1:14" ht="17.25" customHeight="1">
      <c r="A52" s="406">
        <v>52</v>
      </c>
      <c r="B52" s="398" t="s">
        <v>696</v>
      </c>
      <c r="D52" s="444">
        <v>0</v>
      </c>
      <c r="E52" s="455" t="s">
        <v>2080</v>
      </c>
      <c r="F52" s="456"/>
      <c r="H52" s="418"/>
      <c r="I52" s="457"/>
      <c r="J52" s="457"/>
      <c r="K52" s="457"/>
      <c r="L52" s="457"/>
      <c r="M52" s="457"/>
      <c r="N52" s="457"/>
    </row>
    <row r="53" spans="1:14" ht="25.5">
      <c r="A53" s="406">
        <v>53</v>
      </c>
      <c r="B53" s="398" t="s">
        <v>696</v>
      </c>
      <c r="D53" s="444">
        <v>0</v>
      </c>
      <c r="E53" s="458">
        <v>1</v>
      </c>
      <c r="F53" s="455" t="s">
        <v>2081</v>
      </c>
      <c r="H53" s="418"/>
      <c r="I53" s="459" t="s">
        <v>2082</v>
      </c>
      <c r="J53" s="459" t="s">
        <v>2082</v>
      </c>
      <c r="K53" s="459"/>
      <c r="L53" s="457"/>
      <c r="M53" s="457"/>
      <c r="N53" s="459" t="s">
        <v>2082</v>
      </c>
    </row>
    <row r="54" spans="1:14" ht="18.75">
      <c r="A54" s="406">
        <v>54</v>
      </c>
      <c r="B54" s="398" t="s">
        <v>696</v>
      </c>
      <c r="D54" s="444">
        <v>0</v>
      </c>
      <c r="E54" s="458">
        <v>2</v>
      </c>
      <c r="F54" s="455" t="s">
        <v>2083</v>
      </c>
      <c r="H54" s="418"/>
      <c r="I54" s="459" t="s">
        <v>2082</v>
      </c>
      <c r="J54" s="457"/>
      <c r="K54" s="457"/>
      <c r="L54" s="457"/>
      <c r="M54" s="459" t="s">
        <v>2082</v>
      </c>
      <c r="N54" s="459" t="s">
        <v>2082</v>
      </c>
    </row>
    <row r="55" spans="1:14" ht="18.75">
      <c r="A55" s="406">
        <v>55</v>
      </c>
      <c r="B55" s="398" t="s">
        <v>696</v>
      </c>
      <c r="D55" s="444">
        <v>0</v>
      </c>
      <c r="E55" s="458">
        <v>3</v>
      </c>
      <c r="F55" s="455" t="s">
        <v>2084</v>
      </c>
      <c r="H55" s="418"/>
      <c r="I55" s="459" t="s">
        <v>2082</v>
      </c>
      <c r="J55" s="459" t="s">
        <v>2082</v>
      </c>
      <c r="K55" s="459"/>
      <c r="L55" s="457"/>
      <c r="M55" s="457"/>
      <c r="N55" s="459" t="s">
        <v>2082</v>
      </c>
    </row>
    <row r="56" spans="1:14" ht="18.75">
      <c r="A56" s="406">
        <v>56</v>
      </c>
      <c r="B56" s="398" t="s">
        <v>696</v>
      </c>
      <c r="D56" s="444">
        <v>0</v>
      </c>
      <c r="E56" s="458">
        <v>4</v>
      </c>
      <c r="F56" s="455" t="s">
        <v>2085</v>
      </c>
      <c r="H56" s="418"/>
      <c r="I56" s="459" t="s">
        <v>2082</v>
      </c>
      <c r="J56" s="457"/>
      <c r="K56" s="457"/>
      <c r="L56" s="459" t="s">
        <v>2082</v>
      </c>
      <c r="M56" s="457"/>
      <c r="N56" s="459" t="s">
        <v>2082</v>
      </c>
    </row>
    <row r="57" spans="1:14" ht="18.75">
      <c r="A57" s="406">
        <v>57</v>
      </c>
      <c r="B57" s="398" t="s">
        <v>696</v>
      </c>
      <c r="D57" s="444">
        <v>0</v>
      </c>
      <c r="E57" s="458">
        <v>5</v>
      </c>
      <c r="F57" s="455" t="s">
        <v>2086</v>
      </c>
      <c r="H57" s="418"/>
      <c r="I57" s="459" t="s">
        <v>2082</v>
      </c>
      <c r="J57" s="459"/>
      <c r="K57" s="459" t="s">
        <v>2082</v>
      </c>
      <c r="L57" s="457"/>
      <c r="M57" s="457"/>
      <c r="N57" s="459" t="s">
        <v>2082</v>
      </c>
    </row>
    <row r="58" spans="1:14" ht="18.75">
      <c r="A58" s="406">
        <v>58</v>
      </c>
      <c r="B58" s="398" t="s">
        <v>696</v>
      </c>
      <c r="D58" s="444">
        <v>0</v>
      </c>
      <c r="E58" s="458">
        <v>6</v>
      </c>
      <c r="F58" s="455" t="s">
        <v>2087</v>
      </c>
      <c r="H58" s="418"/>
      <c r="I58" s="459" t="s">
        <v>2082</v>
      </c>
      <c r="J58" s="459" t="s">
        <v>2082</v>
      </c>
      <c r="K58" s="459"/>
      <c r="L58" s="457"/>
      <c r="M58" s="457"/>
      <c r="N58" s="459" t="s">
        <v>2082</v>
      </c>
    </row>
    <row r="59" spans="1:14" ht="18.75">
      <c r="A59" s="406">
        <v>59</v>
      </c>
      <c r="B59" s="398" t="s">
        <v>696</v>
      </c>
      <c r="D59" s="444">
        <v>0</v>
      </c>
      <c r="E59" s="458">
        <v>7</v>
      </c>
      <c r="F59" s="455" t="s">
        <v>2088</v>
      </c>
      <c r="H59" s="418"/>
      <c r="I59" s="459" t="s">
        <v>2082</v>
      </c>
      <c r="J59" s="457"/>
      <c r="K59" s="457"/>
      <c r="L59" s="459" t="s">
        <v>2082</v>
      </c>
      <c r="M59" s="457"/>
      <c r="N59" s="459" t="s">
        <v>2082</v>
      </c>
    </row>
    <row r="60" spans="1:14" ht="18.75">
      <c r="A60" s="406">
        <v>60</v>
      </c>
      <c r="B60" s="398" t="s">
        <v>696</v>
      </c>
      <c r="D60" s="444">
        <v>0</v>
      </c>
      <c r="E60" s="458">
        <v>8</v>
      </c>
      <c r="F60" s="455" t="s">
        <v>2089</v>
      </c>
      <c r="H60" s="418"/>
      <c r="I60" s="459" t="s">
        <v>2082</v>
      </c>
      <c r="J60" s="459"/>
      <c r="K60" s="459" t="s">
        <v>2082</v>
      </c>
      <c r="L60" s="457"/>
      <c r="M60" s="457"/>
      <c r="N60" s="459" t="s">
        <v>2082</v>
      </c>
    </row>
    <row r="61" spans="1:14" ht="14.25">
      <c r="A61" s="406">
        <v>61</v>
      </c>
      <c r="B61" s="398" t="s">
        <v>696</v>
      </c>
      <c r="D61" s="444">
        <v>0</v>
      </c>
      <c r="H61" s="418"/>
    </row>
    <row r="62" spans="1:14" ht="57">
      <c r="A62" s="406">
        <v>62</v>
      </c>
      <c r="B62" s="398" t="s">
        <v>696</v>
      </c>
      <c r="D62" s="444">
        <v>0</v>
      </c>
      <c r="E62" s="460" t="s">
        <v>377</v>
      </c>
      <c r="F62" s="461"/>
      <c r="G62" s="462" t="s">
        <v>384</v>
      </c>
      <c r="H62" s="462" t="s">
        <v>378</v>
      </c>
    </row>
    <row r="63" spans="1:14" ht="42.75">
      <c r="A63" s="406">
        <v>63</v>
      </c>
      <c r="B63" s="398" t="s">
        <v>696</v>
      </c>
      <c r="D63" s="444">
        <v>0</v>
      </c>
      <c r="E63" s="463" t="s">
        <v>379</v>
      </c>
      <c r="F63" s="464"/>
      <c r="G63" s="450" t="s">
        <v>385</v>
      </c>
      <c r="H63" s="465"/>
    </row>
    <row r="64" spans="1:14" ht="14.25">
      <c r="A64" s="406">
        <v>64</v>
      </c>
      <c r="B64" s="398" t="s">
        <v>696</v>
      </c>
      <c r="D64" s="444">
        <v>0</v>
      </c>
      <c r="E64" s="463"/>
      <c r="F64" s="464" t="s">
        <v>128</v>
      </c>
      <c r="G64" s="465" t="s">
        <v>380</v>
      </c>
      <c r="H64" s="465" t="s">
        <v>381</v>
      </c>
    </row>
    <row r="65" spans="1:8" ht="42.75">
      <c r="A65" s="406">
        <v>65</v>
      </c>
      <c r="B65" s="398" t="s">
        <v>696</v>
      </c>
      <c r="D65" s="444">
        <v>0</v>
      </c>
      <c r="E65" s="463"/>
      <c r="F65" s="464" t="s">
        <v>202</v>
      </c>
      <c r="G65" s="465" t="s">
        <v>2148</v>
      </c>
      <c r="H65" s="465" t="s">
        <v>856</v>
      </c>
    </row>
    <row r="66" spans="1:8" ht="42.75">
      <c r="A66" s="406">
        <v>66</v>
      </c>
      <c r="B66" s="398" t="s">
        <v>696</v>
      </c>
      <c r="D66" s="444">
        <v>0</v>
      </c>
      <c r="E66" s="463"/>
      <c r="F66" s="464" t="s">
        <v>10</v>
      </c>
      <c r="G66" s="465" t="s">
        <v>2148</v>
      </c>
      <c r="H66" s="465"/>
    </row>
    <row r="67" spans="1:8" ht="14.25">
      <c r="A67" s="406">
        <v>67</v>
      </c>
      <c r="B67" s="398" t="s">
        <v>696</v>
      </c>
      <c r="D67" s="444">
        <v>0</v>
      </c>
      <c r="E67" s="463"/>
      <c r="F67" s="464" t="s">
        <v>11</v>
      </c>
      <c r="G67" s="465"/>
      <c r="H67" s="465"/>
    </row>
    <row r="68" spans="1:8" ht="14.25">
      <c r="A68" s="406">
        <v>68</v>
      </c>
      <c r="B68" s="398" t="s">
        <v>696</v>
      </c>
      <c r="D68" s="444">
        <v>0</v>
      </c>
      <c r="E68" s="463"/>
      <c r="F68" s="464" t="s">
        <v>12</v>
      </c>
      <c r="G68" s="465"/>
      <c r="H68" s="465"/>
    </row>
    <row r="69" spans="1:8" ht="14.25">
      <c r="A69" s="406">
        <v>69</v>
      </c>
      <c r="B69" s="398" t="s">
        <v>696</v>
      </c>
      <c r="D69" s="444">
        <v>0</v>
      </c>
      <c r="E69" s="466"/>
      <c r="F69" s="407"/>
      <c r="G69" s="467"/>
      <c r="H69" s="467"/>
    </row>
    <row r="70" spans="1:8" ht="57">
      <c r="A70" s="406">
        <v>70</v>
      </c>
      <c r="B70" s="398" t="s">
        <v>696</v>
      </c>
      <c r="D70" s="444">
        <v>0</v>
      </c>
      <c r="E70" s="463" t="s">
        <v>382</v>
      </c>
      <c r="F70" s="464"/>
      <c r="G70" s="450" t="s">
        <v>386</v>
      </c>
      <c r="H70" s="465"/>
    </row>
    <row r="71" spans="1:8" ht="14.25">
      <c r="A71" s="406">
        <v>71</v>
      </c>
      <c r="B71" s="398" t="s">
        <v>696</v>
      </c>
      <c r="D71" s="444">
        <v>0</v>
      </c>
      <c r="E71" s="463"/>
      <c r="F71" s="464" t="s">
        <v>128</v>
      </c>
      <c r="G71" s="465" t="s">
        <v>380</v>
      </c>
      <c r="H71" s="465" t="s">
        <v>381</v>
      </c>
    </row>
    <row r="72" spans="1:8" ht="42.75">
      <c r="A72" s="406">
        <v>72</v>
      </c>
      <c r="B72" s="398" t="s">
        <v>696</v>
      </c>
      <c r="D72" s="444">
        <v>0</v>
      </c>
      <c r="E72" s="463"/>
      <c r="F72" s="464" t="s">
        <v>202</v>
      </c>
      <c r="G72" s="465" t="s">
        <v>2148</v>
      </c>
      <c r="H72" s="465" t="s">
        <v>856</v>
      </c>
    </row>
    <row r="73" spans="1:8" ht="42.75">
      <c r="A73" s="406">
        <v>73</v>
      </c>
      <c r="B73" s="398" t="s">
        <v>696</v>
      </c>
      <c r="D73" s="444">
        <v>0</v>
      </c>
      <c r="E73" s="463"/>
      <c r="F73" s="464" t="s">
        <v>10</v>
      </c>
      <c r="G73" s="465" t="s">
        <v>2148</v>
      </c>
      <c r="H73" s="465"/>
    </row>
    <row r="74" spans="1:8" ht="42.75">
      <c r="A74" s="406">
        <v>74</v>
      </c>
      <c r="B74" s="398" t="s">
        <v>696</v>
      </c>
      <c r="D74" s="444">
        <v>0</v>
      </c>
      <c r="E74" s="463"/>
      <c r="F74" s="464" t="s">
        <v>11</v>
      </c>
      <c r="G74" s="465" t="s">
        <v>2148</v>
      </c>
      <c r="H74" s="465" t="s">
        <v>856</v>
      </c>
    </row>
    <row r="75" spans="1:8" ht="14.25">
      <c r="A75" s="406">
        <v>75</v>
      </c>
      <c r="B75" s="398" t="s">
        <v>696</v>
      </c>
      <c r="D75" s="444">
        <v>0</v>
      </c>
      <c r="E75" s="463"/>
      <c r="F75" s="464" t="s">
        <v>12</v>
      </c>
      <c r="G75" s="465"/>
      <c r="H75" s="465"/>
    </row>
    <row r="76" spans="1:8" ht="51">
      <c r="A76" s="406">
        <v>76</v>
      </c>
      <c r="B76" s="398" t="s">
        <v>696</v>
      </c>
      <c r="D76" s="444">
        <v>0</v>
      </c>
      <c r="E76" s="307" t="s">
        <v>559</v>
      </c>
      <c r="F76" s="308"/>
      <c r="G76" s="309" t="s">
        <v>845</v>
      </c>
      <c r="H76" s="310"/>
    </row>
    <row r="77" spans="1:8" ht="14.25">
      <c r="A77" s="406">
        <v>77</v>
      </c>
      <c r="B77" s="398" t="s">
        <v>696</v>
      </c>
      <c r="D77" s="444">
        <v>0</v>
      </c>
      <c r="E77" s="311"/>
      <c r="F77" s="312" t="s">
        <v>128</v>
      </c>
      <c r="G77" s="313"/>
      <c r="H77" s="310"/>
    </row>
    <row r="78" spans="1:8" ht="14.25">
      <c r="A78" s="406">
        <v>78</v>
      </c>
      <c r="B78" s="398" t="s">
        <v>696</v>
      </c>
      <c r="D78" s="444">
        <v>0</v>
      </c>
      <c r="E78" s="311"/>
      <c r="F78" s="312" t="s">
        <v>202</v>
      </c>
      <c r="G78" s="313"/>
      <c r="H78" s="310"/>
    </row>
    <row r="79" spans="1:8" ht="14.25">
      <c r="A79" s="406">
        <v>79</v>
      </c>
      <c r="B79" s="398" t="s">
        <v>696</v>
      </c>
      <c r="D79" s="444">
        <v>0</v>
      </c>
      <c r="E79" s="311"/>
      <c r="F79" s="312" t="s">
        <v>10</v>
      </c>
      <c r="G79" s="313"/>
      <c r="H79" s="310"/>
    </row>
    <row r="80" spans="1:8" ht="14.25">
      <c r="A80" s="406">
        <v>80</v>
      </c>
      <c r="B80" s="398" t="s">
        <v>696</v>
      </c>
      <c r="D80" s="444">
        <v>0</v>
      </c>
      <c r="E80" s="311"/>
      <c r="F80" s="312" t="s">
        <v>11</v>
      </c>
      <c r="G80" s="313" t="s">
        <v>2175</v>
      </c>
      <c r="H80" s="310" t="s">
        <v>856</v>
      </c>
    </row>
    <row r="81" spans="1:17" ht="14.25">
      <c r="A81" s="406">
        <v>81</v>
      </c>
      <c r="B81" s="398" t="s">
        <v>696</v>
      </c>
      <c r="D81" s="444">
        <v>0</v>
      </c>
      <c r="E81" s="311"/>
      <c r="F81" s="312" t="s">
        <v>12</v>
      </c>
      <c r="G81" s="313"/>
      <c r="H81" s="310"/>
    </row>
    <row r="82" spans="1:17" ht="14.25">
      <c r="A82" s="406">
        <v>82</v>
      </c>
      <c r="B82" s="398" t="s">
        <v>696</v>
      </c>
      <c r="D82" s="444"/>
      <c r="E82" s="314"/>
      <c r="F82" s="315"/>
      <c r="G82" s="316"/>
      <c r="H82" s="316"/>
    </row>
    <row r="83" spans="1:17" ht="15.75">
      <c r="A83" s="406">
        <v>83</v>
      </c>
      <c r="B83" s="398" t="s">
        <v>696</v>
      </c>
      <c r="D83" s="444">
        <v>0</v>
      </c>
      <c r="E83" s="317" t="s">
        <v>807</v>
      </c>
      <c r="F83" s="318" t="s">
        <v>846</v>
      </c>
      <c r="G83" s="318" t="s">
        <v>847</v>
      </c>
      <c r="H83" s="318" t="s">
        <v>848</v>
      </c>
      <c r="I83" s="318" t="s">
        <v>387</v>
      </c>
    </row>
    <row r="84" spans="1:17" ht="14.25">
      <c r="A84" s="406">
        <v>84</v>
      </c>
      <c r="H84" s="418"/>
    </row>
    <row r="85" spans="1:17" s="412" customFormat="1" ht="51" hidden="1">
      <c r="A85" s="406">
        <v>85</v>
      </c>
      <c r="B85" s="398" t="s">
        <v>707</v>
      </c>
      <c r="C85" s="415">
        <v>1</v>
      </c>
      <c r="D85" s="468"/>
      <c r="E85" s="415"/>
      <c r="F85" s="413" t="s">
        <v>849</v>
      </c>
      <c r="G85" s="469"/>
      <c r="H85" s="469"/>
      <c r="I85" s="469"/>
      <c r="J85" s="416"/>
      <c r="K85" s="398"/>
      <c r="L85" s="398"/>
      <c r="M85" s="398"/>
      <c r="N85" s="398"/>
      <c r="O85" s="398"/>
      <c r="P85" s="398"/>
      <c r="Q85" s="398"/>
    </row>
    <row r="86" spans="1:17" s="412" customFormat="1" ht="38.25" hidden="1">
      <c r="A86" s="406">
        <v>86</v>
      </c>
      <c r="B86" s="398" t="s">
        <v>707</v>
      </c>
      <c r="C86" s="415" t="s">
        <v>850</v>
      </c>
      <c r="D86" s="468"/>
      <c r="E86" s="415"/>
      <c r="F86" s="413" t="s">
        <v>851</v>
      </c>
      <c r="G86" s="470"/>
      <c r="H86" s="470"/>
      <c r="I86" s="471"/>
      <c r="J86" s="416"/>
      <c r="K86" s="398"/>
      <c r="L86" s="398"/>
      <c r="M86" s="398"/>
      <c r="N86" s="398"/>
      <c r="O86" s="398"/>
      <c r="P86" s="398"/>
      <c r="Q86" s="398"/>
    </row>
    <row r="87" spans="1:17" ht="63.75" hidden="1">
      <c r="A87" s="406">
        <v>87</v>
      </c>
      <c r="B87" s="398" t="s">
        <v>707</v>
      </c>
      <c r="C87" s="441" t="s">
        <v>66</v>
      </c>
      <c r="D87" s="472"/>
      <c r="E87" s="441"/>
      <c r="F87" s="473" t="s">
        <v>852</v>
      </c>
      <c r="G87" s="474" t="s">
        <v>853</v>
      </c>
      <c r="H87" s="442" t="s">
        <v>854</v>
      </c>
      <c r="I87" s="443"/>
    </row>
    <row r="88" spans="1:17" ht="14.25" hidden="1">
      <c r="A88" s="406">
        <v>88</v>
      </c>
      <c r="B88" s="398" t="s">
        <v>707</v>
      </c>
      <c r="C88" s="441"/>
      <c r="D88" s="472"/>
      <c r="E88" s="441" t="s">
        <v>516</v>
      </c>
      <c r="F88" s="473"/>
      <c r="G88" s="442"/>
      <c r="H88" s="442"/>
      <c r="I88" s="443"/>
    </row>
    <row r="89" spans="1:17" ht="14.25" hidden="1">
      <c r="A89" s="406">
        <v>89</v>
      </c>
      <c r="B89" s="398" t="s">
        <v>707</v>
      </c>
      <c r="C89" s="441"/>
      <c r="D89" s="472"/>
      <c r="E89" s="473" t="s">
        <v>128</v>
      </c>
      <c r="F89" s="432"/>
      <c r="G89" s="419"/>
      <c r="H89" s="442"/>
      <c r="I89" s="443"/>
    </row>
    <row r="90" spans="1:17" ht="38.25" hidden="1">
      <c r="A90" s="406">
        <v>90</v>
      </c>
      <c r="B90" s="398" t="s">
        <v>707</v>
      </c>
      <c r="C90" s="441"/>
      <c r="D90" s="472"/>
      <c r="E90" s="473" t="s">
        <v>202</v>
      </c>
      <c r="F90" s="432" t="s">
        <v>2149</v>
      </c>
      <c r="G90" s="442"/>
      <c r="H90" s="442"/>
      <c r="I90" s="443"/>
    </row>
    <row r="91" spans="1:17" ht="14.25" hidden="1">
      <c r="A91" s="406">
        <v>91</v>
      </c>
      <c r="B91" s="398" t="s">
        <v>707</v>
      </c>
      <c r="C91" s="441"/>
      <c r="D91" s="472"/>
      <c r="E91" s="473" t="s">
        <v>10</v>
      </c>
      <c r="F91" s="432"/>
      <c r="G91" s="442"/>
      <c r="H91" s="442"/>
      <c r="I91" s="443"/>
    </row>
    <row r="92" spans="1:17" ht="14.25" hidden="1">
      <c r="A92" s="406">
        <v>92</v>
      </c>
      <c r="B92" s="398" t="s">
        <v>707</v>
      </c>
      <c r="C92" s="441"/>
      <c r="D92" s="472"/>
      <c r="E92" s="473" t="s">
        <v>11</v>
      </c>
      <c r="F92" s="432"/>
      <c r="G92" s="442"/>
      <c r="H92" s="442"/>
      <c r="I92" s="443"/>
    </row>
    <row r="93" spans="1:17" ht="14.25" hidden="1">
      <c r="A93" s="406">
        <v>93</v>
      </c>
      <c r="B93" s="398" t="s">
        <v>707</v>
      </c>
      <c r="C93" s="441"/>
      <c r="D93" s="472"/>
      <c r="E93" s="473" t="s">
        <v>12</v>
      </c>
      <c r="F93" s="432"/>
      <c r="G93" s="442"/>
      <c r="H93" s="442"/>
      <c r="I93" s="443"/>
    </row>
    <row r="94" spans="1:17" ht="25.5">
      <c r="A94" s="406">
        <v>94</v>
      </c>
      <c r="B94" s="398" t="s">
        <v>696</v>
      </c>
      <c r="C94" s="475"/>
      <c r="D94" s="476" t="s">
        <v>857</v>
      </c>
      <c r="E94" s="477"/>
      <c r="F94" s="477" t="s">
        <v>858</v>
      </c>
      <c r="G94" s="478"/>
      <c r="H94" s="478"/>
      <c r="I94" s="478"/>
    </row>
    <row r="95" spans="1:17" ht="14.25">
      <c r="A95" s="406">
        <v>95</v>
      </c>
      <c r="B95" s="398" t="s">
        <v>696</v>
      </c>
      <c r="C95" s="479"/>
      <c r="D95" s="480" t="s">
        <v>2090</v>
      </c>
      <c r="E95" s="481"/>
      <c r="F95" s="481" t="s">
        <v>860</v>
      </c>
      <c r="G95" s="482"/>
      <c r="H95" s="482"/>
      <c r="I95" s="482"/>
    </row>
    <row r="96" spans="1:17" ht="136.5">
      <c r="A96" s="406">
        <v>96</v>
      </c>
      <c r="B96" s="398" t="s">
        <v>696</v>
      </c>
      <c r="C96" s="441"/>
      <c r="D96" s="472" t="s">
        <v>66</v>
      </c>
      <c r="E96" s="473"/>
      <c r="F96" s="473" t="s">
        <v>861</v>
      </c>
      <c r="G96" s="442" t="s">
        <v>862</v>
      </c>
      <c r="H96" s="442" t="s">
        <v>863</v>
      </c>
      <c r="I96" s="443"/>
    </row>
    <row r="97" spans="1:10" ht="14.25">
      <c r="A97" s="406">
        <v>97</v>
      </c>
      <c r="B97" s="398" t="s">
        <v>696</v>
      </c>
      <c r="C97" s="441"/>
      <c r="D97" s="483" t="s">
        <v>66</v>
      </c>
      <c r="E97" s="441" t="s">
        <v>516</v>
      </c>
      <c r="F97" s="432"/>
      <c r="G97" s="442"/>
      <c r="H97" s="442"/>
      <c r="I97" s="443"/>
    </row>
    <row r="98" spans="1:10" ht="14.25">
      <c r="A98" s="406">
        <v>98</v>
      </c>
      <c r="B98" s="398" t="s">
        <v>696</v>
      </c>
      <c r="C98" s="441"/>
      <c r="D98" s="483" t="s">
        <v>66</v>
      </c>
      <c r="E98" s="473" t="s">
        <v>128</v>
      </c>
      <c r="F98" s="432"/>
      <c r="G98" s="442"/>
      <c r="H98" s="442"/>
      <c r="I98" s="443"/>
    </row>
    <row r="99" spans="1:10" ht="25.5">
      <c r="A99" s="406">
        <v>99</v>
      </c>
      <c r="B99" s="398" t="s">
        <v>696</v>
      </c>
      <c r="C99" s="441"/>
      <c r="D99" s="483" t="s">
        <v>66</v>
      </c>
      <c r="E99" s="473" t="s">
        <v>202</v>
      </c>
      <c r="F99" s="537" t="s">
        <v>2150</v>
      </c>
      <c r="G99" s="442"/>
      <c r="H99" s="442"/>
      <c r="I99" s="443" t="s">
        <v>856</v>
      </c>
    </row>
    <row r="100" spans="1:10" ht="14.25">
      <c r="A100" s="406">
        <v>100</v>
      </c>
      <c r="B100" s="398" t="s">
        <v>696</v>
      </c>
      <c r="C100" s="441"/>
      <c r="D100" s="483" t="s">
        <v>66</v>
      </c>
      <c r="E100" s="473" t="s">
        <v>10</v>
      </c>
      <c r="F100" s="432"/>
      <c r="G100" s="442"/>
      <c r="H100" s="442"/>
      <c r="I100" s="443"/>
    </row>
    <row r="101" spans="1:10" ht="76.5">
      <c r="A101" s="406">
        <v>101</v>
      </c>
      <c r="B101" s="398" t="s">
        <v>696</v>
      </c>
      <c r="C101" s="484"/>
      <c r="D101" s="483" t="s">
        <v>66</v>
      </c>
      <c r="E101" s="485" t="s">
        <v>11</v>
      </c>
      <c r="F101" s="537" t="s">
        <v>2346</v>
      </c>
      <c r="G101" s="442"/>
      <c r="H101" s="442"/>
      <c r="I101" s="443" t="s">
        <v>856</v>
      </c>
    </row>
    <row r="102" spans="1:10" ht="14.25">
      <c r="A102" s="406">
        <v>102</v>
      </c>
      <c r="B102" s="398" t="s">
        <v>696</v>
      </c>
      <c r="C102" s="441"/>
      <c r="D102" s="483" t="s">
        <v>66</v>
      </c>
      <c r="E102" s="485" t="s">
        <v>12</v>
      </c>
      <c r="F102" s="432"/>
      <c r="G102" s="442"/>
      <c r="H102" s="442"/>
      <c r="I102" s="487"/>
      <c r="J102" s="488"/>
    </row>
    <row r="103" spans="1:10" ht="14.25">
      <c r="A103" s="406">
        <v>103</v>
      </c>
      <c r="E103" s="489"/>
      <c r="H103" s="418"/>
    </row>
    <row r="104" spans="1:10" ht="51" hidden="1">
      <c r="A104" s="406">
        <v>104</v>
      </c>
      <c r="B104" s="398" t="s">
        <v>707</v>
      </c>
      <c r="C104" s="441" t="s">
        <v>865</v>
      </c>
      <c r="D104" s="472"/>
      <c r="E104" s="490"/>
      <c r="F104" s="473" t="s">
        <v>866</v>
      </c>
      <c r="G104" s="474" t="s">
        <v>867</v>
      </c>
      <c r="H104" s="442"/>
      <c r="I104" s="443"/>
    </row>
    <row r="105" spans="1:10" ht="14.25" hidden="1">
      <c r="A105" s="406">
        <v>105</v>
      </c>
      <c r="B105" s="398" t="s">
        <v>707</v>
      </c>
      <c r="C105" s="441"/>
      <c r="D105" s="472"/>
      <c r="E105" s="441" t="s">
        <v>516</v>
      </c>
      <c r="F105" s="473"/>
      <c r="G105" s="442"/>
      <c r="H105" s="442"/>
      <c r="I105" s="443"/>
    </row>
    <row r="106" spans="1:10" ht="14.25" hidden="1">
      <c r="A106" s="406">
        <v>106</v>
      </c>
      <c r="B106" s="398" t="s">
        <v>707</v>
      </c>
      <c r="C106" s="441"/>
      <c r="D106" s="472"/>
      <c r="E106" s="441" t="str">
        <f>E$89</f>
        <v>MA</v>
      </c>
      <c r="F106" s="432"/>
      <c r="G106" s="442"/>
      <c r="H106" s="442"/>
      <c r="I106" s="443"/>
    </row>
    <row r="107" spans="1:10" ht="27.75" hidden="1" customHeight="1">
      <c r="A107" s="406">
        <v>107</v>
      </c>
      <c r="B107" s="398" t="s">
        <v>707</v>
      </c>
      <c r="C107" s="441"/>
      <c r="D107" s="472"/>
      <c r="E107" s="441" t="str">
        <f>E$90</f>
        <v>S1</v>
      </c>
      <c r="F107" s="537" t="s">
        <v>2150</v>
      </c>
      <c r="G107" s="442"/>
      <c r="H107" s="442"/>
      <c r="I107" s="443" t="s">
        <v>856</v>
      </c>
    </row>
    <row r="108" spans="1:10" ht="14.25" hidden="1">
      <c r="A108" s="406">
        <v>108</v>
      </c>
      <c r="B108" s="398" t="s">
        <v>707</v>
      </c>
      <c r="C108" s="441"/>
      <c r="D108" s="472"/>
      <c r="E108" s="441" t="str">
        <f>E$91</f>
        <v>S2</v>
      </c>
      <c r="F108" s="432"/>
      <c r="G108" s="442"/>
      <c r="H108" s="442"/>
      <c r="I108" s="443"/>
    </row>
    <row r="109" spans="1:10" ht="25.5" hidden="1">
      <c r="A109" s="406">
        <v>109</v>
      </c>
      <c r="B109" s="398" t="s">
        <v>707</v>
      </c>
      <c r="C109" s="441"/>
      <c r="D109" s="472"/>
      <c r="E109" s="441" t="str">
        <f>E$92</f>
        <v>S3</v>
      </c>
      <c r="F109" s="537" t="s">
        <v>2352</v>
      </c>
      <c r="G109" s="442"/>
      <c r="H109" s="442"/>
      <c r="I109" s="443" t="s">
        <v>856</v>
      </c>
    </row>
    <row r="110" spans="1:10" ht="14.25" hidden="1">
      <c r="A110" s="406">
        <v>110</v>
      </c>
      <c r="B110" s="398" t="s">
        <v>707</v>
      </c>
      <c r="C110" s="441"/>
      <c r="D110" s="472"/>
      <c r="E110" s="441" t="str">
        <f>E$93</f>
        <v>S4</v>
      </c>
      <c r="F110" s="432"/>
      <c r="G110" s="442"/>
      <c r="H110" s="442"/>
      <c r="I110" s="443"/>
    </row>
    <row r="111" spans="1:10" ht="14.25">
      <c r="A111" s="406">
        <v>111</v>
      </c>
      <c r="H111" s="418"/>
    </row>
    <row r="112" spans="1:10" ht="25.5" hidden="1">
      <c r="A112" s="406">
        <v>112</v>
      </c>
      <c r="B112" s="398" t="s">
        <v>707</v>
      </c>
      <c r="C112" s="415" t="s">
        <v>868</v>
      </c>
      <c r="D112" s="468"/>
      <c r="E112" s="415"/>
      <c r="F112" s="413" t="s">
        <v>869</v>
      </c>
      <c r="G112" s="470"/>
      <c r="H112" s="470"/>
      <c r="I112" s="471"/>
    </row>
    <row r="113" spans="1:9" ht="37.5" hidden="1" customHeight="1">
      <c r="A113" s="406">
        <v>113</v>
      </c>
      <c r="B113" s="398" t="s">
        <v>707</v>
      </c>
      <c r="C113" s="441" t="s">
        <v>68</v>
      </c>
      <c r="D113" s="472"/>
      <c r="E113" s="441"/>
      <c r="F113" s="473" t="s">
        <v>870</v>
      </c>
      <c r="G113" s="442" t="s">
        <v>871</v>
      </c>
      <c r="H113" s="442" t="s">
        <v>872</v>
      </c>
      <c r="I113" s="443"/>
    </row>
    <row r="114" spans="1:9" ht="14.25" hidden="1">
      <c r="A114" s="406">
        <v>114</v>
      </c>
      <c r="B114" s="398" t="s">
        <v>707</v>
      </c>
      <c r="C114" s="441"/>
      <c r="D114" s="472"/>
      <c r="E114" s="441" t="s">
        <v>516</v>
      </c>
      <c r="F114" s="473"/>
      <c r="G114" s="442"/>
      <c r="H114" s="442"/>
      <c r="I114" s="443"/>
    </row>
    <row r="115" spans="1:9" ht="14.25" hidden="1">
      <c r="A115" s="406">
        <v>115</v>
      </c>
      <c r="B115" s="398" t="s">
        <v>707</v>
      </c>
      <c r="C115" s="441"/>
      <c r="D115" s="472"/>
      <c r="E115" s="441" t="str">
        <f>E$89</f>
        <v>MA</v>
      </c>
      <c r="F115" s="432"/>
      <c r="G115" s="442"/>
      <c r="H115" s="442"/>
      <c r="I115" s="443"/>
    </row>
    <row r="116" spans="1:9" ht="14.25" hidden="1">
      <c r="A116" s="406">
        <v>116</v>
      </c>
      <c r="B116" s="398" t="s">
        <v>707</v>
      </c>
      <c r="C116" s="441"/>
      <c r="D116" s="472"/>
      <c r="E116" s="441" t="str">
        <f>E$90</f>
        <v>S1</v>
      </c>
      <c r="F116" s="537" t="s">
        <v>2151</v>
      </c>
      <c r="G116" s="442"/>
      <c r="H116" s="442"/>
      <c r="I116" s="443" t="s">
        <v>856</v>
      </c>
    </row>
    <row r="117" spans="1:9" ht="14.25" hidden="1">
      <c r="A117" s="406">
        <v>117</v>
      </c>
      <c r="B117" s="398" t="s">
        <v>707</v>
      </c>
      <c r="C117" s="441"/>
      <c r="D117" s="472"/>
      <c r="E117" s="441" t="str">
        <f>E$91</f>
        <v>S2</v>
      </c>
      <c r="F117" s="432"/>
      <c r="G117" s="442"/>
      <c r="H117" s="442"/>
      <c r="I117" s="443"/>
    </row>
    <row r="118" spans="1:9" ht="14.25" hidden="1">
      <c r="A118" s="406">
        <v>118</v>
      </c>
      <c r="B118" s="398" t="s">
        <v>707</v>
      </c>
      <c r="C118" s="441"/>
      <c r="D118" s="472"/>
      <c r="E118" s="441" t="str">
        <f>E$92</f>
        <v>S3</v>
      </c>
      <c r="F118" s="537" t="s">
        <v>2353</v>
      </c>
      <c r="G118" s="442"/>
      <c r="H118" s="442"/>
      <c r="I118" s="443" t="s">
        <v>856</v>
      </c>
    </row>
    <row r="119" spans="1:9" ht="14.25" hidden="1">
      <c r="A119" s="406">
        <v>119</v>
      </c>
      <c r="B119" s="398" t="s">
        <v>707</v>
      </c>
      <c r="C119" s="441"/>
      <c r="D119" s="472"/>
      <c r="E119" s="441" t="str">
        <f>E$93</f>
        <v>S4</v>
      </c>
      <c r="F119" s="432"/>
      <c r="G119" s="442"/>
      <c r="H119" s="442"/>
      <c r="I119" s="443"/>
    </row>
    <row r="120" spans="1:9" ht="14.25">
      <c r="A120" s="406">
        <v>120</v>
      </c>
      <c r="H120" s="418"/>
    </row>
    <row r="121" spans="1:9" ht="25.5" hidden="1">
      <c r="A121" s="406">
        <v>121</v>
      </c>
      <c r="B121" s="398" t="s">
        <v>707</v>
      </c>
      <c r="C121" s="415">
        <v>1.3</v>
      </c>
      <c r="D121" s="468"/>
      <c r="E121" s="415"/>
      <c r="F121" s="413" t="s">
        <v>874</v>
      </c>
      <c r="G121" s="470"/>
      <c r="H121" s="470"/>
      <c r="I121" s="471"/>
    </row>
    <row r="122" spans="1:9" ht="51.75" hidden="1" customHeight="1">
      <c r="A122" s="406">
        <v>122</v>
      </c>
      <c r="B122" s="398" t="s">
        <v>707</v>
      </c>
      <c r="C122" s="441" t="s">
        <v>79</v>
      </c>
      <c r="D122" s="472"/>
      <c r="E122" s="441"/>
      <c r="F122" s="473" t="s">
        <v>875</v>
      </c>
      <c r="G122" s="442" t="s">
        <v>876</v>
      </c>
      <c r="H122" s="442" t="s">
        <v>877</v>
      </c>
      <c r="I122" s="443"/>
    </row>
    <row r="123" spans="1:9" ht="14.25" hidden="1">
      <c r="A123" s="406">
        <v>123</v>
      </c>
      <c r="B123" s="398" t="s">
        <v>707</v>
      </c>
      <c r="C123" s="441"/>
      <c r="D123" s="472"/>
      <c r="E123" s="441" t="s">
        <v>516</v>
      </c>
      <c r="F123" s="473"/>
      <c r="G123" s="442"/>
      <c r="H123" s="442"/>
      <c r="I123" s="443"/>
    </row>
    <row r="124" spans="1:9" ht="14.25" hidden="1">
      <c r="A124" s="406">
        <v>124</v>
      </c>
      <c r="B124" s="398" t="s">
        <v>707</v>
      </c>
      <c r="C124" s="441"/>
      <c r="D124" s="472"/>
      <c r="E124" s="441" t="str">
        <f>E$89</f>
        <v>MA</v>
      </c>
      <c r="F124" s="432"/>
      <c r="G124" s="442"/>
      <c r="H124" s="442"/>
      <c r="I124" s="443"/>
    </row>
    <row r="125" spans="1:9" ht="14.25" hidden="1">
      <c r="A125" s="406">
        <v>125</v>
      </c>
      <c r="B125" s="398" t="s">
        <v>707</v>
      </c>
      <c r="C125" s="441"/>
      <c r="D125" s="472"/>
      <c r="E125" s="441" t="str">
        <f>E$90</f>
        <v>S1</v>
      </c>
      <c r="F125" s="432"/>
      <c r="G125" s="442"/>
      <c r="H125" s="442"/>
      <c r="I125" s="443"/>
    </row>
    <row r="126" spans="1:9" ht="14.25" hidden="1">
      <c r="A126" s="406">
        <v>126</v>
      </c>
      <c r="B126" s="398" t="s">
        <v>707</v>
      </c>
      <c r="C126" s="441"/>
      <c r="D126" s="472"/>
      <c r="E126" s="441" t="str">
        <f>E$91</f>
        <v>S2</v>
      </c>
      <c r="F126" s="432"/>
      <c r="G126" s="442"/>
      <c r="H126" s="442"/>
      <c r="I126" s="443"/>
    </row>
    <row r="127" spans="1:9" ht="63.75" hidden="1">
      <c r="A127" s="406">
        <v>127</v>
      </c>
      <c r="B127" s="398" t="s">
        <v>707</v>
      </c>
      <c r="C127" s="441"/>
      <c r="D127" s="472"/>
      <c r="E127" s="441" t="str">
        <f>E$92</f>
        <v>S3</v>
      </c>
      <c r="F127" s="537" t="s">
        <v>2435</v>
      </c>
      <c r="G127" s="541"/>
      <c r="H127" s="541"/>
      <c r="I127" s="542" t="s">
        <v>856</v>
      </c>
    </row>
    <row r="128" spans="1:9" ht="14.25" hidden="1">
      <c r="A128" s="406">
        <v>128</v>
      </c>
      <c r="B128" s="398" t="s">
        <v>707</v>
      </c>
      <c r="C128" s="441"/>
      <c r="D128" s="472"/>
      <c r="E128" s="441" t="str">
        <f>E$93</f>
        <v>S4</v>
      </c>
      <c r="F128" s="432"/>
      <c r="G128" s="442"/>
      <c r="H128" s="442"/>
      <c r="I128" s="443"/>
    </row>
    <row r="129" spans="1:9" ht="51.75" customHeight="1">
      <c r="A129" s="406">
        <v>129</v>
      </c>
      <c r="B129" s="398" t="s">
        <v>696</v>
      </c>
      <c r="C129" s="441"/>
      <c r="D129" s="472" t="s">
        <v>520</v>
      </c>
      <c r="E129" s="441"/>
      <c r="F129" s="473" t="s">
        <v>879</v>
      </c>
      <c r="G129" s="442" t="s">
        <v>880</v>
      </c>
      <c r="H129" s="442" t="s">
        <v>881</v>
      </c>
      <c r="I129" s="443"/>
    </row>
    <row r="130" spans="1:9" ht="14.25">
      <c r="A130" s="406">
        <v>130</v>
      </c>
      <c r="B130" s="398" t="s">
        <v>696</v>
      </c>
      <c r="C130" s="441"/>
      <c r="D130" s="483" t="s">
        <v>520</v>
      </c>
      <c r="E130" s="441" t="s">
        <v>516</v>
      </c>
      <c r="F130" s="473"/>
      <c r="G130" s="442"/>
      <c r="H130" s="442"/>
      <c r="I130" s="443"/>
    </row>
    <row r="131" spans="1:9" ht="14.25">
      <c r="A131" s="406">
        <v>131</v>
      </c>
      <c r="B131" s="398" t="s">
        <v>696</v>
      </c>
      <c r="C131" s="441"/>
      <c r="D131" s="483" t="s">
        <v>520</v>
      </c>
      <c r="E131" s="441" t="str">
        <f>E$89</f>
        <v>MA</v>
      </c>
      <c r="F131" s="432"/>
      <c r="G131" s="442"/>
      <c r="H131" s="442"/>
      <c r="I131" s="443"/>
    </row>
    <row r="132" spans="1:9" ht="63.75">
      <c r="A132" s="406">
        <v>132</v>
      </c>
      <c r="B132" s="398" t="s">
        <v>696</v>
      </c>
      <c r="C132" s="441"/>
      <c r="D132" s="483" t="s">
        <v>520</v>
      </c>
      <c r="E132" s="441" t="str">
        <f>E$90</f>
        <v>S1</v>
      </c>
      <c r="F132" s="537" t="s">
        <v>2152</v>
      </c>
      <c r="G132" s="442"/>
      <c r="H132" s="442"/>
      <c r="I132" s="443" t="s">
        <v>856</v>
      </c>
    </row>
    <row r="133" spans="1:9" ht="216.75">
      <c r="A133" s="406">
        <v>133</v>
      </c>
      <c r="B133" s="398" t="s">
        <v>696</v>
      </c>
      <c r="C133" s="441"/>
      <c r="D133" s="483" t="s">
        <v>520</v>
      </c>
      <c r="E133" s="441" t="str">
        <f>E$91</f>
        <v>S2</v>
      </c>
      <c r="F133" s="537" t="s">
        <v>2347</v>
      </c>
      <c r="G133" s="442"/>
      <c r="H133" s="442"/>
      <c r="I133" s="706" t="s">
        <v>2269</v>
      </c>
    </row>
    <row r="134" spans="1:9" ht="76.5">
      <c r="A134" s="406">
        <v>134</v>
      </c>
      <c r="B134" s="398" t="s">
        <v>696</v>
      </c>
      <c r="C134" s="441"/>
      <c r="D134" s="483" t="s">
        <v>520</v>
      </c>
      <c r="E134" s="441" t="str">
        <f>E$92</f>
        <v>S3</v>
      </c>
      <c r="F134" s="537" t="s">
        <v>2346</v>
      </c>
      <c r="G134" s="442"/>
      <c r="H134" s="442"/>
      <c r="I134" s="443" t="s">
        <v>856</v>
      </c>
    </row>
    <row r="135" spans="1:9" ht="14.25">
      <c r="A135" s="406">
        <v>135</v>
      </c>
      <c r="B135" s="398" t="s">
        <v>696</v>
      </c>
      <c r="C135" s="441"/>
      <c r="D135" s="483" t="s">
        <v>520</v>
      </c>
      <c r="E135" s="441" t="str">
        <f>E$93</f>
        <v>S4</v>
      </c>
      <c r="F135" s="432"/>
      <c r="G135" s="442"/>
      <c r="H135" s="442"/>
      <c r="I135" s="443"/>
    </row>
    <row r="136" spans="1:9" ht="14.25">
      <c r="A136" s="406">
        <v>136</v>
      </c>
      <c r="H136" s="418"/>
    </row>
    <row r="137" spans="1:9" ht="38.25" hidden="1">
      <c r="A137" s="406">
        <v>137</v>
      </c>
      <c r="B137" s="398" t="s">
        <v>707</v>
      </c>
      <c r="C137" s="415" t="s">
        <v>883</v>
      </c>
      <c r="D137" s="468"/>
      <c r="E137" s="415"/>
      <c r="F137" s="413" t="s">
        <v>884</v>
      </c>
      <c r="G137" s="470"/>
      <c r="H137" s="470"/>
      <c r="I137" s="471"/>
    </row>
    <row r="138" spans="1:9" ht="51" hidden="1">
      <c r="A138" s="406">
        <v>138</v>
      </c>
      <c r="B138" s="398" t="s">
        <v>707</v>
      </c>
      <c r="C138" s="441" t="s">
        <v>885</v>
      </c>
      <c r="D138" s="472"/>
      <c r="E138" s="441"/>
      <c r="F138" s="473" t="s">
        <v>886</v>
      </c>
      <c r="G138" s="442" t="s">
        <v>887</v>
      </c>
      <c r="H138" s="442"/>
      <c r="I138" s="443"/>
    </row>
    <row r="139" spans="1:9" ht="14.25" hidden="1">
      <c r="A139" s="406">
        <v>139</v>
      </c>
      <c r="B139" s="398" t="s">
        <v>707</v>
      </c>
      <c r="C139" s="441"/>
      <c r="D139" s="472"/>
      <c r="E139" s="441" t="s">
        <v>516</v>
      </c>
      <c r="F139" s="473"/>
      <c r="G139" s="442"/>
      <c r="H139" s="442"/>
      <c r="I139" s="443"/>
    </row>
    <row r="140" spans="1:9" ht="14.25" hidden="1">
      <c r="A140" s="406">
        <v>140</v>
      </c>
      <c r="B140" s="398" t="s">
        <v>707</v>
      </c>
      <c r="C140" s="441"/>
      <c r="D140" s="472"/>
      <c r="E140" s="441" t="str">
        <f>E$89</f>
        <v>MA</v>
      </c>
      <c r="F140" s="432"/>
      <c r="G140" s="442"/>
      <c r="H140" s="442"/>
      <c r="I140" s="443"/>
    </row>
    <row r="141" spans="1:9" ht="38.25" hidden="1">
      <c r="A141" s="406">
        <v>141</v>
      </c>
      <c r="B141" s="398" t="s">
        <v>707</v>
      </c>
      <c r="C141" s="441"/>
      <c r="D141" s="472"/>
      <c r="E141" s="441" t="str">
        <f>E$90</f>
        <v>S1</v>
      </c>
      <c r="F141" s="432" t="s">
        <v>888</v>
      </c>
      <c r="G141" s="442"/>
      <c r="H141" s="442"/>
      <c r="I141" s="443" t="s">
        <v>856</v>
      </c>
    </row>
    <row r="142" spans="1:9" ht="14.25" hidden="1">
      <c r="A142" s="406">
        <v>142</v>
      </c>
      <c r="B142" s="398" t="s">
        <v>707</v>
      </c>
      <c r="C142" s="441"/>
      <c r="D142" s="472"/>
      <c r="E142" s="441" t="str">
        <f>E$91</f>
        <v>S2</v>
      </c>
      <c r="F142" s="432"/>
      <c r="G142" s="442"/>
      <c r="H142" s="442"/>
      <c r="I142" s="443"/>
    </row>
    <row r="143" spans="1:9" ht="38.25" hidden="1">
      <c r="A143" s="406">
        <v>143</v>
      </c>
      <c r="B143" s="398" t="s">
        <v>707</v>
      </c>
      <c r="C143" s="441"/>
      <c r="D143" s="472"/>
      <c r="E143" s="441" t="str">
        <f>E$92</f>
        <v>S3</v>
      </c>
      <c r="F143" s="537" t="s">
        <v>888</v>
      </c>
      <c r="G143" s="541"/>
      <c r="H143" s="541"/>
      <c r="I143" s="542" t="s">
        <v>856</v>
      </c>
    </row>
    <row r="144" spans="1:9" ht="14.25" hidden="1">
      <c r="A144" s="406">
        <v>144</v>
      </c>
      <c r="B144" s="398" t="s">
        <v>707</v>
      </c>
      <c r="C144" s="441"/>
      <c r="D144" s="472"/>
      <c r="E144" s="441" t="str">
        <f>E$93</f>
        <v>S4</v>
      </c>
      <c r="F144" s="432"/>
      <c r="G144" s="442"/>
      <c r="H144" s="442"/>
      <c r="I144" s="443"/>
    </row>
    <row r="145" spans="1:9" ht="14.25">
      <c r="A145" s="406">
        <v>145</v>
      </c>
      <c r="H145" s="418"/>
    </row>
    <row r="146" spans="1:9" ht="25.5" hidden="1">
      <c r="A146" s="406">
        <v>146</v>
      </c>
      <c r="B146" s="398" t="s">
        <v>707</v>
      </c>
      <c r="C146" s="415" t="s">
        <v>889</v>
      </c>
      <c r="D146" s="468"/>
      <c r="E146" s="415"/>
      <c r="F146" s="413" t="s">
        <v>890</v>
      </c>
      <c r="G146" s="491"/>
      <c r="H146" s="491"/>
      <c r="I146" s="469"/>
    </row>
    <row r="147" spans="1:9" ht="71.25" hidden="1">
      <c r="A147" s="406">
        <v>147</v>
      </c>
      <c r="B147" s="398" t="s">
        <v>707</v>
      </c>
      <c r="C147" s="441" t="s">
        <v>891</v>
      </c>
      <c r="D147" s="472"/>
      <c r="E147" s="441"/>
      <c r="F147" s="473" t="s">
        <v>892</v>
      </c>
      <c r="G147" s="492" t="s">
        <v>893</v>
      </c>
      <c r="H147" s="442"/>
      <c r="I147" s="443"/>
    </row>
    <row r="148" spans="1:9" ht="14.25" hidden="1">
      <c r="A148" s="406">
        <v>148</v>
      </c>
      <c r="B148" s="398" t="s">
        <v>707</v>
      </c>
      <c r="C148" s="441"/>
      <c r="D148" s="472"/>
      <c r="E148" s="441" t="s">
        <v>516</v>
      </c>
      <c r="F148" s="473"/>
      <c r="G148" s="442"/>
      <c r="H148" s="442"/>
      <c r="I148" s="443"/>
    </row>
    <row r="149" spans="1:9" ht="14.25" hidden="1">
      <c r="A149" s="406">
        <v>149</v>
      </c>
      <c r="B149" s="398" t="s">
        <v>707</v>
      </c>
      <c r="C149" s="441"/>
      <c r="D149" s="472"/>
      <c r="E149" s="441" t="str">
        <f>E$89</f>
        <v>MA</v>
      </c>
      <c r="F149" s="432"/>
      <c r="G149" s="442"/>
      <c r="H149" s="442"/>
      <c r="I149" s="443"/>
    </row>
    <row r="150" spans="1:9" ht="25.5" hidden="1">
      <c r="A150" s="406">
        <v>150</v>
      </c>
      <c r="B150" s="398" t="s">
        <v>707</v>
      </c>
      <c r="C150" s="441"/>
      <c r="D150" s="472"/>
      <c r="E150" s="441" t="str">
        <f>E$90</f>
        <v>S1</v>
      </c>
      <c r="F150" s="537" t="s">
        <v>2153</v>
      </c>
      <c r="G150" s="442"/>
      <c r="H150" s="442"/>
      <c r="I150" s="443" t="s">
        <v>856</v>
      </c>
    </row>
    <row r="151" spans="1:9" ht="14.25" hidden="1">
      <c r="A151" s="406">
        <v>151</v>
      </c>
      <c r="B151" s="398" t="s">
        <v>707</v>
      </c>
      <c r="C151" s="441"/>
      <c r="D151" s="472"/>
      <c r="E151" s="441" t="str">
        <f>E$91</f>
        <v>S2</v>
      </c>
      <c r="F151" s="432"/>
      <c r="G151" s="442"/>
      <c r="H151" s="442"/>
      <c r="I151" s="443"/>
    </row>
    <row r="152" spans="1:9" ht="25.5" hidden="1">
      <c r="A152" s="406">
        <v>152</v>
      </c>
      <c r="B152" s="398" t="s">
        <v>707</v>
      </c>
      <c r="C152" s="441"/>
      <c r="D152" s="472"/>
      <c r="E152" s="441" t="str">
        <f>E$92</f>
        <v>S3</v>
      </c>
      <c r="F152" s="537" t="s">
        <v>2153</v>
      </c>
      <c r="G152" s="541"/>
      <c r="H152" s="541"/>
      <c r="I152" s="542" t="s">
        <v>856</v>
      </c>
    </row>
    <row r="153" spans="1:9" ht="14.25" hidden="1">
      <c r="A153" s="406">
        <v>153</v>
      </c>
      <c r="B153" s="398" t="s">
        <v>707</v>
      </c>
      <c r="C153" s="441"/>
      <c r="D153" s="472"/>
      <c r="E153" s="441" t="str">
        <f>E$93</f>
        <v>S4</v>
      </c>
      <c r="F153" s="432"/>
      <c r="G153" s="442"/>
      <c r="H153" s="442"/>
      <c r="I153" s="443"/>
    </row>
    <row r="154" spans="1:9" ht="14.25">
      <c r="A154" s="406">
        <v>154</v>
      </c>
      <c r="B154" s="398" t="s">
        <v>696</v>
      </c>
      <c r="C154" s="479"/>
      <c r="D154" s="480" t="s">
        <v>2091</v>
      </c>
      <c r="E154" s="479"/>
      <c r="F154" s="481" t="s">
        <v>896</v>
      </c>
      <c r="G154" s="493"/>
      <c r="H154" s="482"/>
      <c r="I154" s="482"/>
    </row>
    <row r="155" spans="1:9" ht="71.25">
      <c r="A155" s="406">
        <v>155</v>
      </c>
      <c r="B155" s="398" t="s">
        <v>696</v>
      </c>
      <c r="C155" s="441"/>
      <c r="D155" s="472" t="s">
        <v>68</v>
      </c>
      <c r="E155" s="441"/>
      <c r="F155" s="473" t="s">
        <v>897</v>
      </c>
      <c r="G155" s="494" t="s">
        <v>898</v>
      </c>
      <c r="H155" s="442" t="s">
        <v>899</v>
      </c>
      <c r="I155" s="443"/>
    </row>
    <row r="156" spans="1:9" ht="14.25">
      <c r="A156" s="406">
        <v>156</v>
      </c>
      <c r="B156" s="398" t="s">
        <v>696</v>
      </c>
      <c r="C156" s="441"/>
      <c r="D156" s="483" t="s">
        <v>68</v>
      </c>
      <c r="E156" s="441" t="s">
        <v>516</v>
      </c>
      <c r="F156" s="473"/>
      <c r="G156" s="442"/>
      <c r="H156" s="442"/>
      <c r="I156" s="443"/>
    </row>
    <row r="157" spans="1:9" ht="14.25">
      <c r="A157" s="406">
        <v>157</v>
      </c>
      <c r="B157" s="398" t="s">
        <v>696</v>
      </c>
      <c r="C157" s="441"/>
      <c r="D157" s="483" t="s">
        <v>68</v>
      </c>
      <c r="E157" s="441" t="str">
        <f>E$89</f>
        <v>MA</v>
      </c>
      <c r="F157" s="432"/>
      <c r="G157" s="442"/>
      <c r="H157" s="442"/>
      <c r="I157" s="443"/>
    </row>
    <row r="158" spans="1:9" ht="25.5">
      <c r="A158" s="406">
        <v>158</v>
      </c>
      <c r="B158" s="398" t="s">
        <v>696</v>
      </c>
      <c r="C158" s="441"/>
      <c r="D158" s="483" t="s">
        <v>68</v>
      </c>
      <c r="E158" s="441" t="str">
        <f>E$90</f>
        <v>S1</v>
      </c>
      <c r="F158" s="537" t="s">
        <v>2153</v>
      </c>
      <c r="G158" s="442"/>
      <c r="H158" s="442"/>
      <c r="I158" s="443" t="s">
        <v>856</v>
      </c>
    </row>
    <row r="159" spans="1:9" ht="14.25">
      <c r="A159" s="406">
        <v>159</v>
      </c>
      <c r="B159" s="398" t="s">
        <v>696</v>
      </c>
      <c r="C159" s="441"/>
      <c r="D159" s="483" t="s">
        <v>68</v>
      </c>
      <c r="E159" s="441" t="str">
        <f>E$91</f>
        <v>S2</v>
      </c>
      <c r="F159" s="432"/>
      <c r="G159" s="442"/>
      <c r="H159" s="442"/>
      <c r="I159" s="443"/>
    </row>
    <row r="160" spans="1:9" ht="25.5">
      <c r="A160" s="406">
        <v>160</v>
      </c>
      <c r="B160" s="398" t="s">
        <v>696</v>
      </c>
      <c r="C160" s="441"/>
      <c r="D160" s="483" t="s">
        <v>68</v>
      </c>
      <c r="E160" s="441" t="str">
        <f>E$92</f>
        <v>S3</v>
      </c>
      <c r="F160" s="537" t="s">
        <v>2153</v>
      </c>
      <c r="G160" s="541"/>
      <c r="H160" s="541"/>
      <c r="I160" s="542" t="s">
        <v>856</v>
      </c>
    </row>
    <row r="161" spans="1:9" ht="14.25">
      <c r="A161" s="406">
        <v>161</v>
      </c>
      <c r="B161" s="398" t="s">
        <v>696</v>
      </c>
      <c r="C161" s="441"/>
      <c r="D161" s="483" t="s">
        <v>68</v>
      </c>
      <c r="E161" s="441" t="str">
        <f>E$93</f>
        <v>S4</v>
      </c>
      <c r="F161" s="432"/>
      <c r="G161" s="442"/>
      <c r="H161" s="442"/>
      <c r="I161" s="443"/>
    </row>
    <row r="162" spans="1:9" ht="14.25">
      <c r="A162" s="406">
        <v>162</v>
      </c>
      <c r="H162" s="418"/>
    </row>
    <row r="163" spans="1:9" ht="89.25" hidden="1">
      <c r="A163" s="406">
        <v>163</v>
      </c>
      <c r="B163" s="398" t="s">
        <v>707</v>
      </c>
      <c r="C163" s="441" t="s">
        <v>901</v>
      </c>
      <c r="D163" s="472"/>
      <c r="E163" s="441"/>
      <c r="F163" s="473" t="s">
        <v>902</v>
      </c>
      <c r="G163" s="495" t="s">
        <v>903</v>
      </c>
      <c r="H163" s="442"/>
      <c r="I163" s="443"/>
    </row>
    <row r="164" spans="1:9" ht="14.25" hidden="1">
      <c r="A164" s="406">
        <v>164</v>
      </c>
      <c r="B164" s="398" t="s">
        <v>707</v>
      </c>
      <c r="C164" s="441"/>
      <c r="D164" s="472"/>
      <c r="E164" s="441" t="s">
        <v>516</v>
      </c>
      <c r="F164" s="473"/>
      <c r="G164" s="496"/>
      <c r="H164" s="442"/>
      <c r="I164" s="443"/>
    </row>
    <row r="165" spans="1:9" ht="14.25" hidden="1">
      <c r="A165" s="406">
        <v>165</v>
      </c>
      <c r="B165" s="398" t="s">
        <v>707</v>
      </c>
      <c r="C165" s="441"/>
      <c r="D165" s="472"/>
      <c r="E165" s="441" t="str">
        <f>E$89</f>
        <v>MA</v>
      </c>
      <c r="F165" s="432"/>
      <c r="G165" s="442"/>
      <c r="H165" s="442"/>
      <c r="I165" s="443"/>
    </row>
    <row r="166" spans="1:9" ht="14.25" hidden="1">
      <c r="A166" s="406">
        <v>166</v>
      </c>
      <c r="B166" s="398" t="s">
        <v>707</v>
      </c>
      <c r="C166" s="441"/>
      <c r="D166" s="472"/>
      <c r="E166" s="441" t="str">
        <f>E$90</f>
        <v>S1</v>
      </c>
      <c r="F166" s="537" t="s">
        <v>2154</v>
      </c>
      <c r="G166" s="442"/>
      <c r="H166" s="442"/>
      <c r="I166" s="443" t="s">
        <v>856</v>
      </c>
    </row>
    <row r="167" spans="1:9" ht="14.25" hidden="1">
      <c r="A167" s="406">
        <v>167</v>
      </c>
      <c r="B167" s="398" t="s">
        <v>707</v>
      </c>
      <c r="C167" s="441"/>
      <c r="D167" s="472"/>
      <c r="E167" s="441" t="str">
        <f>E$91</f>
        <v>S2</v>
      </c>
      <c r="F167" s="432"/>
      <c r="G167" s="442"/>
      <c r="H167" s="442"/>
      <c r="I167" s="443"/>
    </row>
    <row r="168" spans="1:9" ht="14.25" hidden="1">
      <c r="A168" s="406">
        <v>168</v>
      </c>
      <c r="B168" s="398" t="s">
        <v>707</v>
      </c>
      <c r="C168" s="441"/>
      <c r="D168" s="472"/>
      <c r="E168" s="441" t="str">
        <f>E$92</f>
        <v>S3</v>
      </c>
      <c r="F168" s="537" t="s">
        <v>2154</v>
      </c>
      <c r="G168" s="442"/>
      <c r="H168" s="442"/>
      <c r="I168" s="443" t="s">
        <v>856</v>
      </c>
    </row>
    <row r="169" spans="1:9" ht="14.25" hidden="1">
      <c r="A169" s="406">
        <v>169</v>
      </c>
      <c r="B169" s="398" t="s">
        <v>707</v>
      </c>
      <c r="C169" s="441"/>
      <c r="D169" s="472"/>
      <c r="E169" s="441" t="str">
        <f>E$93</f>
        <v>S4</v>
      </c>
      <c r="F169" s="432"/>
      <c r="G169" s="442"/>
      <c r="H169" s="442"/>
      <c r="I169" s="443"/>
    </row>
    <row r="170" spans="1:9" ht="14.25">
      <c r="A170" s="406">
        <v>170</v>
      </c>
      <c r="H170" s="418"/>
    </row>
    <row r="171" spans="1:9" ht="48" hidden="1">
      <c r="A171" s="406">
        <v>171</v>
      </c>
      <c r="B171" s="398" t="s">
        <v>707</v>
      </c>
      <c r="C171" s="441" t="s">
        <v>905</v>
      </c>
      <c r="D171" s="472"/>
      <c r="E171" s="441"/>
      <c r="F171" s="473" t="s">
        <v>906</v>
      </c>
      <c r="G171" s="497" t="s">
        <v>907</v>
      </c>
      <c r="H171" s="442"/>
      <c r="I171" s="443"/>
    </row>
    <row r="172" spans="1:9" ht="14.25" hidden="1">
      <c r="A172" s="406">
        <v>172</v>
      </c>
      <c r="B172" s="398" t="s">
        <v>707</v>
      </c>
      <c r="C172" s="441"/>
      <c r="D172" s="472"/>
      <c r="E172" s="441" t="s">
        <v>516</v>
      </c>
      <c r="F172" s="473"/>
      <c r="G172" s="442"/>
      <c r="H172" s="442"/>
      <c r="I172" s="443"/>
    </row>
    <row r="173" spans="1:9" ht="14.25" hidden="1">
      <c r="A173" s="406">
        <v>173</v>
      </c>
      <c r="B173" s="398" t="s">
        <v>707</v>
      </c>
      <c r="C173" s="441"/>
      <c r="D173" s="472"/>
      <c r="E173" s="441" t="str">
        <f>E$89</f>
        <v>MA</v>
      </c>
      <c r="F173" s="432"/>
      <c r="G173" s="442"/>
      <c r="H173" s="442"/>
      <c r="I173" s="443"/>
    </row>
    <row r="174" spans="1:9" ht="25.5" hidden="1">
      <c r="A174" s="406">
        <v>174</v>
      </c>
      <c r="B174" s="398" t="s">
        <v>707</v>
      </c>
      <c r="C174" s="441"/>
      <c r="D174" s="472"/>
      <c r="E174" s="441" t="str">
        <f>E$90</f>
        <v>S1</v>
      </c>
      <c r="F174" s="537" t="s">
        <v>2153</v>
      </c>
      <c r="G174" s="442"/>
      <c r="H174" s="442"/>
      <c r="I174" s="443" t="s">
        <v>856</v>
      </c>
    </row>
    <row r="175" spans="1:9" ht="14.25" hidden="1">
      <c r="A175" s="406">
        <v>175</v>
      </c>
      <c r="B175" s="398" t="s">
        <v>707</v>
      </c>
      <c r="C175" s="441"/>
      <c r="D175" s="472"/>
      <c r="E175" s="441" t="str">
        <f>E$91</f>
        <v>S2</v>
      </c>
      <c r="F175" s="432"/>
      <c r="G175" s="442"/>
      <c r="H175" s="442"/>
      <c r="I175" s="443"/>
    </row>
    <row r="176" spans="1:9" ht="14.25" hidden="1">
      <c r="A176" s="406">
        <v>176</v>
      </c>
      <c r="B176" s="398" t="s">
        <v>707</v>
      </c>
      <c r="C176" s="441"/>
      <c r="D176" s="472"/>
      <c r="E176" s="441" t="str">
        <f>E$92</f>
        <v>S3</v>
      </c>
      <c r="F176" s="432"/>
      <c r="G176" s="442"/>
      <c r="H176" s="442"/>
      <c r="I176" s="443"/>
    </row>
    <row r="177" spans="1:9" ht="14.25" hidden="1">
      <c r="A177" s="406">
        <v>177</v>
      </c>
      <c r="B177" s="398" t="s">
        <v>707</v>
      </c>
      <c r="C177" s="441"/>
      <c r="D177" s="472"/>
      <c r="E177" s="441" t="str">
        <f>E$93</f>
        <v>S4</v>
      </c>
      <c r="F177" s="432"/>
      <c r="G177" s="442"/>
      <c r="H177" s="442"/>
      <c r="I177" s="443"/>
    </row>
    <row r="178" spans="1:9" ht="14.25">
      <c r="A178" s="406">
        <v>178</v>
      </c>
      <c r="H178" s="418"/>
    </row>
    <row r="179" spans="1:9" ht="25.5" hidden="1">
      <c r="A179" s="406">
        <v>179</v>
      </c>
      <c r="B179" s="398" t="s">
        <v>707</v>
      </c>
      <c r="C179" s="415" t="s">
        <v>909</v>
      </c>
      <c r="D179" s="468"/>
      <c r="E179" s="415"/>
      <c r="F179" s="413" t="s">
        <v>910</v>
      </c>
      <c r="G179" s="491"/>
      <c r="H179" s="491"/>
      <c r="I179" s="469"/>
    </row>
    <row r="180" spans="1:9" ht="60" hidden="1" customHeight="1">
      <c r="A180" s="406">
        <v>180</v>
      </c>
      <c r="B180" s="398" t="s">
        <v>707</v>
      </c>
      <c r="C180" s="441" t="s">
        <v>911</v>
      </c>
      <c r="D180" s="472"/>
      <c r="E180" s="441"/>
      <c r="F180" s="473" t="s">
        <v>912</v>
      </c>
      <c r="G180" s="442" t="s">
        <v>913</v>
      </c>
      <c r="H180" s="442"/>
      <c r="I180" s="443"/>
    </row>
    <row r="181" spans="1:9" ht="14.25" hidden="1">
      <c r="A181" s="406">
        <v>181</v>
      </c>
      <c r="B181" s="398" t="s">
        <v>707</v>
      </c>
      <c r="C181" s="441"/>
      <c r="D181" s="472"/>
      <c r="E181" s="441" t="s">
        <v>516</v>
      </c>
      <c r="F181" s="473"/>
      <c r="G181" s="442"/>
      <c r="H181" s="442"/>
      <c r="I181" s="443"/>
    </row>
    <row r="182" spans="1:9" ht="14.25" hidden="1">
      <c r="A182" s="406">
        <v>182</v>
      </c>
      <c r="B182" s="398" t="s">
        <v>707</v>
      </c>
      <c r="C182" s="441"/>
      <c r="D182" s="472"/>
      <c r="E182" s="441" t="str">
        <f>E$89</f>
        <v>MA</v>
      </c>
      <c r="F182" s="432"/>
      <c r="G182" s="442"/>
      <c r="H182" s="442"/>
      <c r="I182" s="443"/>
    </row>
    <row r="183" spans="1:9" ht="63.75" hidden="1">
      <c r="A183" s="406">
        <v>183</v>
      </c>
      <c r="B183" s="398" t="s">
        <v>707</v>
      </c>
      <c r="C183" s="441"/>
      <c r="D183" s="472"/>
      <c r="E183" s="441" t="str">
        <f>E$90</f>
        <v>S1</v>
      </c>
      <c r="F183" s="537" t="s">
        <v>2155</v>
      </c>
      <c r="G183" s="442"/>
      <c r="H183" s="442"/>
      <c r="I183" s="443" t="s">
        <v>856</v>
      </c>
    </row>
    <row r="184" spans="1:9" ht="14.25" hidden="1">
      <c r="A184" s="406">
        <v>184</v>
      </c>
      <c r="B184" s="398" t="s">
        <v>707</v>
      </c>
      <c r="C184" s="441"/>
      <c r="D184" s="472"/>
      <c r="E184" s="441" t="str">
        <f>E$91</f>
        <v>S2</v>
      </c>
      <c r="F184" s="432"/>
      <c r="G184" s="442"/>
      <c r="H184" s="442"/>
      <c r="I184" s="443"/>
    </row>
    <row r="185" spans="1:9" ht="63.75" hidden="1">
      <c r="A185" s="406">
        <v>185</v>
      </c>
      <c r="B185" s="398" t="s">
        <v>707</v>
      </c>
      <c r="C185" s="441"/>
      <c r="D185" s="472"/>
      <c r="E185" s="441" t="str">
        <f>E$92</f>
        <v>S3</v>
      </c>
      <c r="F185" s="537" t="s">
        <v>2155</v>
      </c>
      <c r="G185" s="541"/>
      <c r="H185" s="541"/>
      <c r="I185" s="542" t="s">
        <v>856</v>
      </c>
    </row>
    <row r="186" spans="1:9" ht="14.25">
      <c r="A186" s="406">
        <v>186</v>
      </c>
      <c r="C186" s="441"/>
      <c r="D186" s="472"/>
      <c r="E186" s="441" t="str">
        <f>E$93</f>
        <v>S4</v>
      </c>
      <c r="F186" s="432"/>
      <c r="G186" s="442"/>
      <c r="H186" s="442"/>
      <c r="I186" s="443"/>
    </row>
    <row r="187" spans="1:9" ht="60" customHeight="1">
      <c r="A187" s="406">
        <v>187</v>
      </c>
      <c r="B187" s="398" t="s">
        <v>696</v>
      </c>
      <c r="C187" s="441"/>
      <c r="D187" s="472" t="s">
        <v>671</v>
      </c>
      <c r="E187" s="441"/>
      <c r="F187" s="473" t="s">
        <v>915</v>
      </c>
      <c r="G187" s="442" t="s">
        <v>916</v>
      </c>
      <c r="H187" s="442" t="s">
        <v>917</v>
      </c>
      <c r="I187" s="443"/>
    </row>
    <row r="188" spans="1:9" ht="14.25">
      <c r="A188" s="406">
        <v>188</v>
      </c>
      <c r="B188" s="398" t="s">
        <v>696</v>
      </c>
      <c r="C188" s="441"/>
      <c r="D188" s="483" t="s">
        <v>671</v>
      </c>
      <c r="E188" s="441" t="s">
        <v>516</v>
      </c>
      <c r="F188" s="473"/>
      <c r="G188" s="442"/>
      <c r="H188" s="442"/>
      <c r="I188" s="443"/>
    </row>
    <row r="189" spans="1:9" ht="14.25">
      <c r="A189" s="406">
        <v>189</v>
      </c>
      <c r="B189" s="398" t="s">
        <v>696</v>
      </c>
      <c r="C189" s="441"/>
      <c r="D189" s="483" t="s">
        <v>671</v>
      </c>
      <c r="E189" s="441" t="str">
        <f>E$89</f>
        <v>MA</v>
      </c>
      <c r="F189" s="432"/>
      <c r="G189" s="442"/>
      <c r="H189" s="442"/>
      <c r="I189" s="443"/>
    </row>
    <row r="190" spans="1:9" ht="63.75">
      <c r="A190" s="406">
        <v>190</v>
      </c>
      <c r="B190" s="398" t="s">
        <v>696</v>
      </c>
      <c r="C190" s="441"/>
      <c r="D190" s="483" t="s">
        <v>671</v>
      </c>
      <c r="E190" s="441" t="str">
        <f>E$90</f>
        <v>S1</v>
      </c>
      <c r="F190" s="537" t="s">
        <v>914</v>
      </c>
      <c r="G190" s="442"/>
      <c r="H190" s="442"/>
      <c r="I190" s="443" t="s">
        <v>856</v>
      </c>
    </row>
    <row r="191" spans="1:9" ht="14.25">
      <c r="A191" s="406">
        <v>191</v>
      </c>
      <c r="B191" s="398" t="s">
        <v>696</v>
      </c>
      <c r="C191" s="441"/>
      <c r="D191" s="483" t="s">
        <v>671</v>
      </c>
      <c r="E191" s="441" t="str">
        <f>E$91</f>
        <v>S2</v>
      </c>
      <c r="F191" s="432"/>
      <c r="G191" s="442"/>
      <c r="H191" s="442"/>
      <c r="I191" s="443"/>
    </row>
    <row r="192" spans="1:9" ht="63.75">
      <c r="A192" s="406">
        <v>192</v>
      </c>
      <c r="B192" s="398" t="s">
        <v>696</v>
      </c>
      <c r="C192" s="441"/>
      <c r="D192" s="483" t="s">
        <v>671</v>
      </c>
      <c r="E192" s="441" t="str">
        <f>E$92</f>
        <v>S3</v>
      </c>
      <c r="F192" s="537" t="s">
        <v>2155</v>
      </c>
      <c r="G192" s="541"/>
      <c r="H192" s="541"/>
      <c r="I192" s="542" t="s">
        <v>856</v>
      </c>
    </row>
    <row r="193" spans="1:9" ht="14.25">
      <c r="A193" s="406">
        <v>193</v>
      </c>
      <c r="B193" s="398" t="s">
        <v>696</v>
      </c>
      <c r="C193" s="441"/>
      <c r="D193" s="483" t="s">
        <v>671</v>
      </c>
      <c r="E193" s="441" t="str">
        <f>E$93</f>
        <v>S4</v>
      </c>
      <c r="F193" s="432"/>
      <c r="G193" s="442"/>
      <c r="H193" s="442"/>
      <c r="I193" s="443"/>
    </row>
    <row r="194" spans="1:9" ht="14.25">
      <c r="A194" s="406">
        <v>194</v>
      </c>
      <c r="C194" s="498"/>
      <c r="D194" s="499"/>
      <c r="E194" s="498"/>
      <c r="F194" s="500"/>
      <c r="H194" s="418"/>
    </row>
    <row r="195" spans="1:9" ht="38.25" hidden="1">
      <c r="A195" s="406">
        <v>195</v>
      </c>
      <c r="B195" s="398" t="s">
        <v>707</v>
      </c>
      <c r="C195" s="441" t="s">
        <v>918</v>
      </c>
      <c r="D195" s="472"/>
      <c r="E195" s="441"/>
      <c r="F195" s="473" t="s">
        <v>919</v>
      </c>
      <c r="G195" s="442" t="s">
        <v>920</v>
      </c>
      <c r="H195" s="442" t="s">
        <v>921</v>
      </c>
      <c r="I195" s="443"/>
    </row>
    <row r="196" spans="1:9" ht="14.25" hidden="1">
      <c r="A196" s="406">
        <v>196</v>
      </c>
      <c r="B196" s="398" t="s">
        <v>707</v>
      </c>
      <c r="C196" s="441"/>
      <c r="D196" s="472"/>
      <c r="E196" s="441" t="s">
        <v>516</v>
      </c>
      <c r="F196" s="473"/>
      <c r="G196" s="442"/>
      <c r="H196" s="442"/>
      <c r="I196" s="443"/>
    </row>
    <row r="197" spans="1:9" ht="14.25" hidden="1">
      <c r="A197" s="406">
        <v>197</v>
      </c>
      <c r="B197" s="398" t="s">
        <v>707</v>
      </c>
      <c r="C197" s="441"/>
      <c r="D197" s="472"/>
      <c r="E197" s="441" t="str">
        <f>E$89</f>
        <v>MA</v>
      </c>
      <c r="F197" s="432"/>
      <c r="G197" s="442"/>
      <c r="H197" s="442"/>
      <c r="I197" s="443"/>
    </row>
    <row r="198" spans="1:9" ht="14.25" hidden="1">
      <c r="A198" s="406">
        <v>198</v>
      </c>
      <c r="B198" s="398" t="s">
        <v>707</v>
      </c>
      <c r="C198" s="441"/>
      <c r="D198" s="472"/>
      <c r="E198" s="441" t="str">
        <f>E$90</f>
        <v>S1</v>
      </c>
      <c r="F198" s="537" t="s">
        <v>922</v>
      </c>
      <c r="G198" s="442"/>
      <c r="H198" s="442"/>
      <c r="I198" s="443" t="s">
        <v>856</v>
      </c>
    </row>
    <row r="199" spans="1:9" ht="14.25" hidden="1">
      <c r="A199" s="406">
        <v>199</v>
      </c>
      <c r="B199" s="398" t="s">
        <v>707</v>
      </c>
      <c r="C199" s="441"/>
      <c r="D199" s="472"/>
      <c r="E199" s="441" t="str">
        <f>E$91</f>
        <v>S2</v>
      </c>
      <c r="F199" s="432"/>
      <c r="G199" s="442"/>
      <c r="H199" s="442"/>
      <c r="I199" s="443"/>
    </row>
    <row r="200" spans="1:9" ht="14.25" hidden="1">
      <c r="A200" s="406">
        <v>200</v>
      </c>
      <c r="B200" s="398" t="s">
        <v>707</v>
      </c>
      <c r="C200" s="441"/>
      <c r="D200" s="472"/>
      <c r="E200" s="441" t="str">
        <f>E$92</f>
        <v>S3</v>
      </c>
      <c r="F200" s="537" t="s">
        <v>922</v>
      </c>
      <c r="G200" s="442"/>
      <c r="H200" s="442"/>
      <c r="I200" s="443" t="s">
        <v>856</v>
      </c>
    </row>
    <row r="201" spans="1:9" ht="14.25" hidden="1">
      <c r="A201" s="406">
        <v>201</v>
      </c>
      <c r="B201" s="398" t="s">
        <v>707</v>
      </c>
      <c r="C201" s="441"/>
      <c r="D201" s="472"/>
      <c r="E201" s="441" t="str">
        <f>E$93</f>
        <v>S4</v>
      </c>
      <c r="F201" s="432"/>
      <c r="G201" s="442"/>
      <c r="H201" s="442"/>
      <c r="I201" s="443"/>
    </row>
    <row r="202" spans="1:9" ht="14.25">
      <c r="A202" s="406">
        <v>202</v>
      </c>
      <c r="C202" s="416"/>
      <c r="D202" s="501"/>
      <c r="E202" s="416"/>
      <c r="H202" s="418"/>
    </row>
    <row r="203" spans="1:9" ht="38.25" hidden="1">
      <c r="A203" s="406">
        <v>203</v>
      </c>
      <c r="B203" s="398" t="s">
        <v>707</v>
      </c>
      <c r="C203" s="415">
        <v>2</v>
      </c>
      <c r="D203" s="468"/>
      <c r="E203" s="415"/>
      <c r="F203" s="413" t="s">
        <v>923</v>
      </c>
      <c r="G203" s="470"/>
      <c r="H203" s="470"/>
      <c r="I203" s="471"/>
    </row>
    <row r="204" spans="1:9" ht="25.5" hidden="1">
      <c r="A204" s="406">
        <v>204</v>
      </c>
      <c r="B204" s="398" t="s">
        <v>707</v>
      </c>
      <c r="C204" s="415" t="s">
        <v>924</v>
      </c>
      <c r="D204" s="468"/>
      <c r="E204" s="415"/>
      <c r="F204" s="413" t="s">
        <v>925</v>
      </c>
      <c r="G204" s="470"/>
      <c r="H204" s="470"/>
      <c r="I204" s="471"/>
    </row>
    <row r="205" spans="1:9" ht="62.25" hidden="1" customHeight="1">
      <c r="A205" s="406">
        <v>205</v>
      </c>
      <c r="B205" s="398" t="s">
        <v>707</v>
      </c>
      <c r="C205" s="441" t="s">
        <v>926</v>
      </c>
      <c r="D205" s="472"/>
      <c r="E205" s="441"/>
      <c r="F205" s="473" t="s">
        <v>927</v>
      </c>
      <c r="G205" s="442" t="s">
        <v>928</v>
      </c>
      <c r="H205" s="442" t="s">
        <v>929</v>
      </c>
      <c r="I205" s="443"/>
    </row>
    <row r="206" spans="1:9" ht="14.25" hidden="1">
      <c r="A206" s="406">
        <v>206</v>
      </c>
      <c r="B206" s="398" t="s">
        <v>707</v>
      </c>
      <c r="C206" s="441"/>
      <c r="D206" s="472"/>
      <c r="E206" s="441" t="s">
        <v>516</v>
      </c>
      <c r="F206" s="473"/>
      <c r="G206" s="442"/>
      <c r="H206" s="442"/>
      <c r="I206" s="443"/>
    </row>
    <row r="207" spans="1:9" ht="14.25" hidden="1">
      <c r="A207" s="406">
        <v>207</v>
      </c>
      <c r="B207" s="398" t="s">
        <v>707</v>
      </c>
      <c r="C207" s="441"/>
      <c r="D207" s="472"/>
      <c r="E207" s="441" t="str">
        <f>E$89</f>
        <v>MA</v>
      </c>
      <c r="F207" s="432"/>
      <c r="G207" s="442"/>
      <c r="H207" s="442"/>
      <c r="I207" s="443"/>
    </row>
    <row r="208" spans="1:9" ht="14.25" hidden="1">
      <c r="A208" s="406">
        <v>208</v>
      </c>
      <c r="B208" s="398" t="s">
        <v>707</v>
      </c>
      <c r="C208" s="441"/>
      <c r="D208" s="472"/>
      <c r="E208" s="441" t="str">
        <f>E$90</f>
        <v>S1</v>
      </c>
      <c r="F208" s="432"/>
      <c r="G208" s="442"/>
      <c r="H208" s="442"/>
      <c r="I208" s="443"/>
    </row>
    <row r="209" spans="1:9" ht="14.25" hidden="1">
      <c r="A209" s="406">
        <v>209</v>
      </c>
      <c r="B209" s="398" t="s">
        <v>707</v>
      </c>
      <c r="C209" s="441"/>
      <c r="D209" s="472"/>
      <c r="E209" s="441" t="str">
        <f>E$91</f>
        <v>S2</v>
      </c>
      <c r="F209" s="537" t="s">
        <v>2270</v>
      </c>
      <c r="G209" s="442"/>
      <c r="H209" s="442"/>
      <c r="I209" s="443" t="s">
        <v>856</v>
      </c>
    </row>
    <row r="210" spans="1:9" ht="14.25" hidden="1">
      <c r="A210" s="406">
        <v>210</v>
      </c>
      <c r="B210" s="398" t="s">
        <v>707</v>
      </c>
      <c r="C210" s="441"/>
      <c r="D210" s="472"/>
      <c r="E210" s="441" t="str">
        <f>E$92</f>
        <v>S3</v>
      </c>
      <c r="F210" s="538" t="s">
        <v>2354</v>
      </c>
      <c r="G210" s="541"/>
      <c r="H210" s="541"/>
      <c r="I210" s="542" t="s">
        <v>856</v>
      </c>
    </row>
    <row r="211" spans="1:9" ht="14.25" hidden="1">
      <c r="A211" s="406">
        <v>211</v>
      </c>
      <c r="B211" s="398" t="s">
        <v>707</v>
      </c>
      <c r="C211" s="441"/>
      <c r="D211" s="472"/>
      <c r="E211" s="441" t="str">
        <f>E$93</f>
        <v>S4</v>
      </c>
      <c r="F211" s="432"/>
      <c r="G211" s="442"/>
      <c r="H211" s="442"/>
      <c r="I211" s="443"/>
    </row>
    <row r="212" spans="1:9" ht="62.25" customHeight="1">
      <c r="A212" s="406">
        <v>212</v>
      </c>
      <c r="B212" s="398" t="s">
        <v>696</v>
      </c>
      <c r="C212" s="441"/>
      <c r="D212" s="472" t="s">
        <v>607</v>
      </c>
      <c r="E212" s="441"/>
      <c r="F212" s="473" t="s">
        <v>931</v>
      </c>
      <c r="G212" s="442" t="s">
        <v>932</v>
      </c>
      <c r="H212" s="442" t="s">
        <v>933</v>
      </c>
      <c r="I212" s="443"/>
    </row>
    <row r="213" spans="1:9" ht="14.25">
      <c r="A213" s="406">
        <v>213</v>
      </c>
      <c r="B213" s="398" t="s">
        <v>696</v>
      </c>
      <c r="C213" s="441"/>
      <c r="D213" s="483" t="s">
        <v>607</v>
      </c>
      <c r="E213" s="441" t="s">
        <v>516</v>
      </c>
      <c r="F213" s="473"/>
      <c r="G213" s="442"/>
      <c r="H213" s="442"/>
      <c r="I213" s="443"/>
    </row>
    <row r="214" spans="1:9" ht="14.25">
      <c r="A214" s="406">
        <v>214</v>
      </c>
      <c r="B214" s="398" t="s">
        <v>696</v>
      </c>
      <c r="C214" s="441"/>
      <c r="D214" s="483" t="s">
        <v>607</v>
      </c>
      <c r="E214" s="441" t="str">
        <f>E$89</f>
        <v>MA</v>
      </c>
      <c r="F214" s="432"/>
      <c r="G214" s="442"/>
      <c r="H214" s="442"/>
      <c r="I214" s="443"/>
    </row>
    <row r="215" spans="1:9" ht="14.25">
      <c r="A215" s="406">
        <v>215</v>
      </c>
      <c r="B215" s="398" t="s">
        <v>696</v>
      </c>
      <c r="C215" s="441"/>
      <c r="D215" s="483" t="s">
        <v>607</v>
      </c>
      <c r="E215" s="441" t="str">
        <f>E$90</f>
        <v>S1</v>
      </c>
      <c r="F215" s="432"/>
      <c r="G215" s="442"/>
      <c r="H215" s="442"/>
      <c r="I215" s="443"/>
    </row>
    <row r="216" spans="1:9" ht="25.5">
      <c r="A216" s="406">
        <v>216</v>
      </c>
      <c r="B216" s="398" t="s">
        <v>696</v>
      </c>
      <c r="C216" s="441"/>
      <c r="D216" s="483" t="s">
        <v>607</v>
      </c>
      <c r="E216" s="441" t="str">
        <f>E$91</f>
        <v>S2</v>
      </c>
      <c r="F216" s="538" t="s">
        <v>2348</v>
      </c>
      <c r="G216" s="541"/>
      <c r="H216" s="541"/>
      <c r="I216" s="542" t="s">
        <v>856</v>
      </c>
    </row>
    <row r="217" spans="1:9" ht="14.25">
      <c r="A217" s="406">
        <v>217</v>
      </c>
      <c r="B217" s="398" t="s">
        <v>696</v>
      </c>
      <c r="C217" s="441"/>
      <c r="D217" s="483" t="s">
        <v>607</v>
      </c>
      <c r="E217" s="441" t="str">
        <f>E$92</f>
        <v>S3</v>
      </c>
      <c r="F217" s="432"/>
      <c r="G217" s="442"/>
      <c r="H217" s="442"/>
      <c r="I217" s="443"/>
    </row>
    <row r="218" spans="1:9" ht="25.5">
      <c r="A218" s="406">
        <v>218</v>
      </c>
      <c r="B218" s="398" t="s">
        <v>696</v>
      </c>
      <c r="C218" s="441"/>
      <c r="D218" s="483" t="s">
        <v>607</v>
      </c>
      <c r="E218" s="441" t="str">
        <f>E$93</f>
        <v>S4</v>
      </c>
      <c r="F218" s="756" t="s">
        <v>2462</v>
      </c>
      <c r="G218" s="442"/>
      <c r="H218" s="442"/>
      <c r="I218" s="443"/>
    </row>
    <row r="219" spans="1:9" ht="14.25">
      <c r="A219" s="406">
        <v>219</v>
      </c>
      <c r="B219" s="398" t="s">
        <v>696</v>
      </c>
      <c r="C219" s="475"/>
      <c r="D219" s="476" t="s">
        <v>934</v>
      </c>
      <c r="E219" s="475"/>
      <c r="F219" s="502" t="s">
        <v>935</v>
      </c>
      <c r="G219" s="478"/>
      <c r="H219" s="478"/>
      <c r="I219" s="503"/>
    </row>
    <row r="220" spans="1:9" ht="14.25">
      <c r="A220" s="406">
        <v>220</v>
      </c>
      <c r="B220" s="398" t="s">
        <v>696</v>
      </c>
      <c r="C220" s="479"/>
      <c r="D220" s="480" t="s">
        <v>2092</v>
      </c>
      <c r="E220" s="479"/>
      <c r="F220" s="504" t="s">
        <v>937</v>
      </c>
      <c r="G220" s="482"/>
      <c r="H220" s="482"/>
      <c r="I220" s="505"/>
    </row>
    <row r="221" spans="1:9" ht="62.25" customHeight="1">
      <c r="A221" s="406">
        <v>221</v>
      </c>
      <c r="B221" s="398" t="s">
        <v>696</v>
      </c>
      <c r="C221" s="441"/>
      <c r="D221" s="472" t="s">
        <v>926</v>
      </c>
      <c r="E221" s="441"/>
      <c r="F221" s="473" t="s">
        <v>938</v>
      </c>
      <c r="G221" s="442" t="s">
        <v>939</v>
      </c>
      <c r="H221" s="442" t="s">
        <v>940</v>
      </c>
      <c r="I221" s="443"/>
    </row>
    <row r="222" spans="1:9" ht="14.25">
      <c r="A222" s="406">
        <v>222</v>
      </c>
      <c r="B222" s="398" t="s">
        <v>696</v>
      </c>
      <c r="C222" s="441"/>
      <c r="D222" s="483" t="s">
        <v>926</v>
      </c>
      <c r="E222" s="441" t="s">
        <v>516</v>
      </c>
      <c r="F222" s="473"/>
      <c r="G222" s="442"/>
      <c r="H222" s="442"/>
      <c r="I222" s="443"/>
    </row>
    <row r="223" spans="1:9" ht="14.25">
      <c r="A223" s="406">
        <v>223</v>
      </c>
      <c r="B223" s="398" t="s">
        <v>696</v>
      </c>
      <c r="C223" s="441"/>
      <c r="D223" s="483" t="s">
        <v>926</v>
      </c>
      <c r="E223" s="441" t="str">
        <f>E$89</f>
        <v>MA</v>
      </c>
      <c r="F223" s="432"/>
      <c r="G223" s="442"/>
      <c r="H223" s="442"/>
      <c r="I223" s="443"/>
    </row>
    <row r="224" spans="1:9" ht="14.25">
      <c r="A224" s="406">
        <v>224</v>
      </c>
      <c r="B224" s="398" t="s">
        <v>696</v>
      </c>
      <c r="C224" s="441"/>
      <c r="D224" s="483" t="s">
        <v>926</v>
      </c>
      <c r="E224" s="441" t="str">
        <f>E$90</f>
        <v>S1</v>
      </c>
      <c r="F224" s="432"/>
      <c r="G224" s="442"/>
      <c r="H224" s="442"/>
      <c r="I224" s="443"/>
    </row>
    <row r="225" spans="1:9" ht="14.25">
      <c r="A225" s="406">
        <v>225</v>
      </c>
      <c r="B225" s="398" t="s">
        <v>696</v>
      </c>
      <c r="C225" s="441"/>
      <c r="D225" s="483" t="s">
        <v>926</v>
      </c>
      <c r="E225" s="441" t="str">
        <f>E$91</f>
        <v>S2</v>
      </c>
      <c r="F225" s="432"/>
      <c r="G225" s="442"/>
      <c r="H225" s="442"/>
      <c r="I225" s="443"/>
    </row>
    <row r="226" spans="1:9" ht="114.75">
      <c r="A226" s="406">
        <v>226</v>
      </c>
      <c r="B226" s="398" t="s">
        <v>696</v>
      </c>
      <c r="C226" s="441"/>
      <c r="D226" s="483" t="s">
        <v>926</v>
      </c>
      <c r="E226" s="441" t="str">
        <f>E$92</f>
        <v>S3</v>
      </c>
      <c r="F226" s="538" t="s">
        <v>2355</v>
      </c>
      <c r="G226" s="539"/>
      <c r="H226" s="539"/>
      <c r="I226" s="540" t="s">
        <v>856</v>
      </c>
    </row>
    <row r="227" spans="1:9" ht="14.25">
      <c r="A227" s="406">
        <v>227</v>
      </c>
      <c r="B227" s="398" t="s">
        <v>696</v>
      </c>
      <c r="C227" s="441"/>
      <c r="D227" s="483" t="s">
        <v>926</v>
      </c>
      <c r="E227" s="441" t="str">
        <f>E$93</f>
        <v>S4</v>
      </c>
      <c r="F227" s="432"/>
      <c r="G227" s="442"/>
      <c r="H227" s="442"/>
      <c r="I227" s="443"/>
    </row>
    <row r="228" spans="1:9" ht="14.25">
      <c r="A228" s="406">
        <v>228</v>
      </c>
      <c r="H228" s="418"/>
    </row>
    <row r="229" spans="1:9" ht="38.25" hidden="1">
      <c r="A229" s="406">
        <v>229</v>
      </c>
      <c r="B229" s="398" t="s">
        <v>707</v>
      </c>
      <c r="C229" s="441" t="s">
        <v>942</v>
      </c>
      <c r="D229" s="472"/>
      <c r="E229" s="441"/>
      <c r="F229" s="473" t="s">
        <v>943</v>
      </c>
      <c r="G229" s="442" t="s">
        <v>944</v>
      </c>
      <c r="H229" s="442"/>
      <c r="I229" s="443"/>
    </row>
    <row r="230" spans="1:9" ht="14.25" hidden="1">
      <c r="A230" s="406">
        <v>230</v>
      </c>
      <c r="B230" s="398" t="s">
        <v>707</v>
      </c>
      <c r="C230" s="441"/>
      <c r="D230" s="472"/>
      <c r="E230" s="441" t="s">
        <v>516</v>
      </c>
      <c r="F230" s="473"/>
      <c r="G230" s="442"/>
      <c r="H230" s="442"/>
      <c r="I230" s="443"/>
    </row>
    <row r="231" spans="1:9" ht="14.25" hidden="1">
      <c r="A231" s="406">
        <v>231</v>
      </c>
      <c r="B231" s="398" t="s">
        <v>707</v>
      </c>
      <c r="C231" s="441"/>
      <c r="D231" s="472"/>
      <c r="E231" s="441" t="str">
        <f>E$89</f>
        <v>MA</v>
      </c>
      <c r="F231" s="432"/>
      <c r="G231" s="442"/>
      <c r="H231" s="442"/>
      <c r="I231" s="443"/>
    </row>
    <row r="232" spans="1:9" ht="14.25" hidden="1">
      <c r="A232" s="406">
        <v>232</v>
      </c>
      <c r="B232" s="398" t="s">
        <v>707</v>
      </c>
      <c r="C232" s="441"/>
      <c r="D232" s="472"/>
      <c r="E232" s="441" t="str">
        <f>E$90</f>
        <v>S1</v>
      </c>
      <c r="F232" s="432"/>
      <c r="G232" s="442"/>
      <c r="H232" s="442"/>
      <c r="I232" s="443"/>
    </row>
    <row r="233" spans="1:9" ht="14.25" hidden="1">
      <c r="A233" s="406">
        <v>233</v>
      </c>
      <c r="B233" s="398" t="s">
        <v>707</v>
      </c>
      <c r="C233" s="441"/>
      <c r="D233" s="472"/>
      <c r="E233" s="441" t="str">
        <f>E$91</f>
        <v>S2</v>
      </c>
      <c r="F233" s="537" t="s">
        <v>2270</v>
      </c>
      <c r="G233" s="541"/>
      <c r="H233" s="541"/>
      <c r="I233" s="542" t="s">
        <v>856</v>
      </c>
    </row>
    <row r="234" spans="1:9" ht="25.5" hidden="1">
      <c r="A234" s="406">
        <v>234</v>
      </c>
      <c r="B234" s="398" t="s">
        <v>707</v>
      </c>
      <c r="C234" s="441"/>
      <c r="D234" s="472"/>
      <c r="E234" s="441" t="str">
        <f>E$92</f>
        <v>S3</v>
      </c>
      <c r="F234" s="432" t="s">
        <v>2356</v>
      </c>
      <c r="G234" s="442"/>
      <c r="H234" s="442"/>
      <c r="I234" s="443" t="s">
        <v>856</v>
      </c>
    </row>
    <row r="235" spans="1:9" ht="14.25" hidden="1">
      <c r="A235" s="406">
        <v>235</v>
      </c>
      <c r="B235" s="398" t="s">
        <v>707</v>
      </c>
      <c r="C235" s="441"/>
      <c r="D235" s="472"/>
      <c r="E235" s="441" t="str">
        <f>E$93</f>
        <v>S4</v>
      </c>
      <c r="F235" s="432"/>
      <c r="G235" s="442"/>
      <c r="H235" s="442"/>
      <c r="I235" s="443"/>
    </row>
    <row r="236" spans="1:9" ht="14.25">
      <c r="A236" s="406">
        <v>236</v>
      </c>
      <c r="H236" s="418"/>
    </row>
    <row r="237" spans="1:9" ht="51" hidden="1">
      <c r="A237" s="406">
        <v>237</v>
      </c>
      <c r="B237" s="398" t="s">
        <v>707</v>
      </c>
      <c r="C237" s="415" t="s">
        <v>946</v>
      </c>
      <c r="D237" s="468"/>
      <c r="E237" s="415"/>
      <c r="F237" s="413" t="s">
        <v>947</v>
      </c>
      <c r="G237" s="470"/>
      <c r="H237" s="470"/>
      <c r="I237" s="471"/>
    </row>
    <row r="238" spans="1:9" ht="42" hidden="1">
      <c r="A238" s="406">
        <v>238</v>
      </c>
      <c r="B238" s="398" t="s">
        <v>707</v>
      </c>
      <c r="C238" s="441" t="s">
        <v>948</v>
      </c>
      <c r="D238" s="472"/>
      <c r="E238" s="441"/>
      <c r="F238" s="473" t="s">
        <v>949</v>
      </c>
      <c r="G238" s="442" t="s">
        <v>950</v>
      </c>
      <c r="H238" s="442" t="s">
        <v>951</v>
      </c>
      <c r="I238" s="443"/>
    </row>
    <row r="239" spans="1:9" ht="14.25" hidden="1">
      <c r="A239" s="406">
        <v>239</v>
      </c>
      <c r="B239" s="398" t="s">
        <v>707</v>
      </c>
      <c r="C239" s="441"/>
      <c r="D239" s="472"/>
      <c r="E239" s="441" t="s">
        <v>516</v>
      </c>
      <c r="F239" s="473"/>
      <c r="G239" s="442"/>
      <c r="H239" s="442"/>
      <c r="I239" s="443"/>
    </row>
    <row r="240" spans="1:9" ht="14.25" hidden="1">
      <c r="A240" s="406">
        <v>240</v>
      </c>
      <c r="B240" s="398" t="s">
        <v>707</v>
      </c>
      <c r="C240" s="441"/>
      <c r="D240" s="472"/>
      <c r="E240" s="441" t="str">
        <f>E$89</f>
        <v>MA</v>
      </c>
      <c r="F240" s="432"/>
      <c r="G240" s="442"/>
      <c r="H240" s="442"/>
      <c r="I240" s="443"/>
    </row>
    <row r="241" spans="1:9" ht="14.25" hidden="1">
      <c r="A241" s="406">
        <v>241</v>
      </c>
      <c r="B241" s="398" t="s">
        <v>707</v>
      </c>
      <c r="C241" s="441"/>
      <c r="D241" s="472"/>
      <c r="E241" s="441" t="str">
        <f>E$90</f>
        <v>S1</v>
      </c>
      <c r="F241" s="432"/>
      <c r="G241" s="442"/>
      <c r="H241" s="442"/>
      <c r="I241" s="443"/>
    </row>
    <row r="242" spans="1:9" ht="14.25" hidden="1">
      <c r="A242" s="406">
        <v>242</v>
      </c>
      <c r="B242" s="398" t="s">
        <v>707</v>
      </c>
      <c r="C242" s="441"/>
      <c r="D242" s="472"/>
      <c r="E242" s="441" t="str">
        <f>E$91</f>
        <v>S2</v>
      </c>
      <c r="F242" s="537" t="s">
        <v>2270</v>
      </c>
      <c r="G242" s="541"/>
      <c r="H242" s="541"/>
      <c r="I242" s="542" t="s">
        <v>856</v>
      </c>
    </row>
    <row r="243" spans="1:9" ht="25.5" hidden="1">
      <c r="A243" s="406">
        <v>243</v>
      </c>
      <c r="B243" s="398" t="s">
        <v>707</v>
      </c>
      <c r="C243" s="441"/>
      <c r="D243" s="472"/>
      <c r="E243" s="441" t="str">
        <f>E$92</f>
        <v>S3</v>
      </c>
      <c r="F243" s="537" t="s">
        <v>2357</v>
      </c>
      <c r="G243" s="541"/>
      <c r="H243" s="541"/>
      <c r="I243" s="542" t="s">
        <v>856</v>
      </c>
    </row>
    <row r="244" spans="1:9" ht="14.25" hidden="1">
      <c r="A244" s="406">
        <v>244</v>
      </c>
      <c r="B244" s="398" t="s">
        <v>707</v>
      </c>
      <c r="C244" s="441"/>
      <c r="D244" s="472"/>
      <c r="E244" s="441" t="str">
        <f>E$93</f>
        <v>S4</v>
      </c>
      <c r="F244" s="432"/>
      <c r="G244" s="442"/>
      <c r="H244" s="442"/>
      <c r="I244" s="443"/>
    </row>
    <row r="245" spans="1:9" ht="28.5">
      <c r="A245" s="406">
        <v>245</v>
      </c>
      <c r="B245" s="398" t="s">
        <v>696</v>
      </c>
      <c r="C245" s="479"/>
      <c r="D245" s="480" t="s">
        <v>2093</v>
      </c>
      <c r="E245" s="479"/>
      <c r="F245" s="358" t="s">
        <v>954</v>
      </c>
      <c r="G245" s="482"/>
      <c r="H245" s="482"/>
      <c r="I245" s="482"/>
    </row>
    <row r="246" spans="1:9" ht="63">
      <c r="A246" s="406">
        <v>246</v>
      </c>
      <c r="B246" s="398" t="s">
        <v>696</v>
      </c>
      <c r="C246" s="441"/>
      <c r="D246" s="472" t="s">
        <v>955</v>
      </c>
      <c r="E246" s="441"/>
      <c r="F246" s="473" t="s">
        <v>956</v>
      </c>
      <c r="G246" s="442" t="s">
        <v>957</v>
      </c>
      <c r="H246" s="442" t="s">
        <v>958</v>
      </c>
      <c r="I246" s="443"/>
    </row>
    <row r="247" spans="1:9" ht="14.25">
      <c r="A247" s="406">
        <v>247</v>
      </c>
      <c r="B247" s="398" t="s">
        <v>696</v>
      </c>
      <c r="C247" s="441"/>
      <c r="D247" s="483" t="s">
        <v>955</v>
      </c>
      <c r="E247" s="441" t="s">
        <v>516</v>
      </c>
      <c r="F247" s="473"/>
      <c r="G247" s="442"/>
      <c r="H247" s="442"/>
      <c r="I247" s="443"/>
    </row>
    <row r="248" spans="1:9" ht="14.25">
      <c r="A248" s="406">
        <v>248</v>
      </c>
      <c r="B248" s="398" t="s">
        <v>696</v>
      </c>
      <c r="C248" s="441"/>
      <c r="D248" s="483" t="s">
        <v>955</v>
      </c>
      <c r="E248" s="441" t="str">
        <f>E$89</f>
        <v>MA</v>
      </c>
      <c r="F248" s="432"/>
      <c r="G248" s="442"/>
      <c r="H248" s="442"/>
      <c r="I248" s="443"/>
    </row>
    <row r="249" spans="1:9" ht="14.25">
      <c r="A249" s="406">
        <v>249</v>
      </c>
      <c r="B249" s="398" t="s">
        <v>696</v>
      </c>
      <c r="C249" s="441"/>
      <c r="D249" s="483" t="s">
        <v>955</v>
      </c>
      <c r="E249" s="441" t="str">
        <f>E$90</f>
        <v>S1</v>
      </c>
      <c r="F249" s="432"/>
      <c r="G249" s="442"/>
      <c r="H249" s="442"/>
      <c r="I249" s="443"/>
    </row>
    <row r="250" spans="1:9" ht="14.25">
      <c r="A250" s="406">
        <v>250</v>
      </c>
      <c r="B250" s="398" t="s">
        <v>696</v>
      </c>
      <c r="C250" s="441"/>
      <c r="D250" s="483" t="s">
        <v>955</v>
      </c>
      <c r="E250" s="441" t="str">
        <f>E$91</f>
        <v>S2</v>
      </c>
      <c r="F250" s="432"/>
      <c r="G250" s="442"/>
      <c r="H250" s="442"/>
      <c r="I250" s="443"/>
    </row>
    <row r="251" spans="1:9" ht="38.25">
      <c r="A251" s="406">
        <v>251</v>
      </c>
      <c r="B251" s="398" t="s">
        <v>696</v>
      </c>
      <c r="C251" s="441"/>
      <c r="D251" s="483" t="s">
        <v>955</v>
      </c>
      <c r="E251" s="441" t="str">
        <f>E$92</f>
        <v>S3</v>
      </c>
      <c r="F251" s="537" t="s">
        <v>2349</v>
      </c>
      <c r="G251" s="541"/>
      <c r="H251" s="541"/>
      <c r="I251" s="542" t="s">
        <v>856</v>
      </c>
    </row>
    <row r="252" spans="1:9" ht="38.25">
      <c r="A252" s="406">
        <v>252</v>
      </c>
      <c r="B252" s="398" t="s">
        <v>696</v>
      </c>
      <c r="C252" s="441"/>
      <c r="D252" s="483" t="s">
        <v>955</v>
      </c>
      <c r="E252" s="441" t="str">
        <f>E$93</f>
        <v>S4</v>
      </c>
      <c r="F252" s="756" t="s">
        <v>2463</v>
      </c>
      <c r="G252" s="442"/>
      <c r="H252" s="442"/>
      <c r="I252" s="443"/>
    </row>
    <row r="253" spans="1:9" ht="14.25">
      <c r="A253" s="406">
        <v>253</v>
      </c>
      <c r="H253" s="418"/>
    </row>
    <row r="254" spans="1:9" ht="42" hidden="1">
      <c r="A254" s="406">
        <v>254</v>
      </c>
      <c r="B254" s="398" t="s">
        <v>707</v>
      </c>
      <c r="C254" s="441" t="s">
        <v>960</v>
      </c>
      <c r="D254" s="472"/>
      <c r="E254" s="441"/>
      <c r="F254" s="473" t="s">
        <v>961</v>
      </c>
      <c r="G254" s="442" t="s">
        <v>962</v>
      </c>
      <c r="H254" s="442"/>
      <c r="I254" s="443"/>
    </row>
    <row r="255" spans="1:9" ht="14.25" hidden="1">
      <c r="A255" s="406">
        <v>255</v>
      </c>
      <c r="B255" s="398" t="s">
        <v>707</v>
      </c>
      <c r="C255" s="441"/>
      <c r="D255" s="472"/>
      <c r="E255" s="441" t="s">
        <v>516</v>
      </c>
      <c r="F255" s="473"/>
      <c r="G255" s="442"/>
      <c r="H255" s="442"/>
      <c r="I255" s="443"/>
    </row>
    <row r="256" spans="1:9" ht="14.25" hidden="1">
      <c r="A256" s="406">
        <v>256</v>
      </c>
      <c r="B256" s="398" t="s">
        <v>707</v>
      </c>
      <c r="C256" s="441"/>
      <c r="D256" s="472"/>
      <c r="E256" s="441" t="str">
        <f>E$89</f>
        <v>MA</v>
      </c>
      <c r="F256" s="432"/>
      <c r="G256" s="442"/>
      <c r="H256" s="442"/>
      <c r="I256" s="443"/>
    </row>
    <row r="257" spans="1:9" ht="14.25" hidden="1">
      <c r="A257" s="406">
        <v>257</v>
      </c>
      <c r="B257" s="398" t="s">
        <v>707</v>
      </c>
      <c r="C257" s="441"/>
      <c r="D257" s="472"/>
      <c r="E257" s="441" t="str">
        <f>E$90</f>
        <v>S1</v>
      </c>
      <c r="F257" s="432"/>
      <c r="G257" s="442"/>
      <c r="H257" s="442"/>
      <c r="I257" s="443"/>
    </row>
    <row r="258" spans="1:9" ht="14.25" hidden="1">
      <c r="A258" s="406">
        <v>258</v>
      </c>
      <c r="B258" s="398" t="s">
        <v>707</v>
      </c>
      <c r="C258" s="441"/>
      <c r="D258" s="472"/>
      <c r="E258" s="441" t="str">
        <f>E$91</f>
        <v>S2</v>
      </c>
      <c r="F258" s="537" t="s">
        <v>2271</v>
      </c>
      <c r="G258" s="541"/>
      <c r="H258" s="541"/>
      <c r="I258" s="542" t="s">
        <v>856</v>
      </c>
    </row>
    <row r="259" spans="1:9" ht="14.25" hidden="1">
      <c r="A259" s="406">
        <v>259</v>
      </c>
      <c r="B259" s="398" t="s">
        <v>707</v>
      </c>
      <c r="C259" s="441"/>
      <c r="D259" s="472"/>
      <c r="E259" s="441" t="str">
        <f>E$92</f>
        <v>S3</v>
      </c>
      <c r="F259" s="432"/>
      <c r="G259" s="442"/>
      <c r="H259" s="442"/>
      <c r="I259" s="443"/>
    </row>
    <row r="260" spans="1:9" ht="14.25" hidden="1">
      <c r="A260" s="406">
        <v>260</v>
      </c>
      <c r="B260" s="398" t="s">
        <v>707</v>
      </c>
      <c r="C260" s="441"/>
      <c r="D260" s="472"/>
      <c r="E260" s="441" t="str">
        <f>E$93</f>
        <v>S4</v>
      </c>
      <c r="F260" s="432"/>
      <c r="G260" s="442"/>
      <c r="H260" s="442"/>
      <c r="I260" s="443"/>
    </row>
    <row r="261" spans="1:9" ht="14.25">
      <c r="A261" s="406">
        <v>261</v>
      </c>
      <c r="B261" s="398" t="s">
        <v>696</v>
      </c>
      <c r="C261" s="479"/>
      <c r="D261" s="480" t="s">
        <v>2094</v>
      </c>
      <c r="E261" s="479"/>
      <c r="F261" s="481" t="s">
        <v>965</v>
      </c>
      <c r="G261" s="482"/>
      <c r="H261" s="482"/>
      <c r="I261" s="482"/>
    </row>
    <row r="262" spans="1:9" ht="38.25">
      <c r="A262" s="406">
        <v>262</v>
      </c>
      <c r="B262" s="398" t="s">
        <v>696</v>
      </c>
      <c r="C262" s="441"/>
      <c r="D262" s="472" t="s">
        <v>38</v>
      </c>
      <c r="E262" s="441"/>
      <c r="F262" s="473" t="s">
        <v>966</v>
      </c>
      <c r="G262" s="442" t="s">
        <v>967</v>
      </c>
      <c r="H262" s="442" t="s">
        <v>968</v>
      </c>
      <c r="I262" s="443"/>
    </row>
    <row r="263" spans="1:9" ht="14.25">
      <c r="A263" s="406">
        <v>263</v>
      </c>
      <c r="B263" s="398" t="s">
        <v>696</v>
      </c>
      <c r="C263" s="441"/>
      <c r="D263" s="483" t="s">
        <v>38</v>
      </c>
      <c r="E263" s="441" t="s">
        <v>516</v>
      </c>
      <c r="F263" s="473"/>
      <c r="G263" s="442"/>
      <c r="H263" s="442"/>
      <c r="I263" s="443"/>
    </row>
    <row r="264" spans="1:9" ht="14.25">
      <c r="A264" s="406">
        <v>264</v>
      </c>
      <c r="B264" s="398" t="s">
        <v>696</v>
      </c>
      <c r="C264" s="441"/>
      <c r="D264" s="483" t="s">
        <v>38</v>
      </c>
      <c r="E264" s="441" t="str">
        <f>E$89</f>
        <v>MA</v>
      </c>
      <c r="F264" s="432"/>
      <c r="G264" s="442"/>
      <c r="H264" s="442"/>
      <c r="I264" s="443"/>
    </row>
    <row r="265" spans="1:9" ht="14.25">
      <c r="A265" s="406">
        <v>265</v>
      </c>
      <c r="B265" s="398" t="s">
        <v>696</v>
      </c>
      <c r="C265" s="441"/>
      <c r="D265" s="483" t="s">
        <v>38</v>
      </c>
      <c r="E265" s="441" t="str">
        <f>E$90</f>
        <v>S1</v>
      </c>
      <c r="F265" s="432"/>
      <c r="G265" s="442"/>
      <c r="H265" s="442"/>
      <c r="I265" s="443"/>
    </row>
    <row r="266" spans="1:9" ht="14.25">
      <c r="A266" s="406">
        <v>266</v>
      </c>
      <c r="B266" s="398" t="s">
        <v>696</v>
      </c>
      <c r="C266" s="441"/>
      <c r="D266" s="483" t="s">
        <v>38</v>
      </c>
      <c r="E266" s="441" t="str">
        <f>E$91</f>
        <v>S2</v>
      </c>
      <c r="F266" s="432"/>
      <c r="G266" s="442"/>
      <c r="H266" s="442"/>
      <c r="I266" s="443"/>
    </row>
    <row r="267" spans="1:9" ht="38.25">
      <c r="A267" s="406">
        <v>267</v>
      </c>
      <c r="B267" s="398" t="s">
        <v>696</v>
      </c>
      <c r="C267" s="441"/>
      <c r="D267" s="483" t="s">
        <v>38</v>
      </c>
      <c r="E267" s="441" t="str">
        <f>E$92</f>
        <v>S3</v>
      </c>
      <c r="F267" s="537" t="s">
        <v>2349</v>
      </c>
      <c r="G267" s="541"/>
      <c r="H267" s="541"/>
      <c r="I267" s="542" t="s">
        <v>856</v>
      </c>
    </row>
    <row r="268" spans="1:9" ht="38.25">
      <c r="A268" s="406">
        <v>268</v>
      </c>
      <c r="B268" s="398" t="s">
        <v>696</v>
      </c>
      <c r="C268" s="441"/>
      <c r="D268" s="483" t="s">
        <v>38</v>
      </c>
      <c r="E268" s="441" t="str">
        <f>E$93</f>
        <v>S4</v>
      </c>
      <c r="F268" s="756" t="s">
        <v>2464</v>
      </c>
      <c r="G268" s="442"/>
      <c r="H268" s="442"/>
      <c r="I268" s="443"/>
    </row>
    <row r="269" spans="1:9" ht="14.25">
      <c r="A269" s="406">
        <v>269</v>
      </c>
      <c r="H269" s="418"/>
    </row>
    <row r="270" spans="1:9" ht="63.75" hidden="1">
      <c r="A270" s="406">
        <v>270</v>
      </c>
      <c r="B270" s="398" t="s">
        <v>707</v>
      </c>
      <c r="C270" s="415" t="s">
        <v>970</v>
      </c>
      <c r="D270" s="468"/>
      <c r="E270" s="415"/>
      <c r="F270" s="413" t="s">
        <v>971</v>
      </c>
      <c r="G270" s="491"/>
      <c r="H270" s="491"/>
      <c r="I270" s="469"/>
    </row>
    <row r="271" spans="1:9" ht="25.5" hidden="1">
      <c r="A271" s="406">
        <v>271</v>
      </c>
      <c r="B271" s="398" t="s">
        <v>707</v>
      </c>
      <c r="C271" s="441" t="s">
        <v>972</v>
      </c>
      <c r="D271" s="472"/>
      <c r="E271" s="441"/>
      <c r="F271" s="473" t="s">
        <v>973</v>
      </c>
      <c r="G271" s="442" t="s">
        <v>974</v>
      </c>
      <c r="H271" s="442" t="s">
        <v>975</v>
      </c>
      <c r="I271" s="443"/>
    </row>
    <row r="272" spans="1:9" ht="14.25" hidden="1">
      <c r="A272" s="406">
        <v>272</v>
      </c>
      <c r="B272" s="398" t="s">
        <v>707</v>
      </c>
      <c r="C272" s="441"/>
      <c r="D272" s="472"/>
      <c r="E272" s="441" t="s">
        <v>516</v>
      </c>
      <c r="F272" s="473"/>
      <c r="G272" s="442"/>
      <c r="H272" s="442"/>
      <c r="I272" s="443"/>
    </row>
    <row r="273" spans="1:9" ht="14.25" hidden="1">
      <c r="A273" s="406">
        <v>273</v>
      </c>
      <c r="B273" s="398" t="s">
        <v>707</v>
      </c>
      <c r="C273" s="441"/>
      <c r="D273" s="472"/>
      <c r="E273" s="441" t="str">
        <f>E$89</f>
        <v>MA</v>
      </c>
      <c r="F273" s="432"/>
      <c r="G273" s="442"/>
      <c r="H273" s="442"/>
      <c r="I273" s="443"/>
    </row>
    <row r="274" spans="1:9" ht="14.25" hidden="1">
      <c r="A274" s="406">
        <v>274</v>
      </c>
      <c r="B274" s="398" t="s">
        <v>707</v>
      </c>
      <c r="C274" s="441"/>
      <c r="D274" s="472"/>
      <c r="E274" s="441" t="str">
        <f>E$90</f>
        <v>S1</v>
      </c>
      <c r="F274" s="432"/>
      <c r="G274" s="442"/>
      <c r="H274" s="442"/>
      <c r="I274" s="443"/>
    </row>
    <row r="275" spans="1:9" ht="25.5" hidden="1">
      <c r="A275" s="406">
        <v>275</v>
      </c>
      <c r="B275" s="398" t="s">
        <v>707</v>
      </c>
      <c r="C275" s="441"/>
      <c r="D275" s="472"/>
      <c r="E275" s="441" t="str">
        <f>E$91</f>
        <v>S2</v>
      </c>
      <c r="F275" s="537" t="s">
        <v>976</v>
      </c>
      <c r="G275" s="541"/>
      <c r="H275" s="541"/>
      <c r="I275" s="542" t="s">
        <v>856</v>
      </c>
    </row>
    <row r="276" spans="1:9" ht="14.25" hidden="1">
      <c r="A276" s="406">
        <v>276</v>
      </c>
      <c r="B276" s="398" t="s">
        <v>707</v>
      </c>
      <c r="C276" s="441"/>
      <c r="D276" s="472"/>
      <c r="E276" s="441" t="str">
        <f>E$92</f>
        <v>S3</v>
      </c>
      <c r="F276" s="538" t="s">
        <v>2358</v>
      </c>
      <c r="G276" s="539"/>
      <c r="H276" s="539"/>
      <c r="I276" s="540" t="s">
        <v>856</v>
      </c>
    </row>
    <row r="277" spans="1:9" ht="14.25" hidden="1">
      <c r="A277" s="406">
        <v>277</v>
      </c>
      <c r="B277" s="398" t="s">
        <v>707</v>
      </c>
      <c r="C277" s="441"/>
      <c r="D277" s="472"/>
      <c r="E277" s="441" t="str">
        <f>E$93</f>
        <v>S4</v>
      </c>
      <c r="F277" s="432"/>
      <c r="G277" s="442"/>
      <c r="H277" s="442"/>
      <c r="I277" s="443"/>
    </row>
    <row r="278" spans="1:9" ht="14.25">
      <c r="A278" s="406">
        <v>278</v>
      </c>
      <c r="H278" s="418"/>
    </row>
    <row r="279" spans="1:9" ht="63.75" hidden="1">
      <c r="A279" s="406">
        <v>279</v>
      </c>
      <c r="B279" s="398" t="s">
        <v>707</v>
      </c>
      <c r="C279" s="441" t="s">
        <v>977</v>
      </c>
      <c r="D279" s="472"/>
      <c r="E279" s="441"/>
      <c r="F279" s="473" t="s">
        <v>978</v>
      </c>
      <c r="G279" s="442" t="s">
        <v>979</v>
      </c>
      <c r="H279" s="442"/>
      <c r="I279" s="443"/>
    </row>
    <row r="280" spans="1:9" ht="14.25" hidden="1">
      <c r="A280" s="406">
        <v>280</v>
      </c>
      <c r="B280" s="398" t="s">
        <v>707</v>
      </c>
      <c r="C280" s="441"/>
      <c r="D280" s="472"/>
      <c r="E280" s="441" t="s">
        <v>516</v>
      </c>
      <c r="F280" s="473"/>
      <c r="G280" s="442"/>
      <c r="H280" s="442"/>
      <c r="I280" s="443"/>
    </row>
    <row r="281" spans="1:9" ht="14.25" hidden="1">
      <c r="A281" s="406">
        <v>281</v>
      </c>
      <c r="B281" s="398" t="s">
        <v>707</v>
      </c>
      <c r="C281" s="441"/>
      <c r="D281" s="472"/>
      <c r="E281" s="441" t="str">
        <f>E$89</f>
        <v>MA</v>
      </c>
      <c r="F281" s="432"/>
      <c r="G281" s="442"/>
      <c r="H281" s="442"/>
      <c r="I281" s="443"/>
    </row>
    <row r="282" spans="1:9" ht="14.25" hidden="1">
      <c r="A282" s="406">
        <v>282</v>
      </c>
      <c r="B282" s="398" t="s">
        <v>707</v>
      </c>
      <c r="C282" s="441"/>
      <c r="D282" s="472"/>
      <c r="E282" s="441" t="str">
        <f>E$90</f>
        <v>S1</v>
      </c>
      <c r="F282" s="432"/>
      <c r="G282" s="442"/>
      <c r="H282" s="442"/>
      <c r="I282" s="443"/>
    </row>
    <row r="283" spans="1:9" ht="15.75" hidden="1">
      <c r="A283" s="406">
        <v>283</v>
      </c>
      <c r="B283" s="398" t="s">
        <v>707</v>
      </c>
      <c r="C283" s="441"/>
      <c r="D283" s="472"/>
      <c r="E283" s="441" t="str">
        <f>E$91</f>
        <v>S2</v>
      </c>
      <c r="F283" s="707" t="s">
        <v>980</v>
      </c>
      <c r="G283" s="708"/>
      <c r="H283" s="708"/>
      <c r="I283" s="709" t="s">
        <v>381</v>
      </c>
    </row>
    <row r="284" spans="1:9" ht="15.75" hidden="1">
      <c r="A284" s="406">
        <v>284</v>
      </c>
      <c r="B284" s="398" t="s">
        <v>707</v>
      </c>
      <c r="C284" s="441"/>
      <c r="D284" s="472"/>
      <c r="E284" s="441" t="str">
        <f>E$92</f>
        <v>S3</v>
      </c>
      <c r="F284" s="707" t="s">
        <v>980</v>
      </c>
      <c r="G284" s="708"/>
      <c r="H284" s="708"/>
      <c r="I284" s="709" t="s">
        <v>381</v>
      </c>
    </row>
    <row r="285" spans="1:9" ht="14.25" hidden="1">
      <c r="A285" s="406">
        <v>285</v>
      </c>
      <c r="B285" s="398" t="s">
        <v>707</v>
      </c>
      <c r="C285" s="441"/>
      <c r="D285" s="472"/>
      <c r="E285" s="441" t="str">
        <f>E$93</f>
        <v>S4</v>
      </c>
      <c r="F285" s="432"/>
      <c r="G285" s="442"/>
      <c r="H285" s="442"/>
      <c r="I285" s="443"/>
    </row>
    <row r="286" spans="1:9" ht="14.25">
      <c r="A286" s="406">
        <v>286</v>
      </c>
      <c r="H286" s="418"/>
    </row>
    <row r="287" spans="1:9" ht="38.25" hidden="1">
      <c r="A287" s="406">
        <v>287</v>
      </c>
      <c r="B287" s="398" t="s">
        <v>707</v>
      </c>
      <c r="C287" s="415">
        <v>3</v>
      </c>
      <c r="D287" s="468"/>
      <c r="E287" s="415"/>
      <c r="F287" s="413" t="s">
        <v>981</v>
      </c>
      <c r="G287" s="491"/>
      <c r="H287" s="491"/>
      <c r="I287" s="469"/>
    </row>
    <row r="288" spans="1:9" ht="301.5" hidden="1" customHeight="1">
      <c r="A288" s="406">
        <v>288</v>
      </c>
      <c r="B288" s="398" t="s">
        <v>707</v>
      </c>
      <c r="C288" s="415">
        <v>3</v>
      </c>
      <c r="D288" s="468"/>
      <c r="E288" s="415"/>
      <c r="F288" s="506" t="s">
        <v>2095</v>
      </c>
      <c r="G288" s="507"/>
      <c r="H288" s="491"/>
      <c r="I288" s="469"/>
    </row>
    <row r="289" spans="1:9" ht="14.25">
      <c r="A289" s="406">
        <v>289</v>
      </c>
      <c r="H289" s="418"/>
    </row>
    <row r="290" spans="1:9" ht="38.25" hidden="1">
      <c r="A290" s="406">
        <v>290</v>
      </c>
      <c r="B290" s="398" t="s">
        <v>707</v>
      </c>
      <c r="C290" s="415">
        <v>4</v>
      </c>
      <c r="D290" s="468"/>
      <c r="E290" s="415"/>
      <c r="F290" s="413" t="s">
        <v>983</v>
      </c>
      <c r="G290" s="491"/>
      <c r="H290" s="491"/>
      <c r="I290" s="469"/>
    </row>
    <row r="291" spans="1:9" ht="25.5" hidden="1">
      <c r="A291" s="406">
        <v>291</v>
      </c>
      <c r="B291" s="398" t="s">
        <v>707</v>
      </c>
      <c r="C291" s="415" t="s">
        <v>984</v>
      </c>
      <c r="D291" s="468"/>
      <c r="E291" s="415"/>
      <c r="F291" s="413" t="s">
        <v>985</v>
      </c>
      <c r="G291" s="491"/>
      <c r="H291" s="491"/>
      <c r="I291" s="469"/>
    </row>
    <row r="292" spans="1:9" ht="38.25" hidden="1">
      <c r="A292" s="406">
        <v>292</v>
      </c>
      <c r="B292" s="398" t="s">
        <v>707</v>
      </c>
      <c r="C292" s="441" t="s">
        <v>986</v>
      </c>
      <c r="D292" s="472"/>
      <c r="E292" s="441"/>
      <c r="F292" s="473" t="s">
        <v>987</v>
      </c>
      <c r="G292" s="442" t="s">
        <v>937</v>
      </c>
      <c r="H292" s="442"/>
      <c r="I292" s="443"/>
    </row>
    <row r="293" spans="1:9" ht="14.25" hidden="1">
      <c r="A293" s="406">
        <v>293</v>
      </c>
      <c r="B293" s="398" t="s">
        <v>707</v>
      </c>
      <c r="C293" s="441"/>
      <c r="D293" s="472"/>
      <c r="E293" s="441" t="s">
        <v>516</v>
      </c>
      <c r="F293" s="473"/>
      <c r="G293" s="442"/>
      <c r="H293" s="442"/>
      <c r="I293" s="443"/>
    </row>
    <row r="294" spans="1:9" ht="14.25" hidden="1">
      <c r="A294" s="406">
        <v>294</v>
      </c>
      <c r="B294" s="398" t="s">
        <v>707</v>
      </c>
      <c r="C294" s="441"/>
      <c r="D294" s="472"/>
      <c r="E294" s="441" t="str">
        <f>E$89</f>
        <v>MA</v>
      </c>
      <c r="F294" s="432"/>
      <c r="G294" s="442"/>
      <c r="H294" s="442"/>
      <c r="I294" s="443"/>
    </row>
    <row r="295" spans="1:9" ht="14.25" hidden="1">
      <c r="A295" s="406">
        <v>295</v>
      </c>
      <c r="B295" s="398" t="s">
        <v>707</v>
      </c>
      <c r="C295" s="441"/>
      <c r="D295" s="472"/>
      <c r="E295" s="441" t="str">
        <f>E$90</f>
        <v>S1</v>
      </c>
      <c r="F295" s="432"/>
      <c r="G295" s="442"/>
      <c r="H295" s="442"/>
      <c r="I295" s="443"/>
    </row>
    <row r="296" spans="1:9" ht="14.25" hidden="1">
      <c r="A296" s="406">
        <v>296</v>
      </c>
      <c r="B296" s="398" t="s">
        <v>707</v>
      </c>
      <c r="C296" s="441"/>
      <c r="D296" s="472"/>
      <c r="E296" s="441" t="str">
        <f>E$91</f>
        <v>S2</v>
      </c>
      <c r="F296" s="432"/>
      <c r="G296" s="442"/>
      <c r="H296" s="442"/>
      <c r="I296" s="443"/>
    </row>
    <row r="297" spans="1:9" ht="38.25" hidden="1">
      <c r="A297" s="406">
        <v>297</v>
      </c>
      <c r="B297" s="398" t="s">
        <v>707</v>
      </c>
      <c r="C297" s="441"/>
      <c r="D297" s="472"/>
      <c r="E297" s="441" t="str">
        <f>E$92</f>
        <v>S3</v>
      </c>
      <c r="F297" s="537" t="s">
        <v>2359</v>
      </c>
      <c r="G297" s="541"/>
      <c r="H297" s="541"/>
      <c r="I297" s="542" t="s">
        <v>856</v>
      </c>
    </row>
    <row r="298" spans="1:9" ht="14.25" hidden="1">
      <c r="A298" s="406">
        <v>298</v>
      </c>
      <c r="B298" s="398" t="s">
        <v>707</v>
      </c>
      <c r="C298" s="441"/>
      <c r="D298" s="472"/>
      <c r="E298" s="441" t="str">
        <f>E$93</f>
        <v>S4</v>
      </c>
      <c r="F298" s="432"/>
      <c r="G298" s="442"/>
      <c r="H298" s="442"/>
      <c r="I298" s="443"/>
    </row>
    <row r="299" spans="1:9" ht="126">
      <c r="A299" s="406">
        <v>299</v>
      </c>
      <c r="B299" s="398" t="s">
        <v>696</v>
      </c>
      <c r="C299" s="441"/>
      <c r="D299" s="472" t="s">
        <v>989</v>
      </c>
      <c r="E299" s="441"/>
      <c r="F299" s="473" t="s">
        <v>990</v>
      </c>
      <c r="G299" s="442" t="s">
        <v>991</v>
      </c>
      <c r="H299" s="442" t="s">
        <v>992</v>
      </c>
      <c r="I299" s="443"/>
    </row>
    <row r="300" spans="1:9" ht="14.25">
      <c r="A300" s="406">
        <v>300</v>
      </c>
      <c r="B300" s="398" t="s">
        <v>696</v>
      </c>
      <c r="C300" s="441"/>
      <c r="D300" s="483" t="s">
        <v>989</v>
      </c>
      <c r="E300" s="441" t="s">
        <v>516</v>
      </c>
      <c r="F300" s="473"/>
      <c r="G300" s="442"/>
      <c r="H300" s="442"/>
      <c r="I300" s="443"/>
    </row>
    <row r="301" spans="1:9" ht="14.25">
      <c r="A301" s="406">
        <v>301</v>
      </c>
      <c r="B301" s="398" t="s">
        <v>696</v>
      </c>
      <c r="C301" s="441"/>
      <c r="D301" s="483" t="s">
        <v>989</v>
      </c>
      <c r="E301" s="441" t="str">
        <f>E$89</f>
        <v>MA</v>
      </c>
      <c r="F301" s="432"/>
      <c r="G301" s="442"/>
      <c r="H301" s="442"/>
      <c r="I301" s="443"/>
    </row>
    <row r="302" spans="1:9" ht="14.25">
      <c r="A302" s="406">
        <v>302</v>
      </c>
      <c r="B302" s="398" t="s">
        <v>696</v>
      </c>
      <c r="C302" s="441"/>
      <c r="D302" s="483" t="s">
        <v>989</v>
      </c>
      <c r="E302" s="441" t="str">
        <f>E$90</f>
        <v>S1</v>
      </c>
      <c r="F302" s="432"/>
      <c r="G302" s="442"/>
      <c r="H302" s="442"/>
      <c r="I302" s="443"/>
    </row>
    <row r="303" spans="1:9" ht="14.25">
      <c r="A303" s="406">
        <v>303</v>
      </c>
      <c r="B303" s="398" t="s">
        <v>696</v>
      </c>
      <c r="C303" s="441"/>
      <c r="D303" s="483" t="s">
        <v>989</v>
      </c>
      <c r="E303" s="441" t="str">
        <f>E$91</f>
        <v>S2</v>
      </c>
      <c r="F303" s="432"/>
      <c r="G303" s="442"/>
      <c r="H303" s="442"/>
      <c r="I303" s="443"/>
    </row>
    <row r="304" spans="1:9" ht="38.25">
      <c r="A304" s="406">
        <v>304</v>
      </c>
      <c r="B304" s="398" t="s">
        <v>696</v>
      </c>
      <c r="C304" s="441"/>
      <c r="D304" s="483" t="s">
        <v>989</v>
      </c>
      <c r="E304" s="441" t="str">
        <f>E$92</f>
        <v>S3</v>
      </c>
      <c r="F304" s="537" t="s">
        <v>2350</v>
      </c>
      <c r="G304" s="541"/>
      <c r="H304" s="541"/>
      <c r="I304" s="542" t="s">
        <v>856</v>
      </c>
    </row>
    <row r="305" spans="1:9" ht="14.25">
      <c r="A305" s="406">
        <v>305</v>
      </c>
      <c r="B305" s="398" t="s">
        <v>696</v>
      </c>
      <c r="C305" s="441"/>
      <c r="D305" s="483" t="s">
        <v>989</v>
      </c>
      <c r="E305" s="441" t="str">
        <f>E$93</f>
        <v>S4</v>
      </c>
      <c r="F305" s="432"/>
      <c r="G305" s="442"/>
      <c r="H305" s="442"/>
      <c r="I305" s="443"/>
    </row>
    <row r="306" spans="1:9" ht="14.25">
      <c r="A306" s="406">
        <v>306</v>
      </c>
      <c r="H306" s="418"/>
    </row>
    <row r="307" spans="1:9" ht="63" hidden="1">
      <c r="A307" s="406">
        <v>307</v>
      </c>
      <c r="B307" s="398" t="s">
        <v>707</v>
      </c>
      <c r="C307" s="441" t="s">
        <v>994</v>
      </c>
      <c r="D307" s="472"/>
      <c r="E307" s="441"/>
      <c r="F307" s="473" t="s">
        <v>995</v>
      </c>
      <c r="G307" s="442" t="s">
        <v>974</v>
      </c>
      <c r="H307" s="442" t="s">
        <v>996</v>
      </c>
      <c r="I307" s="443"/>
    </row>
    <row r="308" spans="1:9" ht="14.25" hidden="1">
      <c r="A308" s="406">
        <v>308</v>
      </c>
      <c r="B308" s="398" t="s">
        <v>707</v>
      </c>
      <c r="C308" s="441"/>
      <c r="D308" s="472"/>
      <c r="E308" s="441" t="s">
        <v>516</v>
      </c>
      <c r="F308" s="473"/>
      <c r="G308" s="442"/>
      <c r="H308" s="442"/>
      <c r="I308" s="443"/>
    </row>
    <row r="309" spans="1:9" ht="14.25" hidden="1">
      <c r="A309" s="406">
        <v>309</v>
      </c>
      <c r="B309" s="398" t="s">
        <v>707</v>
      </c>
      <c r="C309" s="441"/>
      <c r="D309" s="472"/>
      <c r="E309" s="441" t="str">
        <f>E$89</f>
        <v>MA</v>
      </c>
      <c r="F309" s="432"/>
      <c r="G309" s="442"/>
      <c r="H309" s="442"/>
      <c r="I309" s="443"/>
    </row>
    <row r="310" spans="1:9" ht="14.25" hidden="1">
      <c r="A310" s="406">
        <v>310</v>
      </c>
      <c r="B310" s="398" t="s">
        <v>707</v>
      </c>
      <c r="C310" s="441"/>
      <c r="D310" s="472"/>
      <c r="E310" s="441" t="str">
        <f>E$90</f>
        <v>S1</v>
      </c>
      <c r="F310" s="432"/>
      <c r="G310" s="442"/>
      <c r="H310" s="442"/>
      <c r="I310" s="443"/>
    </row>
    <row r="311" spans="1:9" ht="14.25" hidden="1">
      <c r="A311" s="406">
        <v>311</v>
      </c>
      <c r="B311" s="398" t="s">
        <v>707</v>
      </c>
      <c r="C311" s="441"/>
      <c r="D311" s="472"/>
      <c r="E311" s="441" t="str">
        <f>E$91</f>
        <v>S2</v>
      </c>
      <c r="F311" s="432"/>
      <c r="G311" s="442"/>
      <c r="H311" s="442"/>
      <c r="I311" s="443"/>
    </row>
    <row r="312" spans="1:9" ht="25.5" hidden="1">
      <c r="A312" s="406">
        <v>312</v>
      </c>
      <c r="B312" s="398" t="s">
        <v>707</v>
      </c>
      <c r="C312" s="441"/>
      <c r="D312" s="472"/>
      <c r="E312" s="441" t="str">
        <f>E$92</f>
        <v>S3</v>
      </c>
      <c r="F312" s="537" t="s">
        <v>2360</v>
      </c>
      <c r="G312" s="541"/>
      <c r="H312" s="541"/>
      <c r="I312" s="542" t="s">
        <v>856</v>
      </c>
    </row>
    <row r="313" spans="1:9" ht="14.25" hidden="1">
      <c r="A313" s="406">
        <v>313</v>
      </c>
      <c r="B313" s="398" t="s">
        <v>707</v>
      </c>
      <c r="C313" s="441"/>
      <c r="D313" s="472"/>
      <c r="E313" s="441" t="str">
        <f>E$93</f>
        <v>S4</v>
      </c>
      <c r="F313" s="432"/>
      <c r="G313" s="442"/>
      <c r="H313" s="442"/>
      <c r="I313" s="443"/>
    </row>
    <row r="314" spans="1:9" ht="14.25">
      <c r="A314" s="406">
        <v>314</v>
      </c>
      <c r="H314" s="418"/>
    </row>
    <row r="315" spans="1:9" ht="51" hidden="1">
      <c r="A315" s="406">
        <v>315</v>
      </c>
      <c r="B315" s="398" t="s">
        <v>707</v>
      </c>
      <c r="C315" s="441" t="s">
        <v>998</v>
      </c>
      <c r="D315" s="472"/>
      <c r="E315" s="441"/>
      <c r="F315" s="473" t="s">
        <v>999</v>
      </c>
      <c r="G315" s="442" t="s">
        <v>974</v>
      </c>
      <c r="H315" s="442"/>
      <c r="I315" s="443"/>
    </row>
    <row r="316" spans="1:9" ht="14.25" hidden="1">
      <c r="A316" s="406">
        <v>316</v>
      </c>
      <c r="B316" s="398" t="s">
        <v>707</v>
      </c>
      <c r="C316" s="441"/>
      <c r="D316" s="472"/>
      <c r="E316" s="441" t="s">
        <v>516</v>
      </c>
      <c r="F316" s="473"/>
      <c r="G316" s="442"/>
      <c r="H316" s="442"/>
      <c r="I316" s="443"/>
    </row>
    <row r="317" spans="1:9" ht="14.25" hidden="1">
      <c r="A317" s="406">
        <v>317</v>
      </c>
      <c r="B317" s="398" t="s">
        <v>707</v>
      </c>
      <c r="C317" s="441"/>
      <c r="D317" s="472"/>
      <c r="E317" s="441" t="str">
        <f>E$89</f>
        <v>MA</v>
      </c>
      <c r="F317" s="432"/>
      <c r="G317" s="442"/>
      <c r="H317" s="442"/>
      <c r="I317" s="443"/>
    </row>
    <row r="318" spans="1:9" ht="14.25" hidden="1">
      <c r="A318" s="406">
        <v>318</v>
      </c>
      <c r="B318" s="398" t="s">
        <v>707</v>
      </c>
      <c r="C318" s="441"/>
      <c r="D318" s="472"/>
      <c r="E318" s="441" t="str">
        <f>E$90</f>
        <v>S1</v>
      </c>
      <c r="F318" s="432"/>
      <c r="G318" s="442"/>
      <c r="H318" s="442"/>
      <c r="I318" s="443"/>
    </row>
    <row r="319" spans="1:9" ht="14.25" hidden="1">
      <c r="A319" s="406">
        <v>319</v>
      </c>
      <c r="B319" s="398" t="s">
        <v>707</v>
      </c>
      <c r="C319" s="441"/>
      <c r="D319" s="472"/>
      <c r="E319" s="441" t="str">
        <f>E$91</f>
        <v>S2</v>
      </c>
      <c r="F319" s="432"/>
      <c r="G319" s="442"/>
      <c r="H319" s="442"/>
      <c r="I319" s="443"/>
    </row>
    <row r="320" spans="1:9" ht="14.25" hidden="1">
      <c r="A320" s="406">
        <v>320</v>
      </c>
      <c r="B320" s="398" t="s">
        <v>707</v>
      </c>
      <c r="C320" s="441"/>
      <c r="D320" s="472"/>
      <c r="E320" s="441" t="str">
        <f>E$92</f>
        <v>S3</v>
      </c>
      <c r="F320" s="537" t="s">
        <v>2361</v>
      </c>
      <c r="G320" s="541"/>
      <c r="H320" s="541"/>
      <c r="I320" s="542" t="s">
        <v>856</v>
      </c>
    </row>
    <row r="321" spans="1:9" ht="14.25" hidden="1">
      <c r="A321" s="406">
        <v>321</v>
      </c>
      <c r="B321" s="398" t="s">
        <v>707</v>
      </c>
      <c r="C321" s="441"/>
      <c r="D321" s="472"/>
      <c r="E321" s="441" t="str">
        <f>E$93</f>
        <v>S4</v>
      </c>
      <c r="F321" s="432"/>
      <c r="G321" s="442"/>
      <c r="H321" s="442"/>
      <c r="I321" s="443"/>
    </row>
    <row r="322" spans="1:9" ht="147">
      <c r="A322" s="406">
        <v>322</v>
      </c>
      <c r="B322" s="398" t="s">
        <v>696</v>
      </c>
      <c r="C322" s="441"/>
      <c r="D322" s="472" t="s">
        <v>1001</v>
      </c>
      <c r="E322" s="441"/>
      <c r="F322" s="473" t="s">
        <v>1002</v>
      </c>
      <c r="G322" s="442" t="s">
        <v>1003</v>
      </c>
      <c r="H322" s="442" t="s">
        <v>1004</v>
      </c>
      <c r="I322" s="443"/>
    </row>
    <row r="323" spans="1:9" ht="14.25">
      <c r="A323" s="406">
        <v>323</v>
      </c>
      <c r="B323" s="398" t="s">
        <v>696</v>
      </c>
      <c r="C323" s="441"/>
      <c r="D323" s="483" t="s">
        <v>1001</v>
      </c>
      <c r="E323" s="441" t="s">
        <v>516</v>
      </c>
      <c r="F323" s="473"/>
      <c r="G323" s="442"/>
      <c r="H323" s="442"/>
      <c r="I323" s="443"/>
    </row>
    <row r="324" spans="1:9" ht="14.25">
      <c r="A324" s="406">
        <v>324</v>
      </c>
      <c r="B324" s="398" t="s">
        <v>696</v>
      </c>
      <c r="C324" s="441"/>
      <c r="D324" s="483" t="s">
        <v>1001</v>
      </c>
      <c r="E324" s="441" t="str">
        <f>E$89</f>
        <v>MA</v>
      </c>
      <c r="F324" s="432"/>
      <c r="G324" s="442"/>
      <c r="H324" s="442"/>
      <c r="I324" s="443"/>
    </row>
    <row r="325" spans="1:9" ht="14.25">
      <c r="A325" s="406">
        <v>325</v>
      </c>
      <c r="B325" s="398" t="s">
        <v>696</v>
      </c>
      <c r="C325" s="441"/>
      <c r="D325" s="483" t="s">
        <v>1001</v>
      </c>
      <c r="E325" s="441" t="str">
        <f>E$90</f>
        <v>S1</v>
      </c>
      <c r="F325" s="432"/>
      <c r="G325" s="442"/>
      <c r="H325" s="442"/>
      <c r="I325" s="443"/>
    </row>
    <row r="326" spans="1:9" ht="14.25">
      <c r="A326" s="406">
        <v>326</v>
      </c>
      <c r="B326" s="398" t="s">
        <v>696</v>
      </c>
      <c r="C326" s="441"/>
      <c r="D326" s="483" t="s">
        <v>1001</v>
      </c>
      <c r="E326" s="441" t="str">
        <f>E$91</f>
        <v>S2</v>
      </c>
      <c r="F326" s="432"/>
      <c r="G326" s="442"/>
      <c r="H326" s="442"/>
      <c r="I326" s="443"/>
    </row>
    <row r="327" spans="1:9" ht="63.75">
      <c r="A327" s="406">
        <v>327</v>
      </c>
      <c r="B327" s="398" t="s">
        <v>696</v>
      </c>
      <c r="C327" s="441"/>
      <c r="D327" s="483" t="s">
        <v>1001</v>
      </c>
      <c r="E327" s="441" t="str">
        <f>E$92</f>
        <v>S3</v>
      </c>
      <c r="F327" s="432" t="s">
        <v>2351</v>
      </c>
      <c r="G327" s="442"/>
      <c r="H327" s="442"/>
      <c r="I327" s="443" t="s">
        <v>856</v>
      </c>
    </row>
    <row r="328" spans="1:9" ht="14.25">
      <c r="A328" s="406">
        <v>328</v>
      </c>
      <c r="B328" s="398" t="s">
        <v>696</v>
      </c>
      <c r="C328" s="441"/>
      <c r="D328" s="483" t="s">
        <v>1001</v>
      </c>
      <c r="E328" s="441" t="str">
        <f>E$93</f>
        <v>S4</v>
      </c>
      <c r="F328" s="432"/>
      <c r="G328" s="442"/>
      <c r="H328" s="442"/>
      <c r="I328" s="443"/>
    </row>
    <row r="329" spans="1:9" ht="14.25">
      <c r="A329" s="406">
        <v>329</v>
      </c>
      <c r="H329" s="418"/>
    </row>
    <row r="330" spans="1:9" ht="25.5" hidden="1">
      <c r="A330" s="406">
        <v>330</v>
      </c>
      <c r="B330" s="398" t="s">
        <v>707</v>
      </c>
      <c r="C330" s="415" t="s">
        <v>1006</v>
      </c>
      <c r="D330" s="468"/>
      <c r="E330" s="415"/>
      <c r="F330" s="413" t="s">
        <v>1007</v>
      </c>
      <c r="G330" s="491"/>
      <c r="H330" s="491"/>
      <c r="I330" s="469"/>
    </row>
    <row r="331" spans="1:9" ht="73.5" hidden="1">
      <c r="A331" s="406">
        <v>331</v>
      </c>
      <c r="B331" s="398" t="s">
        <v>707</v>
      </c>
      <c r="C331" s="441" t="s">
        <v>1008</v>
      </c>
      <c r="D331" s="472"/>
      <c r="E331" s="441"/>
      <c r="F331" s="473" t="s">
        <v>1009</v>
      </c>
      <c r="G331" s="442" t="s">
        <v>1010</v>
      </c>
      <c r="H331" s="442" t="s">
        <v>1011</v>
      </c>
      <c r="I331" s="443"/>
    </row>
    <row r="332" spans="1:9" ht="14.25" hidden="1">
      <c r="A332" s="406">
        <v>332</v>
      </c>
      <c r="B332" s="398" t="s">
        <v>707</v>
      </c>
      <c r="C332" s="441"/>
      <c r="D332" s="472"/>
      <c r="E332" s="441" t="s">
        <v>516</v>
      </c>
      <c r="F332" s="473"/>
      <c r="G332" s="442"/>
      <c r="H332" s="442"/>
      <c r="I332" s="443"/>
    </row>
    <row r="333" spans="1:9" ht="14.25" hidden="1">
      <c r="A333" s="406">
        <v>333</v>
      </c>
      <c r="B333" s="398" t="s">
        <v>707</v>
      </c>
      <c r="C333" s="441"/>
      <c r="D333" s="472"/>
      <c r="E333" s="441" t="str">
        <f>E$89</f>
        <v>MA</v>
      </c>
      <c r="F333" s="432"/>
      <c r="G333" s="442"/>
      <c r="H333" s="442"/>
      <c r="I333" s="443"/>
    </row>
    <row r="334" spans="1:9" ht="14.25" hidden="1">
      <c r="A334" s="406">
        <v>334</v>
      </c>
      <c r="B334" s="398" t="s">
        <v>707</v>
      </c>
      <c r="C334" s="441"/>
      <c r="D334" s="472"/>
      <c r="E334" s="441" t="str">
        <f>E$90</f>
        <v>S1</v>
      </c>
      <c r="F334" s="432"/>
      <c r="G334" s="442"/>
      <c r="H334" s="442"/>
      <c r="I334" s="443"/>
    </row>
    <row r="335" spans="1:9" ht="14.25" hidden="1">
      <c r="A335" s="406">
        <v>335</v>
      </c>
      <c r="B335" s="398" t="s">
        <v>707</v>
      </c>
      <c r="C335" s="441"/>
      <c r="D335" s="472"/>
      <c r="E335" s="441" t="str">
        <f>E$91</f>
        <v>S2</v>
      </c>
      <c r="F335" s="432"/>
      <c r="G335" s="442"/>
      <c r="H335" s="442"/>
      <c r="I335" s="443"/>
    </row>
    <row r="336" spans="1:9" ht="127.5" hidden="1">
      <c r="A336" s="406">
        <v>336</v>
      </c>
      <c r="B336" s="398" t="s">
        <v>707</v>
      </c>
      <c r="C336" s="441"/>
      <c r="D336" s="472"/>
      <c r="E336" s="441" t="str">
        <f>E$92</f>
        <v>S3</v>
      </c>
      <c r="F336" s="537" t="s">
        <v>2362</v>
      </c>
      <c r="G336" s="541"/>
      <c r="H336" s="541"/>
      <c r="I336" s="542" t="s">
        <v>856</v>
      </c>
    </row>
    <row r="337" spans="1:9" ht="14.25" hidden="1">
      <c r="A337" s="406">
        <v>337</v>
      </c>
      <c r="B337" s="398" t="s">
        <v>707</v>
      </c>
      <c r="C337" s="441"/>
      <c r="D337" s="472"/>
      <c r="E337" s="441" t="str">
        <f>E$93</f>
        <v>S4</v>
      </c>
      <c r="F337" s="432"/>
      <c r="G337" s="442"/>
      <c r="H337" s="442"/>
      <c r="I337" s="443"/>
    </row>
    <row r="338" spans="1:9" ht="14.25">
      <c r="A338" s="406">
        <v>338</v>
      </c>
      <c r="B338" s="398" t="s">
        <v>696</v>
      </c>
      <c r="C338" s="475"/>
      <c r="D338" s="476" t="s">
        <v>1013</v>
      </c>
      <c r="E338" s="475"/>
      <c r="F338" s="477" t="s">
        <v>1014</v>
      </c>
      <c r="G338" s="478"/>
      <c r="H338" s="478"/>
      <c r="I338" s="478"/>
    </row>
    <row r="339" spans="1:9" ht="14.25">
      <c r="A339" s="406">
        <v>339</v>
      </c>
      <c r="B339" s="398" t="s">
        <v>696</v>
      </c>
      <c r="C339" s="479"/>
      <c r="D339" s="480" t="s">
        <v>2096</v>
      </c>
      <c r="E339" s="479"/>
      <c r="F339" s="481" t="s">
        <v>1016</v>
      </c>
      <c r="G339" s="482"/>
      <c r="H339" s="482"/>
      <c r="I339" s="482"/>
    </row>
    <row r="340" spans="1:9" ht="315">
      <c r="A340" s="406">
        <v>340</v>
      </c>
      <c r="B340" s="398" t="s">
        <v>696</v>
      </c>
      <c r="C340" s="441"/>
      <c r="D340" s="472" t="s">
        <v>1017</v>
      </c>
      <c r="E340" s="441"/>
      <c r="F340" s="473" t="s">
        <v>2097</v>
      </c>
      <c r="G340" s="442" t="s">
        <v>1019</v>
      </c>
      <c r="H340" s="442" t="s">
        <v>1020</v>
      </c>
      <c r="I340" s="443"/>
    </row>
    <row r="341" spans="1:9" ht="14.25">
      <c r="A341" s="406">
        <v>341</v>
      </c>
      <c r="B341" s="398" t="s">
        <v>696</v>
      </c>
      <c r="C341" s="441"/>
      <c r="D341" s="483" t="s">
        <v>1017</v>
      </c>
      <c r="E341" s="441" t="s">
        <v>516</v>
      </c>
      <c r="F341" s="473"/>
      <c r="G341" s="442"/>
      <c r="H341" s="442"/>
      <c r="I341" s="443"/>
    </row>
    <row r="342" spans="1:9" ht="14.25">
      <c r="A342" s="406">
        <v>342</v>
      </c>
      <c r="B342" s="398" t="s">
        <v>696</v>
      </c>
      <c r="C342" s="441"/>
      <c r="D342" s="483" t="s">
        <v>1017</v>
      </c>
      <c r="E342" s="441" t="str">
        <f>E$89</f>
        <v>MA</v>
      </c>
      <c r="F342" s="432"/>
      <c r="G342" s="442"/>
      <c r="H342" s="442"/>
      <c r="I342" s="443"/>
    </row>
    <row r="343" spans="1:9" ht="14.25">
      <c r="A343" s="406">
        <v>343</v>
      </c>
      <c r="B343" s="398" t="s">
        <v>696</v>
      </c>
      <c r="C343" s="441"/>
      <c r="D343" s="483" t="s">
        <v>1017</v>
      </c>
      <c r="E343" s="441" t="str">
        <f>E$90</f>
        <v>S1</v>
      </c>
      <c r="F343" s="432"/>
      <c r="G343" s="442"/>
      <c r="H343" s="442"/>
      <c r="I343" s="443"/>
    </row>
    <row r="344" spans="1:9" ht="14.25">
      <c r="A344" s="406">
        <v>344</v>
      </c>
      <c r="B344" s="398" t="s">
        <v>696</v>
      </c>
      <c r="C344" s="441"/>
      <c r="D344" s="483" t="s">
        <v>1017</v>
      </c>
      <c r="E344" s="441" t="str">
        <f>E$91</f>
        <v>S2</v>
      </c>
      <c r="F344" s="432"/>
      <c r="G344" s="442"/>
      <c r="H344" s="442"/>
      <c r="I344" s="443"/>
    </row>
    <row r="345" spans="1:9" ht="14.25">
      <c r="A345" s="406">
        <v>345</v>
      </c>
      <c r="B345" s="398" t="s">
        <v>696</v>
      </c>
      <c r="C345" s="441"/>
      <c r="D345" s="483" t="s">
        <v>1017</v>
      </c>
      <c r="E345" s="441" t="str">
        <f>E$92</f>
        <v>S3</v>
      </c>
      <c r="F345" s="432"/>
      <c r="G345" s="442"/>
      <c r="H345" s="442"/>
      <c r="I345" s="443"/>
    </row>
    <row r="346" spans="1:9" ht="14.25">
      <c r="A346" s="406">
        <v>346</v>
      </c>
      <c r="B346" s="398" t="s">
        <v>696</v>
      </c>
      <c r="C346" s="441"/>
      <c r="D346" s="483" t="s">
        <v>1017</v>
      </c>
      <c r="E346" s="441" t="str">
        <f>E$93</f>
        <v>S4</v>
      </c>
      <c r="F346" s="432"/>
      <c r="G346" s="442"/>
      <c r="H346" s="442"/>
      <c r="I346" s="443"/>
    </row>
    <row r="347" spans="1:9" ht="14.25">
      <c r="A347" s="406">
        <v>347</v>
      </c>
      <c r="H347" s="418"/>
    </row>
    <row r="348" spans="1:9" ht="71.25" hidden="1">
      <c r="A348" s="406">
        <v>348</v>
      </c>
      <c r="B348" s="398" t="s">
        <v>707</v>
      </c>
      <c r="C348" s="441" t="s">
        <v>1022</v>
      </c>
      <c r="D348" s="472"/>
      <c r="E348" s="441"/>
      <c r="F348" s="473" t="s">
        <v>1023</v>
      </c>
      <c r="G348" s="508" t="s">
        <v>1024</v>
      </c>
      <c r="H348" s="442"/>
      <c r="I348" s="443"/>
    </row>
    <row r="349" spans="1:9" ht="14.25" hidden="1">
      <c r="A349" s="406">
        <v>349</v>
      </c>
      <c r="B349" s="398" t="s">
        <v>707</v>
      </c>
      <c r="C349" s="441"/>
      <c r="D349" s="472"/>
      <c r="E349" s="441" t="s">
        <v>516</v>
      </c>
      <c r="F349" s="473"/>
      <c r="G349" s="442"/>
      <c r="H349" s="442"/>
      <c r="I349" s="443"/>
    </row>
    <row r="350" spans="1:9" ht="14.25" hidden="1">
      <c r="A350" s="406">
        <v>350</v>
      </c>
      <c r="B350" s="398" t="s">
        <v>707</v>
      </c>
      <c r="C350" s="441"/>
      <c r="D350" s="472"/>
      <c r="E350" s="441" t="str">
        <f>E$89</f>
        <v>MA</v>
      </c>
      <c r="F350" s="432"/>
      <c r="G350" s="442"/>
      <c r="H350" s="442"/>
      <c r="I350" s="443"/>
    </row>
    <row r="351" spans="1:9" ht="14.25" hidden="1">
      <c r="A351" s="406">
        <v>351</v>
      </c>
      <c r="B351" s="398" t="s">
        <v>707</v>
      </c>
      <c r="C351" s="441"/>
      <c r="D351" s="472"/>
      <c r="E351" s="441" t="str">
        <f>E$90</f>
        <v>S1</v>
      </c>
      <c r="F351" s="432"/>
      <c r="G351" s="442"/>
      <c r="H351" s="442"/>
      <c r="I351" s="443"/>
    </row>
    <row r="352" spans="1:9" ht="14.25" hidden="1">
      <c r="A352" s="406">
        <v>352</v>
      </c>
      <c r="B352" s="398" t="s">
        <v>707</v>
      </c>
      <c r="C352" s="441"/>
      <c r="D352" s="472"/>
      <c r="E352" s="441" t="str">
        <f>E$91</f>
        <v>S2</v>
      </c>
      <c r="F352" s="432"/>
      <c r="G352" s="442"/>
      <c r="H352" s="442"/>
      <c r="I352" s="443"/>
    </row>
    <row r="353" spans="1:10" ht="25.5" hidden="1">
      <c r="A353" s="406">
        <v>353</v>
      </c>
      <c r="B353" s="398" t="s">
        <v>707</v>
      </c>
      <c r="C353" s="441"/>
      <c r="D353" s="472"/>
      <c r="E353" s="441" t="str">
        <f>E$92</f>
        <v>S3</v>
      </c>
      <c r="F353" s="537" t="s">
        <v>2363</v>
      </c>
      <c r="G353" s="541"/>
      <c r="H353" s="541"/>
      <c r="I353" s="542" t="s">
        <v>856</v>
      </c>
    </row>
    <row r="354" spans="1:10" ht="14.25" hidden="1">
      <c r="A354" s="406">
        <v>354</v>
      </c>
      <c r="B354" s="398" t="s">
        <v>707</v>
      </c>
      <c r="C354" s="441"/>
      <c r="D354" s="472"/>
      <c r="E354" s="441" t="str">
        <f>E$93</f>
        <v>S4</v>
      </c>
      <c r="F354" s="432"/>
      <c r="G354" s="442"/>
      <c r="H354" s="442"/>
      <c r="I354" s="443"/>
    </row>
    <row r="355" spans="1:10" ht="14.25">
      <c r="A355" s="406">
        <v>355</v>
      </c>
      <c r="H355" s="418"/>
    </row>
    <row r="356" spans="1:10" s="510" customFormat="1" ht="51" hidden="1">
      <c r="A356" s="406">
        <v>356</v>
      </c>
      <c r="B356" s="406" t="s">
        <v>707</v>
      </c>
      <c r="C356" s="441" t="s">
        <v>1026</v>
      </c>
      <c r="D356" s="472"/>
      <c r="E356" s="441"/>
      <c r="F356" s="473" t="s">
        <v>1027</v>
      </c>
      <c r="G356" s="442" t="s">
        <v>1028</v>
      </c>
      <c r="H356" s="509"/>
      <c r="I356" s="431"/>
      <c r="J356" s="407"/>
    </row>
    <row r="357" spans="1:10" s="510" customFormat="1" ht="14.25" hidden="1">
      <c r="A357" s="406">
        <v>357</v>
      </c>
      <c r="B357" s="406" t="s">
        <v>707</v>
      </c>
      <c r="C357" s="441"/>
      <c r="D357" s="472"/>
      <c r="E357" s="441" t="s">
        <v>516</v>
      </c>
      <c r="F357" s="473"/>
      <c r="G357" s="509"/>
      <c r="H357" s="509"/>
      <c r="I357" s="431"/>
      <c r="J357" s="407"/>
    </row>
    <row r="358" spans="1:10" ht="14.25" hidden="1">
      <c r="A358" s="406">
        <v>358</v>
      </c>
      <c r="B358" s="406" t="s">
        <v>707</v>
      </c>
      <c r="C358" s="441"/>
      <c r="D358" s="472"/>
      <c r="E358" s="441" t="str">
        <f>E$89</f>
        <v>MA</v>
      </c>
      <c r="F358" s="432"/>
      <c r="G358" s="442"/>
      <c r="H358" s="442"/>
      <c r="I358" s="443"/>
    </row>
    <row r="359" spans="1:10" ht="14.25" hidden="1">
      <c r="A359" s="406">
        <v>359</v>
      </c>
      <c r="B359" s="406" t="s">
        <v>707</v>
      </c>
      <c r="C359" s="441"/>
      <c r="D359" s="472"/>
      <c r="E359" s="441" t="str">
        <f>E$90</f>
        <v>S1</v>
      </c>
      <c r="F359" s="432"/>
      <c r="G359" s="442"/>
      <c r="H359" s="442"/>
      <c r="I359" s="443"/>
    </row>
    <row r="360" spans="1:10" ht="14.25" hidden="1">
      <c r="A360" s="406">
        <v>360</v>
      </c>
      <c r="B360" s="406" t="s">
        <v>707</v>
      </c>
      <c r="C360" s="441"/>
      <c r="D360" s="472"/>
      <c r="E360" s="441" t="str">
        <f>E$91</f>
        <v>S2</v>
      </c>
      <c r="F360" s="432"/>
      <c r="G360" s="442"/>
      <c r="H360" s="442"/>
      <c r="I360" s="443"/>
    </row>
    <row r="361" spans="1:10" ht="38.25" hidden="1">
      <c r="A361" s="406">
        <v>361</v>
      </c>
      <c r="B361" s="406" t="s">
        <v>707</v>
      </c>
      <c r="C361" s="441"/>
      <c r="D361" s="472"/>
      <c r="E361" s="441" t="str">
        <f>E$92</f>
        <v>S3</v>
      </c>
      <c r="F361" s="537" t="s">
        <v>2364</v>
      </c>
      <c r="G361" s="541"/>
      <c r="H361" s="541"/>
      <c r="I361" s="542" t="s">
        <v>856</v>
      </c>
    </row>
    <row r="362" spans="1:10" ht="14.25" hidden="1">
      <c r="A362" s="406">
        <v>362</v>
      </c>
      <c r="B362" s="406" t="s">
        <v>707</v>
      </c>
      <c r="C362" s="441"/>
      <c r="D362" s="472"/>
      <c r="E362" s="441" t="str">
        <f>E$93</f>
        <v>S4</v>
      </c>
      <c r="F362" s="432"/>
      <c r="G362" s="442"/>
      <c r="H362" s="442"/>
      <c r="I362" s="443"/>
    </row>
    <row r="363" spans="1:10" ht="14.25">
      <c r="A363" s="406">
        <v>363</v>
      </c>
      <c r="H363" s="418"/>
    </row>
    <row r="364" spans="1:10" ht="42" hidden="1">
      <c r="A364" s="406">
        <v>364</v>
      </c>
      <c r="B364" s="398" t="s">
        <v>707</v>
      </c>
      <c r="C364" s="441" t="s">
        <v>1030</v>
      </c>
      <c r="D364" s="472"/>
      <c r="E364" s="441"/>
      <c r="F364" s="473" t="s">
        <v>1031</v>
      </c>
      <c r="G364" s="442" t="s">
        <v>1032</v>
      </c>
      <c r="H364" s="442"/>
      <c r="I364" s="443"/>
    </row>
    <row r="365" spans="1:10" ht="14.25" hidden="1">
      <c r="A365" s="406">
        <v>365</v>
      </c>
      <c r="B365" s="398" t="s">
        <v>707</v>
      </c>
      <c r="C365" s="441"/>
      <c r="D365" s="472"/>
      <c r="E365" s="441" t="s">
        <v>516</v>
      </c>
      <c r="F365" s="473"/>
      <c r="G365" s="442"/>
      <c r="H365" s="442"/>
      <c r="I365" s="443"/>
    </row>
    <row r="366" spans="1:10" ht="14.25" hidden="1">
      <c r="A366" s="406">
        <v>366</v>
      </c>
      <c r="B366" s="398" t="s">
        <v>707</v>
      </c>
      <c r="C366" s="441"/>
      <c r="D366" s="472"/>
      <c r="E366" s="441" t="str">
        <f>E$89</f>
        <v>MA</v>
      </c>
      <c r="F366" s="432"/>
      <c r="G366" s="442"/>
      <c r="H366" s="442"/>
      <c r="I366" s="443"/>
    </row>
    <row r="367" spans="1:10" ht="14.25" hidden="1">
      <c r="A367" s="406">
        <v>367</v>
      </c>
      <c r="B367" s="398" t="s">
        <v>707</v>
      </c>
      <c r="C367" s="441"/>
      <c r="D367" s="472"/>
      <c r="E367" s="441" t="str">
        <f>E$90</f>
        <v>S1</v>
      </c>
      <c r="F367" s="432"/>
      <c r="G367" s="442"/>
      <c r="H367" s="442"/>
      <c r="I367" s="443"/>
    </row>
    <row r="368" spans="1:10" ht="14.25" hidden="1">
      <c r="A368" s="406">
        <v>368</v>
      </c>
      <c r="B368" s="398" t="s">
        <v>707</v>
      </c>
      <c r="C368" s="441"/>
      <c r="D368" s="472"/>
      <c r="E368" s="441" t="str">
        <f>E$91</f>
        <v>S2</v>
      </c>
      <c r="F368" s="432"/>
      <c r="G368" s="442"/>
      <c r="H368" s="442"/>
      <c r="I368" s="443"/>
    </row>
    <row r="369" spans="1:9" ht="14.25" hidden="1">
      <c r="A369" s="406">
        <v>369</v>
      </c>
      <c r="B369" s="398" t="s">
        <v>707</v>
      </c>
      <c r="C369" s="441"/>
      <c r="D369" s="472"/>
      <c r="E369" s="441" t="str">
        <f>E$92</f>
        <v>S3</v>
      </c>
      <c r="F369" s="537" t="s">
        <v>2365</v>
      </c>
      <c r="G369" s="541"/>
      <c r="H369" s="541"/>
      <c r="I369" s="542" t="s">
        <v>856</v>
      </c>
    </row>
    <row r="370" spans="1:9" ht="14.25" hidden="1">
      <c r="A370" s="406">
        <v>370</v>
      </c>
      <c r="B370" s="398" t="s">
        <v>707</v>
      </c>
      <c r="C370" s="441"/>
      <c r="D370" s="472"/>
      <c r="E370" s="441" t="str">
        <f>E$93</f>
        <v>S4</v>
      </c>
      <c r="F370" s="432"/>
      <c r="G370" s="442"/>
      <c r="H370" s="442"/>
      <c r="I370" s="443"/>
    </row>
    <row r="371" spans="1:9" ht="14.25">
      <c r="A371" s="406">
        <v>371</v>
      </c>
      <c r="H371" s="418"/>
    </row>
    <row r="372" spans="1:9" ht="63.75" hidden="1">
      <c r="A372" s="406">
        <v>372</v>
      </c>
      <c r="B372" s="398" t="s">
        <v>707</v>
      </c>
      <c r="C372" s="441" t="s">
        <v>1034</v>
      </c>
      <c r="D372" s="472"/>
      <c r="E372" s="441"/>
      <c r="F372" s="473" t="s">
        <v>1035</v>
      </c>
      <c r="G372" s="442" t="s">
        <v>1036</v>
      </c>
      <c r="H372" s="442"/>
      <c r="I372" s="443"/>
    </row>
    <row r="373" spans="1:9" ht="14.25" hidden="1">
      <c r="A373" s="406">
        <v>373</v>
      </c>
      <c r="B373" s="398" t="s">
        <v>707</v>
      </c>
      <c r="C373" s="441"/>
      <c r="D373" s="472"/>
      <c r="E373" s="441" t="s">
        <v>516</v>
      </c>
      <c r="F373" s="473"/>
      <c r="G373" s="442"/>
      <c r="H373" s="442"/>
      <c r="I373" s="443"/>
    </row>
    <row r="374" spans="1:9" ht="14.25" hidden="1">
      <c r="A374" s="406">
        <v>374</v>
      </c>
      <c r="B374" s="398" t="s">
        <v>707</v>
      </c>
      <c r="C374" s="441"/>
      <c r="D374" s="472"/>
      <c r="E374" s="441" t="str">
        <f>E$89</f>
        <v>MA</v>
      </c>
      <c r="F374" s="432"/>
      <c r="G374" s="442"/>
      <c r="H374" s="442"/>
      <c r="I374" s="443"/>
    </row>
    <row r="375" spans="1:9" ht="14.25" hidden="1">
      <c r="A375" s="406">
        <v>375</v>
      </c>
      <c r="B375" s="398" t="s">
        <v>707</v>
      </c>
      <c r="C375" s="441"/>
      <c r="D375" s="472"/>
      <c r="E375" s="441" t="str">
        <f>E$90</f>
        <v>S1</v>
      </c>
      <c r="F375" s="432"/>
      <c r="G375" s="442"/>
      <c r="H375" s="442"/>
      <c r="I375" s="443"/>
    </row>
    <row r="376" spans="1:9" ht="14.25" hidden="1">
      <c r="A376" s="406">
        <v>376</v>
      </c>
      <c r="B376" s="398" t="s">
        <v>707</v>
      </c>
      <c r="C376" s="441"/>
      <c r="D376" s="472"/>
      <c r="E376" s="441" t="str">
        <f>E$91</f>
        <v>S2</v>
      </c>
      <c r="F376" s="432"/>
      <c r="G376" s="442"/>
      <c r="H376" s="442"/>
      <c r="I376" s="443"/>
    </row>
    <row r="377" spans="1:9" ht="25.5" hidden="1">
      <c r="A377" s="406">
        <v>377</v>
      </c>
      <c r="B377" s="398" t="s">
        <v>707</v>
      </c>
      <c r="C377" s="441"/>
      <c r="D377" s="472"/>
      <c r="E377" s="441" t="str">
        <f>E$92</f>
        <v>S3</v>
      </c>
      <c r="F377" s="537" t="s">
        <v>2366</v>
      </c>
      <c r="G377" s="541"/>
      <c r="H377" s="541"/>
      <c r="I377" s="542" t="s">
        <v>856</v>
      </c>
    </row>
    <row r="378" spans="1:9" ht="14.25" hidden="1">
      <c r="A378" s="406">
        <v>378</v>
      </c>
      <c r="B378" s="398" t="s">
        <v>707</v>
      </c>
      <c r="C378" s="441"/>
      <c r="D378" s="472"/>
      <c r="E378" s="441" t="str">
        <f>E$93</f>
        <v>S4</v>
      </c>
      <c r="F378" s="432"/>
      <c r="G378" s="442"/>
      <c r="H378" s="442"/>
      <c r="I378" s="443"/>
    </row>
    <row r="379" spans="1:9" ht="14.25">
      <c r="A379" s="406">
        <v>379</v>
      </c>
      <c r="H379" s="418"/>
    </row>
    <row r="380" spans="1:9" ht="25.5" hidden="1">
      <c r="A380" s="406">
        <v>380</v>
      </c>
      <c r="B380" s="398" t="s">
        <v>707</v>
      </c>
      <c r="C380" s="441" t="s">
        <v>1038</v>
      </c>
      <c r="D380" s="472"/>
      <c r="E380" s="441"/>
      <c r="F380" s="473" t="s">
        <v>1039</v>
      </c>
      <c r="G380" s="442" t="s">
        <v>1040</v>
      </c>
      <c r="H380" s="442"/>
      <c r="I380" s="443"/>
    </row>
    <row r="381" spans="1:9" ht="14.25" hidden="1">
      <c r="A381" s="406">
        <v>381</v>
      </c>
      <c r="B381" s="398" t="s">
        <v>707</v>
      </c>
      <c r="C381" s="441"/>
      <c r="D381" s="472"/>
      <c r="E381" s="441" t="s">
        <v>516</v>
      </c>
      <c r="F381" s="473"/>
      <c r="G381" s="442"/>
      <c r="H381" s="442"/>
      <c r="I381" s="443"/>
    </row>
    <row r="382" spans="1:9" ht="14.25" hidden="1">
      <c r="A382" s="406">
        <v>382</v>
      </c>
      <c r="B382" s="398" t="s">
        <v>707</v>
      </c>
      <c r="C382" s="441"/>
      <c r="D382" s="472"/>
      <c r="E382" s="441" t="str">
        <f>E$89</f>
        <v>MA</v>
      </c>
      <c r="F382" s="432"/>
      <c r="G382" s="442"/>
      <c r="H382" s="442"/>
      <c r="I382" s="443"/>
    </row>
    <row r="383" spans="1:9" ht="14.25" hidden="1">
      <c r="A383" s="406">
        <v>383</v>
      </c>
      <c r="B383" s="398" t="s">
        <v>707</v>
      </c>
      <c r="C383" s="441"/>
      <c r="D383" s="472"/>
      <c r="E383" s="441" t="str">
        <f>E$90</f>
        <v>S1</v>
      </c>
      <c r="F383" s="432"/>
      <c r="G383" s="442"/>
      <c r="H383" s="442"/>
      <c r="I383" s="443"/>
    </row>
    <row r="384" spans="1:9" ht="14.25" hidden="1">
      <c r="A384" s="406">
        <v>384</v>
      </c>
      <c r="B384" s="398" t="s">
        <v>707</v>
      </c>
      <c r="C384" s="441"/>
      <c r="D384" s="472"/>
      <c r="E384" s="441" t="str">
        <f>E$91</f>
        <v>S2</v>
      </c>
      <c r="F384" s="432"/>
      <c r="G384" s="442"/>
      <c r="H384" s="442"/>
      <c r="I384" s="443"/>
    </row>
    <row r="385" spans="1:9" ht="25.5" hidden="1">
      <c r="A385" s="406">
        <v>385</v>
      </c>
      <c r="B385" s="398" t="s">
        <v>707</v>
      </c>
      <c r="C385" s="441"/>
      <c r="D385" s="472"/>
      <c r="E385" s="441" t="str">
        <f>E$92</f>
        <v>S3</v>
      </c>
      <c r="F385" s="537" t="s">
        <v>2367</v>
      </c>
      <c r="G385" s="541"/>
      <c r="H385" s="541"/>
      <c r="I385" s="542" t="s">
        <v>856</v>
      </c>
    </row>
    <row r="386" spans="1:9" ht="14.25" hidden="1">
      <c r="A386" s="406">
        <v>386</v>
      </c>
      <c r="B386" s="398" t="s">
        <v>707</v>
      </c>
      <c r="C386" s="441"/>
      <c r="D386" s="472"/>
      <c r="E386" s="441" t="str">
        <f>E$93</f>
        <v>S4</v>
      </c>
      <c r="F386" s="432"/>
      <c r="G386" s="442"/>
      <c r="H386" s="442"/>
      <c r="I386" s="443"/>
    </row>
    <row r="387" spans="1:9" ht="14.25">
      <c r="A387" s="406">
        <v>387</v>
      </c>
      <c r="H387" s="418"/>
    </row>
    <row r="388" spans="1:9" ht="38.25" hidden="1">
      <c r="A388" s="406">
        <v>388</v>
      </c>
      <c r="B388" s="398" t="s">
        <v>707</v>
      </c>
      <c r="C388" s="415" t="s">
        <v>1042</v>
      </c>
      <c r="D388" s="468"/>
      <c r="E388" s="415"/>
      <c r="F388" s="413" t="s">
        <v>1043</v>
      </c>
      <c r="G388" s="491"/>
      <c r="H388" s="491"/>
      <c r="I388" s="469"/>
    </row>
    <row r="389" spans="1:9" ht="25.5" hidden="1">
      <c r="A389" s="406">
        <v>389</v>
      </c>
      <c r="B389" s="398" t="s">
        <v>707</v>
      </c>
      <c r="C389" s="441" t="s">
        <v>1044</v>
      </c>
      <c r="D389" s="472"/>
      <c r="E389" s="441"/>
      <c r="F389" s="473" t="s">
        <v>1045</v>
      </c>
      <c r="G389" s="442" t="s">
        <v>1046</v>
      </c>
      <c r="H389" s="511"/>
      <c r="I389" s="512"/>
    </row>
    <row r="390" spans="1:9" ht="14.25" hidden="1">
      <c r="A390" s="406">
        <v>390</v>
      </c>
      <c r="B390" s="398" t="s">
        <v>707</v>
      </c>
      <c r="C390" s="441"/>
      <c r="D390" s="472"/>
      <c r="E390" s="441" t="s">
        <v>516</v>
      </c>
      <c r="F390" s="473"/>
      <c r="G390" s="511"/>
      <c r="H390" s="511"/>
      <c r="I390" s="512"/>
    </row>
    <row r="391" spans="1:9" ht="14.25" hidden="1">
      <c r="A391" s="406">
        <v>391</v>
      </c>
      <c r="B391" s="398" t="s">
        <v>707</v>
      </c>
      <c r="C391" s="441"/>
      <c r="D391" s="472"/>
      <c r="E391" s="441" t="str">
        <f>E$89</f>
        <v>MA</v>
      </c>
      <c r="F391" s="432"/>
      <c r="G391" s="511"/>
      <c r="H391" s="511"/>
      <c r="I391" s="512"/>
    </row>
    <row r="392" spans="1:9" ht="14.25" hidden="1">
      <c r="A392" s="406">
        <v>392</v>
      </c>
      <c r="B392" s="398" t="s">
        <v>707</v>
      </c>
      <c r="C392" s="441"/>
      <c r="D392" s="472"/>
      <c r="E392" s="441" t="str">
        <f>E$90</f>
        <v>S1</v>
      </c>
      <c r="F392" s="432"/>
      <c r="G392" s="442"/>
      <c r="H392" s="442"/>
      <c r="I392" s="443"/>
    </row>
    <row r="393" spans="1:9" ht="14.25" hidden="1">
      <c r="A393" s="406">
        <v>393</v>
      </c>
      <c r="B393" s="398" t="s">
        <v>707</v>
      </c>
      <c r="C393" s="441"/>
      <c r="D393" s="472"/>
      <c r="E393" s="441" t="str">
        <f>E$91</f>
        <v>S2</v>
      </c>
      <c r="F393" s="432"/>
      <c r="G393" s="442"/>
      <c r="H393" s="442"/>
      <c r="I393" s="443"/>
    </row>
    <row r="394" spans="1:9" ht="89.25" hidden="1">
      <c r="A394" s="406">
        <v>394</v>
      </c>
      <c r="B394" s="398" t="s">
        <v>707</v>
      </c>
      <c r="C394" s="441"/>
      <c r="D394" s="472"/>
      <c r="E394" s="441" t="str">
        <f>E$92</f>
        <v>S3</v>
      </c>
      <c r="F394" s="537" t="s">
        <v>2368</v>
      </c>
      <c r="G394" s="728"/>
      <c r="H394" s="728"/>
      <c r="I394" s="729" t="s">
        <v>856</v>
      </c>
    </row>
    <row r="395" spans="1:9" ht="14.25" hidden="1">
      <c r="A395" s="406">
        <v>395</v>
      </c>
      <c r="B395" s="398" t="s">
        <v>707</v>
      </c>
      <c r="C395" s="441"/>
      <c r="D395" s="472"/>
      <c r="E395" s="441" t="str">
        <f>E$93</f>
        <v>S4</v>
      </c>
      <c r="F395" s="432"/>
      <c r="G395" s="442"/>
      <c r="H395" s="442"/>
      <c r="I395" s="443"/>
    </row>
    <row r="396" spans="1:9" ht="14.25">
      <c r="A396" s="406">
        <v>396</v>
      </c>
      <c r="B396" s="398" t="s">
        <v>696</v>
      </c>
      <c r="C396" s="479"/>
      <c r="D396" s="480" t="s">
        <v>2098</v>
      </c>
      <c r="E396" s="479"/>
      <c r="F396" s="481" t="s">
        <v>1049</v>
      </c>
      <c r="G396" s="482"/>
      <c r="H396" s="482"/>
      <c r="I396" s="443"/>
    </row>
    <row r="397" spans="1:9" ht="73.5">
      <c r="A397" s="406">
        <v>397</v>
      </c>
      <c r="B397" s="398" t="s">
        <v>696</v>
      </c>
      <c r="C397" s="441"/>
      <c r="D397" s="472" t="s">
        <v>252</v>
      </c>
      <c r="E397" s="441"/>
      <c r="F397" s="473" t="s">
        <v>1050</v>
      </c>
      <c r="G397" s="442" t="s">
        <v>1051</v>
      </c>
      <c r="H397" s="442" t="s">
        <v>1052</v>
      </c>
      <c r="I397" s="512"/>
    </row>
    <row r="398" spans="1:9" ht="14.25">
      <c r="A398" s="406">
        <v>398</v>
      </c>
      <c r="B398" s="398" t="s">
        <v>696</v>
      </c>
      <c r="C398" s="441"/>
      <c r="D398" s="483" t="s">
        <v>252</v>
      </c>
      <c r="E398" s="441" t="s">
        <v>516</v>
      </c>
      <c r="F398" s="473"/>
      <c r="G398" s="511"/>
      <c r="H398" s="511"/>
      <c r="I398" s="512"/>
    </row>
    <row r="399" spans="1:9" ht="14.25">
      <c r="A399" s="406">
        <v>399</v>
      </c>
      <c r="B399" s="398" t="s">
        <v>696</v>
      </c>
      <c r="C399" s="441"/>
      <c r="D399" s="483" t="s">
        <v>252</v>
      </c>
      <c r="E399" s="441" t="str">
        <f>E$89</f>
        <v>MA</v>
      </c>
      <c r="F399" s="432"/>
      <c r="G399" s="511"/>
      <c r="H399" s="511"/>
      <c r="I399" s="512"/>
    </row>
    <row r="400" spans="1:9" ht="14.25">
      <c r="A400" s="406">
        <v>400</v>
      </c>
      <c r="B400" s="398" t="s">
        <v>696</v>
      </c>
      <c r="C400" s="441"/>
      <c r="D400" s="483" t="s">
        <v>252</v>
      </c>
      <c r="E400" s="441" t="str">
        <f>E$90</f>
        <v>S1</v>
      </c>
      <c r="F400" s="432"/>
      <c r="G400" s="442"/>
      <c r="H400" s="442"/>
      <c r="I400" s="443"/>
    </row>
    <row r="401" spans="1:9" ht="14.25">
      <c r="A401" s="406">
        <v>401</v>
      </c>
      <c r="B401" s="398" t="s">
        <v>696</v>
      </c>
      <c r="C401" s="441"/>
      <c r="D401" s="483" t="s">
        <v>252</v>
      </c>
      <c r="E401" s="441" t="str">
        <f>E$91</f>
        <v>S2</v>
      </c>
      <c r="F401" s="432"/>
      <c r="G401" s="442"/>
      <c r="H401" s="442"/>
      <c r="I401" s="443"/>
    </row>
    <row r="402" spans="1:9" ht="63.75">
      <c r="A402" s="406">
        <v>402</v>
      </c>
      <c r="B402" s="398" t="s">
        <v>696</v>
      </c>
      <c r="C402" s="441"/>
      <c r="D402" s="483" t="s">
        <v>252</v>
      </c>
      <c r="E402" s="441" t="str">
        <f>E$92</f>
        <v>S3</v>
      </c>
      <c r="F402" s="537" t="s">
        <v>2369</v>
      </c>
      <c r="G402" s="541"/>
      <c r="H402" s="541"/>
      <c r="I402" s="542" t="s">
        <v>856</v>
      </c>
    </row>
    <row r="403" spans="1:9" ht="14.25">
      <c r="A403" s="406">
        <v>403</v>
      </c>
      <c r="B403" s="398" t="s">
        <v>696</v>
      </c>
      <c r="C403" s="441"/>
      <c r="D403" s="483" t="s">
        <v>252</v>
      </c>
      <c r="E403" s="441" t="str">
        <f>E$93</f>
        <v>S4</v>
      </c>
      <c r="F403" s="432"/>
      <c r="G403" s="442"/>
      <c r="H403" s="442"/>
      <c r="I403" s="443"/>
    </row>
    <row r="404" spans="1:9" ht="14.25">
      <c r="A404" s="406">
        <v>404</v>
      </c>
      <c r="H404" s="418"/>
    </row>
    <row r="405" spans="1:9" ht="38.25" hidden="1">
      <c r="A405" s="406">
        <v>405</v>
      </c>
      <c r="B405" s="398" t="s">
        <v>707</v>
      </c>
      <c r="C405" s="441" t="s">
        <v>1054</v>
      </c>
      <c r="D405" s="472"/>
      <c r="E405" s="441"/>
      <c r="F405" s="473" t="s">
        <v>1055</v>
      </c>
      <c r="G405" s="442" t="s">
        <v>1056</v>
      </c>
      <c r="H405" s="442"/>
      <c r="I405" s="443"/>
    </row>
    <row r="406" spans="1:9" ht="14.25" hidden="1">
      <c r="A406" s="406">
        <v>406</v>
      </c>
      <c r="B406" s="398" t="s">
        <v>707</v>
      </c>
      <c r="C406" s="441"/>
      <c r="D406" s="472"/>
      <c r="E406" s="441" t="s">
        <v>516</v>
      </c>
      <c r="F406" s="473"/>
      <c r="G406" s="442"/>
      <c r="H406" s="442"/>
      <c r="I406" s="443"/>
    </row>
    <row r="407" spans="1:9" ht="14.25" hidden="1">
      <c r="A407" s="406">
        <v>407</v>
      </c>
      <c r="B407" s="398" t="s">
        <v>707</v>
      </c>
      <c r="C407" s="441"/>
      <c r="D407" s="472"/>
      <c r="E407" s="441" t="str">
        <f>E$89</f>
        <v>MA</v>
      </c>
      <c r="F407" s="432"/>
      <c r="G407" s="442"/>
      <c r="H407" s="442"/>
      <c r="I407" s="443"/>
    </row>
    <row r="408" spans="1:9" ht="14.25" hidden="1">
      <c r="A408" s="406">
        <v>408</v>
      </c>
      <c r="B408" s="398" t="s">
        <v>707</v>
      </c>
      <c r="C408" s="441"/>
      <c r="D408" s="472"/>
      <c r="E408" s="441" t="str">
        <f>E$90</f>
        <v>S1</v>
      </c>
      <c r="F408" s="432"/>
      <c r="G408" s="442"/>
      <c r="H408" s="442"/>
      <c r="I408" s="443"/>
    </row>
    <row r="409" spans="1:9" ht="14.25" hidden="1">
      <c r="A409" s="406">
        <v>409</v>
      </c>
      <c r="B409" s="398" t="s">
        <v>707</v>
      </c>
      <c r="C409" s="441"/>
      <c r="D409" s="472"/>
      <c r="E409" s="441" t="str">
        <f>E$91</f>
        <v>S2</v>
      </c>
      <c r="F409" s="432"/>
      <c r="G409" s="442"/>
      <c r="H409" s="442"/>
      <c r="I409" s="443"/>
    </row>
    <row r="410" spans="1:9" ht="89.25" hidden="1">
      <c r="A410" s="406">
        <v>410</v>
      </c>
      <c r="B410" s="398" t="s">
        <v>707</v>
      </c>
      <c r="C410" s="441"/>
      <c r="D410" s="472"/>
      <c r="E410" s="441" t="str">
        <f>E$92</f>
        <v>S3</v>
      </c>
      <c r="F410" s="537" t="s">
        <v>2368</v>
      </c>
      <c r="G410" s="728"/>
      <c r="H410" s="728"/>
      <c r="I410" s="729" t="s">
        <v>856</v>
      </c>
    </row>
    <row r="411" spans="1:9" ht="14.25" hidden="1">
      <c r="A411" s="406">
        <v>411</v>
      </c>
      <c r="B411" s="398" t="s">
        <v>707</v>
      </c>
      <c r="C411" s="441"/>
      <c r="D411" s="472"/>
      <c r="E411" s="441" t="str">
        <f>E$93</f>
        <v>S4</v>
      </c>
      <c r="F411" s="432"/>
      <c r="G411" s="442"/>
      <c r="H411" s="442"/>
      <c r="I411" s="443"/>
    </row>
    <row r="412" spans="1:9" ht="14.25">
      <c r="A412" s="406">
        <v>412</v>
      </c>
      <c r="H412" s="418"/>
    </row>
    <row r="413" spans="1:9" ht="63.75" hidden="1">
      <c r="A413" s="406">
        <v>413</v>
      </c>
      <c r="B413" s="398" t="s">
        <v>707</v>
      </c>
      <c r="C413" s="441" t="s">
        <v>1057</v>
      </c>
      <c r="D413" s="472"/>
      <c r="E413" s="441"/>
      <c r="F413" s="473" t="s">
        <v>1058</v>
      </c>
      <c r="G413" s="442" t="s">
        <v>1059</v>
      </c>
      <c r="H413" s="442"/>
      <c r="I413" s="443"/>
    </row>
    <row r="414" spans="1:9" ht="14.25" hidden="1">
      <c r="A414" s="406">
        <v>414</v>
      </c>
      <c r="B414" s="398" t="s">
        <v>707</v>
      </c>
      <c r="C414" s="441"/>
      <c r="D414" s="472"/>
      <c r="E414" s="441" t="s">
        <v>516</v>
      </c>
      <c r="F414" s="473"/>
      <c r="G414" s="442"/>
      <c r="H414" s="442"/>
      <c r="I414" s="443"/>
    </row>
    <row r="415" spans="1:9" ht="14.25" hidden="1">
      <c r="A415" s="406">
        <v>415</v>
      </c>
      <c r="B415" s="398" t="s">
        <v>707</v>
      </c>
      <c r="C415" s="441"/>
      <c r="D415" s="472"/>
      <c r="E415" s="441" t="str">
        <f>E$89</f>
        <v>MA</v>
      </c>
      <c r="F415" s="432"/>
      <c r="G415" s="442"/>
      <c r="H415" s="442"/>
      <c r="I415" s="443"/>
    </row>
    <row r="416" spans="1:9" ht="14.25" hidden="1">
      <c r="A416" s="406">
        <v>416</v>
      </c>
      <c r="B416" s="398" t="s">
        <v>707</v>
      </c>
      <c r="C416" s="441"/>
      <c r="D416" s="472"/>
      <c r="E416" s="441" t="str">
        <f>E$90</f>
        <v>S1</v>
      </c>
      <c r="F416" s="432"/>
      <c r="G416" s="442"/>
      <c r="H416" s="442"/>
      <c r="I416" s="443"/>
    </row>
    <row r="417" spans="1:9" ht="14.25" hidden="1">
      <c r="A417" s="406">
        <v>417</v>
      </c>
      <c r="B417" s="398" t="s">
        <v>707</v>
      </c>
      <c r="C417" s="441"/>
      <c r="D417" s="472"/>
      <c r="E417" s="441" t="str">
        <f>E$91</f>
        <v>S2</v>
      </c>
      <c r="F417" s="432"/>
      <c r="G417" s="442"/>
      <c r="H417" s="442"/>
      <c r="I417" s="443"/>
    </row>
    <row r="418" spans="1:9" ht="51" hidden="1">
      <c r="A418" s="406">
        <v>418</v>
      </c>
      <c r="B418" s="398" t="s">
        <v>707</v>
      </c>
      <c r="C418" s="441"/>
      <c r="D418" s="472"/>
      <c r="E418" s="441" t="str">
        <f>E$92</f>
        <v>S3</v>
      </c>
      <c r="F418" s="537" t="s">
        <v>2370</v>
      </c>
      <c r="G418" s="728"/>
      <c r="H418" s="728"/>
      <c r="I418" s="729" t="s">
        <v>856</v>
      </c>
    </row>
    <row r="419" spans="1:9" ht="14.25" hidden="1">
      <c r="A419" s="406">
        <v>419</v>
      </c>
      <c r="B419" s="398" t="s">
        <v>707</v>
      </c>
      <c r="C419" s="441"/>
      <c r="D419" s="472"/>
      <c r="E419" s="441" t="str">
        <f>E$93</f>
        <v>S4</v>
      </c>
      <c r="F419" s="432"/>
      <c r="G419" s="442"/>
      <c r="H419" s="442"/>
      <c r="I419" s="443"/>
    </row>
    <row r="420" spans="1:9" ht="14.25">
      <c r="A420" s="406">
        <v>420</v>
      </c>
      <c r="H420" s="418"/>
    </row>
    <row r="421" spans="1:9" ht="25.5" hidden="1">
      <c r="A421" s="406">
        <v>421</v>
      </c>
      <c r="B421" s="398" t="s">
        <v>707</v>
      </c>
      <c r="C421" s="441" t="s">
        <v>1060</v>
      </c>
      <c r="D421" s="472"/>
      <c r="E421" s="441"/>
      <c r="F421" s="473" t="s">
        <v>1061</v>
      </c>
      <c r="G421" s="442" t="s">
        <v>1062</v>
      </c>
      <c r="H421" s="442"/>
      <c r="I421" s="443"/>
    </row>
    <row r="422" spans="1:9" ht="14.25" hidden="1">
      <c r="A422" s="406">
        <v>422</v>
      </c>
      <c r="B422" s="398" t="s">
        <v>707</v>
      </c>
      <c r="C422" s="441"/>
      <c r="D422" s="472"/>
      <c r="E422" s="441" t="s">
        <v>516</v>
      </c>
      <c r="F422" s="473"/>
      <c r="G422" s="442"/>
      <c r="H422" s="442"/>
      <c r="I422" s="443"/>
    </row>
    <row r="423" spans="1:9" ht="14.25" hidden="1">
      <c r="A423" s="406">
        <v>423</v>
      </c>
      <c r="B423" s="398" t="s">
        <v>707</v>
      </c>
      <c r="C423" s="441"/>
      <c r="D423" s="472"/>
      <c r="E423" s="441" t="str">
        <f>E$89</f>
        <v>MA</v>
      </c>
      <c r="F423" s="432"/>
      <c r="G423" s="442"/>
      <c r="H423" s="442"/>
      <c r="I423" s="443"/>
    </row>
    <row r="424" spans="1:9" ht="14.25" hidden="1">
      <c r="A424" s="406">
        <v>424</v>
      </c>
      <c r="B424" s="398" t="s">
        <v>707</v>
      </c>
      <c r="C424" s="441"/>
      <c r="D424" s="472"/>
      <c r="E424" s="441" t="str">
        <f>E$90</f>
        <v>S1</v>
      </c>
      <c r="F424" s="432"/>
      <c r="G424" s="442"/>
      <c r="H424" s="442"/>
      <c r="I424" s="443"/>
    </row>
    <row r="425" spans="1:9" ht="14.25" hidden="1">
      <c r="A425" s="406">
        <v>425</v>
      </c>
      <c r="B425" s="398" t="s">
        <v>707</v>
      </c>
      <c r="C425" s="441"/>
      <c r="D425" s="472"/>
      <c r="E425" s="441" t="str">
        <f>E$91</f>
        <v>S2</v>
      </c>
      <c r="F425" s="432"/>
      <c r="G425" s="442"/>
      <c r="H425" s="442"/>
      <c r="I425" s="443"/>
    </row>
    <row r="426" spans="1:9" ht="25.5" hidden="1">
      <c r="A426" s="406">
        <v>426</v>
      </c>
      <c r="B426" s="398" t="s">
        <v>707</v>
      </c>
      <c r="C426" s="441"/>
      <c r="D426" s="472"/>
      <c r="E426" s="441" t="str">
        <f>E$92</f>
        <v>S3</v>
      </c>
      <c r="F426" s="537" t="s">
        <v>1063</v>
      </c>
      <c r="G426" s="541"/>
      <c r="H426" s="541"/>
      <c r="I426" s="542" t="s">
        <v>856</v>
      </c>
    </row>
    <row r="427" spans="1:9" ht="14.25" hidden="1">
      <c r="A427" s="406">
        <v>427</v>
      </c>
      <c r="B427" s="398" t="s">
        <v>707</v>
      </c>
      <c r="C427" s="441"/>
      <c r="D427" s="472"/>
      <c r="E427" s="441" t="str">
        <f>E$93</f>
        <v>S4</v>
      </c>
      <c r="F427" s="432"/>
      <c r="G427" s="442"/>
      <c r="H427" s="442"/>
      <c r="I427" s="443"/>
    </row>
    <row r="428" spans="1:9" ht="14.25">
      <c r="A428" s="406">
        <v>428</v>
      </c>
      <c r="H428" s="418"/>
    </row>
    <row r="429" spans="1:9" ht="38.25" hidden="1">
      <c r="A429" s="406">
        <v>429</v>
      </c>
      <c r="B429" s="398" t="s">
        <v>707</v>
      </c>
      <c r="C429" s="415" t="s">
        <v>1064</v>
      </c>
      <c r="D429" s="468"/>
      <c r="E429" s="415"/>
      <c r="F429" s="413" t="s">
        <v>1065</v>
      </c>
      <c r="G429" s="491"/>
      <c r="H429" s="491"/>
      <c r="I429" s="469"/>
    </row>
    <row r="430" spans="1:9" ht="51" hidden="1">
      <c r="A430" s="406">
        <v>430</v>
      </c>
      <c r="B430" s="398" t="s">
        <v>707</v>
      </c>
      <c r="C430" s="441" t="s">
        <v>1066</v>
      </c>
      <c r="D430" s="472"/>
      <c r="E430" s="441"/>
      <c r="F430" s="473" t="s">
        <v>1067</v>
      </c>
      <c r="G430" s="442" t="s">
        <v>1068</v>
      </c>
      <c r="H430" s="442"/>
      <c r="I430" s="443"/>
    </row>
    <row r="431" spans="1:9" ht="14.25" hidden="1">
      <c r="A431" s="406">
        <v>431</v>
      </c>
      <c r="B431" s="398" t="s">
        <v>707</v>
      </c>
      <c r="C431" s="441"/>
      <c r="D431" s="472"/>
      <c r="E431" s="441" t="s">
        <v>516</v>
      </c>
      <c r="F431" s="473"/>
      <c r="G431" s="442"/>
      <c r="H431" s="442"/>
      <c r="I431" s="443"/>
    </row>
    <row r="432" spans="1:9" ht="14.25" hidden="1">
      <c r="A432" s="406">
        <v>432</v>
      </c>
      <c r="B432" s="398" t="s">
        <v>707</v>
      </c>
      <c r="C432" s="441"/>
      <c r="D432" s="472"/>
      <c r="E432" s="441" t="str">
        <f>E$89</f>
        <v>MA</v>
      </c>
      <c r="F432" s="432"/>
      <c r="G432" s="442"/>
      <c r="H432" s="442"/>
      <c r="I432" s="443"/>
    </row>
    <row r="433" spans="1:9" ht="14.25" hidden="1">
      <c r="A433" s="406">
        <v>433</v>
      </c>
      <c r="B433" s="398" t="s">
        <v>707</v>
      </c>
      <c r="C433" s="441"/>
      <c r="D433" s="472"/>
      <c r="E433" s="441" t="str">
        <f>E$90</f>
        <v>S1</v>
      </c>
      <c r="F433" s="432"/>
      <c r="G433" s="442"/>
      <c r="H433" s="442"/>
      <c r="I433" s="443"/>
    </row>
    <row r="434" spans="1:9" ht="14.25" hidden="1">
      <c r="A434" s="406">
        <v>434</v>
      </c>
      <c r="B434" s="398" t="s">
        <v>707</v>
      </c>
      <c r="C434" s="441"/>
      <c r="D434" s="472"/>
      <c r="E434" s="441" t="str">
        <f>E$91</f>
        <v>S2</v>
      </c>
      <c r="F434" s="432"/>
      <c r="G434" s="442"/>
      <c r="H434" s="442"/>
      <c r="I434" s="443"/>
    </row>
    <row r="435" spans="1:9" ht="76.5" hidden="1">
      <c r="A435" s="406">
        <v>435</v>
      </c>
      <c r="B435" s="398" t="s">
        <v>707</v>
      </c>
      <c r="C435" s="441"/>
      <c r="D435" s="472"/>
      <c r="E435" s="441" t="str">
        <f>E$92</f>
        <v>S3</v>
      </c>
      <c r="F435" s="537" t="s">
        <v>2371</v>
      </c>
      <c r="G435" s="541"/>
      <c r="H435" s="541"/>
      <c r="I435" s="542" t="s">
        <v>856</v>
      </c>
    </row>
    <row r="436" spans="1:9" ht="14.25" hidden="1">
      <c r="A436" s="406">
        <v>436</v>
      </c>
      <c r="B436" s="398" t="s">
        <v>707</v>
      </c>
      <c r="C436" s="441"/>
      <c r="D436" s="472"/>
      <c r="E436" s="441" t="str">
        <f>E$93</f>
        <v>S4</v>
      </c>
      <c r="F436" s="432"/>
      <c r="G436" s="442"/>
      <c r="H436" s="442"/>
      <c r="I436" s="443"/>
    </row>
    <row r="437" spans="1:9" ht="14.25">
      <c r="A437" s="406">
        <v>437</v>
      </c>
      <c r="B437" s="398" t="s">
        <v>696</v>
      </c>
      <c r="C437" s="475"/>
      <c r="D437" s="476" t="s">
        <v>1070</v>
      </c>
      <c r="E437" s="475"/>
      <c r="F437" s="477" t="s">
        <v>1071</v>
      </c>
      <c r="G437" s="478"/>
      <c r="H437" s="478"/>
      <c r="I437" s="478"/>
    </row>
    <row r="438" spans="1:9" ht="14.25">
      <c r="A438" s="406">
        <v>438</v>
      </c>
      <c r="B438" s="398" t="s">
        <v>696</v>
      </c>
      <c r="C438" s="479"/>
      <c r="D438" s="480" t="s">
        <v>2099</v>
      </c>
      <c r="E438" s="479"/>
      <c r="F438" s="481" t="s">
        <v>1073</v>
      </c>
      <c r="G438" s="482"/>
      <c r="H438" s="482"/>
      <c r="I438" s="482"/>
    </row>
    <row r="439" spans="1:9" ht="231">
      <c r="A439" s="406">
        <v>439</v>
      </c>
      <c r="B439" s="398" t="s">
        <v>696</v>
      </c>
      <c r="C439" s="441"/>
      <c r="D439" s="472" t="s">
        <v>1074</v>
      </c>
      <c r="E439" s="441"/>
      <c r="F439" s="473" t="s">
        <v>1075</v>
      </c>
      <c r="G439" s="442" t="s">
        <v>1076</v>
      </c>
      <c r="H439" s="442" t="s">
        <v>1077</v>
      </c>
      <c r="I439" s="443"/>
    </row>
    <row r="440" spans="1:9" ht="14.25">
      <c r="A440" s="406">
        <v>440</v>
      </c>
      <c r="B440" s="398" t="s">
        <v>696</v>
      </c>
      <c r="C440" s="441"/>
      <c r="D440" s="483" t="s">
        <v>1074</v>
      </c>
      <c r="E440" s="441" t="s">
        <v>516</v>
      </c>
      <c r="F440" s="473"/>
      <c r="G440" s="442"/>
      <c r="H440" s="442"/>
      <c r="I440" s="443"/>
    </row>
    <row r="441" spans="1:9" ht="14.25">
      <c r="A441" s="406">
        <v>441</v>
      </c>
      <c r="B441" s="398" t="s">
        <v>696</v>
      </c>
      <c r="C441" s="441"/>
      <c r="D441" s="483" t="s">
        <v>1074</v>
      </c>
      <c r="E441" s="441" t="str">
        <f>E$89</f>
        <v>MA</v>
      </c>
      <c r="F441" s="432"/>
      <c r="G441" s="442"/>
      <c r="H441" s="442"/>
      <c r="I441" s="443"/>
    </row>
    <row r="442" spans="1:9" ht="14.25">
      <c r="A442" s="406">
        <v>442</v>
      </c>
      <c r="B442" s="398" t="s">
        <v>696</v>
      </c>
      <c r="C442" s="441"/>
      <c r="D442" s="483" t="s">
        <v>1074</v>
      </c>
      <c r="E442" s="441" t="str">
        <f>E$90</f>
        <v>S1</v>
      </c>
      <c r="F442" s="432"/>
      <c r="G442" s="442"/>
      <c r="H442" s="442"/>
      <c r="I442" s="443"/>
    </row>
    <row r="443" spans="1:9" ht="14.25">
      <c r="A443" s="406">
        <v>443</v>
      </c>
      <c r="B443" s="398" t="s">
        <v>696</v>
      </c>
      <c r="C443" s="441"/>
      <c r="D443" s="483" t="s">
        <v>1074</v>
      </c>
      <c r="E443" s="441" t="str">
        <f>E$91</f>
        <v>S2</v>
      </c>
      <c r="F443" s="432"/>
      <c r="G443" s="442"/>
      <c r="H443" s="442"/>
      <c r="I443" s="443"/>
    </row>
    <row r="444" spans="1:9" ht="341.25" customHeight="1">
      <c r="A444" s="406">
        <v>444</v>
      </c>
      <c r="B444" s="398" t="s">
        <v>696</v>
      </c>
      <c r="C444" s="441"/>
      <c r="D444" s="483" t="s">
        <v>1074</v>
      </c>
      <c r="E444" s="441" t="str">
        <f>E$92</f>
        <v>S3</v>
      </c>
      <c r="F444" s="537" t="s">
        <v>2452</v>
      </c>
      <c r="G444" s="442"/>
      <c r="H444" s="442"/>
      <c r="I444" s="443" t="s">
        <v>856</v>
      </c>
    </row>
    <row r="445" spans="1:9" ht="14.25">
      <c r="A445" s="406">
        <v>445</v>
      </c>
      <c r="B445" s="398" t="s">
        <v>696</v>
      </c>
      <c r="C445" s="441"/>
      <c r="D445" s="483" t="s">
        <v>1074</v>
      </c>
      <c r="E445" s="441" t="str">
        <f>E$93</f>
        <v>S4</v>
      </c>
      <c r="F445" s="432"/>
      <c r="G445" s="442"/>
      <c r="H445" s="442"/>
      <c r="I445" s="443"/>
    </row>
    <row r="446" spans="1:9" ht="14.25">
      <c r="A446" s="406">
        <v>446</v>
      </c>
      <c r="H446" s="418"/>
    </row>
    <row r="447" spans="1:9" ht="63" hidden="1">
      <c r="A447" s="406">
        <v>447</v>
      </c>
      <c r="B447" s="398" t="s">
        <v>707</v>
      </c>
      <c r="C447" s="441" t="s">
        <v>1079</v>
      </c>
      <c r="D447" s="472"/>
      <c r="E447" s="441"/>
      <c r="F447" s="473" t="s">
        <v>1080</v>
      </c>
      <c r="G447" s="442" t="s">
        <v>1081</v>
      </c>
      <c r="H447" s="442"/>
      <c r="I447" s="443"/>
    </row>
    <row r="448" spans="1:9" ht="14.25" hidden="1">
      <c r="A448" s="406">
        <v>448</v>
      </c>
      <c r="B448" s="398" t="s">
        <v>707</v>
      </c>
      <c r="C448" s="441"/>
      <c r="D448" s="472"/>
      <c r="E448" s="441" t="s">
        <v>516</v>
      </c>
      <c r="F448" s="473"/>
      <c r="G448" s="442"/>
      <c r="H448" s="442"/>
      <c r="I448" s="443"/>
    </row>
    <row r="449" spans="1:9" ht="14.25" hidden="1">
      <c r="A449" s="406">
        <v>449</v>
      </c>
      <c r="B449" s="398" t="s">
        <v>707</v>
      </c>
      <c r="C449" s="441"/>
      <c r="D449" s="472"/>
      <c r="E449" s="441" t="str">
        <f>E$89</f>
        <v>MA</v>
      </c>
      <c r="F449" s="432"/>
      <c r="G449" s="442"/>
      <c r="H449" s="442"/>
      <c r="I449" s="443"/>
    </row>
    <row r="450" spans="1:9" ht="14.25" hidden="1">
      <c r="A450" s="406">
        <v>450</v>
      </c>
      <c r="B450" s="398" t="s">
        <v>707</v>
      </c>
      <c r="C450" s="441"/>
      <c r="D450" s="472"/>
      <c r="E450" s="441" t="str">
        <f>E$90</f>
        <v>S1</v>
      </c>
      <c r="F450" s="432"/>
      <c r="G450" s="442"/>
      <c r="H450" s="442"/>
      <c r="I450" s="443"/>
    </row>
    <row r="451" spans="1:9" ht="14.25" hidden="1">
      <c r="A451" s="406">
        <v>451</v>
      </c>
      <c r="B451" s="398" t="s">
        <v>707</v>
      </c>
      <c r="C451" s="441"/>
      <c r="D451" s="472"/>
      <c r="E451" s="441" t="str">
        <f>E$91</f>
        <v>S2</v>
      </c>
      <c r="F451" s="432"/>
      <c r="G451" s="442"/>
      <c r="H451" s="442"/>
      <c r="I451" s="443"/>
    </row>
    <row r="452" spans="1:9" ht="89.25" hidden="1">
      <c r="A452" s="406">
        <v>452</v>
      </c>
      <c r="B452" s="398" t="s">
        <v>707</v>
      </c>
      <c r="C452" s="441"/>
      <c r="D452" s="472"/>
      <c r="E452" s="441" t="str">
        <f>E$92</f>
        <v>S3</v>
      </c>
      <c r="F452" s="537" t="s">
        <v>2372</v>
      </c>
      <c r="G452" s="541"/>
      <c r="H452" s="541"/>
      <c r="I452" s="542" t="s">
        <v>856</v>
      </c>
    </row>
    <row r="453" spans="1:9" ht="14.25" hidden="1">
      <c r="A453" s="406">
        <v>453</v>
      </c>
      <c r="B453" s="398" t="s">
        <v>707</v>
      </c>
      <c r="C453" s="441"/>
      <c r="D453" s="472"/>
      <c r="E453" s="441" t="str">
        <f>E$93</f>
        <v>S4</v>
      </c>
      <c r="F453" s="432"/>
      <c r="G453" s="442"/>
      <c r="H453" s="442"/>
      <c r="I453" s="443"/>
    </row>
    <row r="454" spans="1:9" ht="63">
      <c r="A454" s="406">
        <v>454</v>
      </c>
      <c r="B454" s="398" t="s">
        <v>696</v>
      </c>
      <c r="C454" s="441"/>
      <c r="D454" s="472" t="s">
        <v>1083</v>
      </c>
      <c r="E454" s="441"/>
      <c r="F454" s="473" t="s">
        <v>1084</v>
      </c>
      <c r="G454" s="442" t="s">
        <v>1085</v>
      </c>
      <c r="H454" s="442" t="s">
        <v>1086</v>
      </c>
      <c r="I454" s="443"/>
    </row>
    <row r="455" spans="1:9" ht="14.25">
      <c r="A455" s="406">
        <v>455</v>
      </c>
      <c r="B455" s="398" t="s">
        <v>696</v>
      </c>
      <c r="C455" s="441"/>
      <c r="D455" s="483" t="s">
        <v>1083</v>
      </c>
      <c r="E455" s="441" t="s">
        <v>516</v>
      </c>
      <c r="F455" s="473"/>
      <c r="G455" s="442"/>
      <c r="H455" s="442"/>
      <c r="I455" s="443"/>
    </row>
    <row r="456" spans="1:9" ht="14.25">
      <c r="A456" s="406">
        <v>456</v>
      </c>
      <c r="B456" s="398" t="s">
        <v>696</v>
      </c>
      <c r="C456" s="441"/>
      <c r="D456" s="483" t="s">
        <v>1083</v>
      </c>
      <c r="E456" s="441" t="str">
        <f>E$89</f>
        <v>MA</v>
      </c>
      <c r="F456" s="432"/>
      <c r="G456" s="442"/>
      <c r="H456" s="442"/>
      <c r="I456" s="443"/>
    </row>
    <row r="457" spans="1:9" ht="14.25">
      <c r="A457" s="406">
        <v>457</v>
      </c>
      <c r="B457" s="398" t="s">
        <v>696</v>
      </c>
      <c r="C457" s="441"/>
      <c r="D457" s="483" t="s">
        <v>1083</v>
      </c>
      <c r="E457" s="441" t="str">
        <f>E$90</f>
        <v>S1</v>
      </c>
      <c r="F457" s="432"/>
      <c r="G457" s="442"/>
      <c r="H457" s="442"/>
      <c r="I457" s="443"/>
    </row>
    <row r="458" spans="1:9" ht="14.25">
      <c r="A458" s="406">
        <v>458</v>
      </c>
      <c r="B458" s="398" t="s">
        <v>696</v>
      </c>
      <c r="C458" s="441"/>
      <c r="D458" s="483" t="s">
        <v>1083</v>
      </c>
      <c r="E458" s="441" t="str">
        <f>E$91</f>
        <v>S2</v>
      </c>
      <c r="F458" s="432"/>
      <c r="G458" s="442"/>
      <c r="H458" s="442"/>
      <c r="I458" s="443"/>
    </row>
    <row r="459" spans="1:9" ht="14.25">
      <c r="A459" s="406">
        <v>459</v>
      </c>
      <c r="B459" s="398" t="s">
        <v>696</v>
      </c>
      <c r="C459" s="441"/>
      <c r="D459" s="483" t="s">
        <v>1083</v>
      </c>
      <c r="E459" s="441" t="str">
        <f>E$92</f>
        <v>S3</v>
      </c>
      <c r="F459" s="432" t="s">
        <v>2373</v>
      </c>
      <c r="G459" s="442"/>
      <c r="H459" s="442"/>
      <c r="I459" s="443" t="s">
        <v>856</v>
      </c>
    </row>
    <row r="460" spans="1:9" ht="14.25">
      <c r="A460" s="406">
        <v>460</v>
      </c>
      <c r="B460" s="398" t="s">
        <v>696</v>
      </c>
      <c r="C460" s="441"/>
      <c r="D460" s="483" t="s">
        <v>1083</v>
      </c>
      <c r="E460" s="441" t="str">
        <f>E$93</f>
        <v>S4</v>
      </c>
      <c r="F460" s="432"/>
      <c r="G460" s="442"/>
      <c r="H460" s="442"/>
      <c r="I460" s="443"/>
    </row>
    <row r="461" spans="1:9" ht="14.25">
      <c r="A461" s="406">
        <v>461</v>
      </c>
      <c r="H461" s="418"/>
    </row>
    <row r="462" spans="1:9" ht="51" hidden="1">
      <c r="A462" s="406">
        <v>462</v>
      </c>
      <c r="B462" s="398" t="s">
        <v>707</v>
      </c>
      <c r="C462" s="415" t="s">
        <v>1088</v>
      </c>
      <c r="D462" s="468"/>
      <c r="E462" s="415"/>
      <c r="F462" s="413" t="s">
        <v>1089</v>
      </c>
      <c r="G462" s="491"/>
      <c r="H462" s="491"/>
      <c r="I462" s="469"/>
    </row>
    <row r="463" spans="1:9" ht="51" hidden="1">
      <c r="A463" s="406">
        <v>463</v>
      </c>
      <c r="B463" s="398" t="s">
        <v>707</v>
      </c>
      <c r="C463" s="441" t="s">
        <v>1090</v>
      </c>
      <c r="D463" s="472"/>
      <c r="E463" s="441"/>
      <c r="F463" s="473" t="s">
        <v>1091</v>
      </c>
      <c r="G463" s="442" t="s">
        <v>1092</v>
      </c>
      <c r="H463" s="442"/>
      <c r="I463" s="443"/>
    </row>
    <row r="464" spans="1:9" ht="14.25" hidden="1">
      <c r="A464" s="406">
        <v>464</v>
      </c>
      <c r="B464" s="398" t="s">
        <v>707</v>
      </c>
      <c r="C464" s="441"/>
      <c r="D464" s="472"/>
      <c r="E464" s="441" t="s">
        <v>516</v>
      </c>
      <c r="F464" s="473"/>
      <c r="G464" s="442"/>
      <c r="H464" s="442"/>
      <c r="I464" s="443"/>
    </row>
    <row r="465" spans="1:9" ht="14.25" hidden="1">
      <c r="A465" s="406">
        <v>465</v>
      </c>
      <c r="B465" s="398" t="s">
        <v>707</v>
      </c>
      <c r="C465" s="441"/>
      <c r="D465" s="472"/>
      <c r="E465" s="441" t="str">
        <f>E$89</f>
        <v>MA</v>
      </c>
      <c r="F465" s="432"/>
      <c r="G465" s="442"/>
      <c r="H465" s="442"/>
      <c r="I465" s="443"/>
    </row>
    <row r="466" spans="1:9" ht="14.25" hidden="1">
      <c r="A466" s="406">
        <v>466</v>
      </c>
      <c r="B466" s="398" t="s">
        <v>707</v>
      </c>
      <c r="C466" s="441"/>
      <c r="D466" s="472"/>
      <c r="E466" s="441" t="str">
        <f>E$90</f>
        <v>S1</v>
      </c>
      <c r="F466" s="432"/>
      <c r="G466" s="442"/>
      <c r="H466" s="442"/>
      <c r="I466" s="443"/>
    </row>
    <row r="467" spans="1:9" ht="14.25" hidden="1">
      <c r="A467" s="406">
        <v>467</v>
      </c>
      <c r="B467" s="398" t="s">
        <v>707</v>
      </c>
      <c r="C467" s="441"/>
      <c r="D467" s="472"/>
      <c r="E467" s="441" t="str">
        <f>E$91</f>
        <v>S2</v>
      </c>
      <c r="F467" s="432"/>
      <c r="G467" s="442"/>
      <c r="H467" s="442"/>
      <c r="I467" s="443"/>
    </row>
    <row r="468" spans="1:9" ht="89.25" hidden="1">
      <c r="A468" s="406">
        <v>468</v>
      </c>
      <c r="B468" s="398" t="s">
        <v>707</v>
      </c>
      <c r="C468" s="441"/>
      <c r="D468" s="472"/>
      <c r="E468" s="441" t="str">
        <f>E$92</f>
        <v>S3</v>
      </c>
      <c r="F468" s="537" t="s">
        <v>2372</v>
      </c>
      <c r="G468" s="541"/>
      <c r="H468" s="541"/>
      <c r="I468" s="542" t="s">
        <v>856</v>
      </c>
    </row>
    <row r="469" spans="1:9" ht="14.25" hidden="1">
      <c r="A469" s="406">
        <v>469</v>
      </c>
      <c r="B469" s="398" t="s">
        <v>707</v>
      </c>
      <c r="C469" s="441"/>
      <c r="D469" s="472"/>
      <c r="E469" s="441" t="str">
        <f>E$93</f>
        <v>S4</v>
      </c>
      <c r="F469" s="432"/>
      <c r="G469" s="442"/>
      <c r="H469" s="442"/>
      <c r="I469" s="443"/>
    </row>
    <row r="470" spans="1:9" ht="14.25">
      <c r="A470" s="406">
        <v>470</v>
      </c>
      <c r="B470" s="398" t="s">
        <v>696</v>
      </c>
      <c r="C470" s="479"/>
      <c r="D470" s="480" t="s">
        <v>2100</v>
      </c>
      <c r="E470" s="479"/>
      <c r="F470" s="481" t="s">
        <v>1095</v>
      </c>
      <c r="G470" s="482"/>
      <c r="H470" s="482"/>
      <c r="I470" s="482"/>
    </row>
    <row r="471" spans="1:9" ht="25.5">
      <c r="A471" s="406">
        <v>471</v>
      </c>
      <c r="B471" s="398" t="s">
        <v>696</v>
      </c>
      <c r="C471" s="441"/>
      <c r="D471" s="472" t="s">
        <v>203</v>
      </c>
      <c r="E471" s="441"/>
      <c r="F471" s="432" t="s">
        <v>1096</v>
      </c>
      <c r="G471" s="442" t="s">
        <v>1097</v>
      </c>
      <c r="H471" s="442"/>
      <c r="I471" s="443"/>
    </row>
    <row r="472" spans="1:9" ht="14.25">
      <c r="A472" s="406">
        <v>472</v>
      </c>
      <c r="B472" s="398" t="s">
        <v>696</v>
      </c>
      <c r="C472" s="441"/>
      <c r="D472" s="483" t="s">
        <v>203</v>
      </c>
      <c r="E472" s="441" t="s">
        <v>516</v>
      </c>
      <c r="F472" s="432"/>
      <c r="G472" s="442"/>
      <c r="H472" s="442"/>
      <c r="I472" s="443"/>
    </row>
    <row r="473" spans="1:9" ht="14.25">
      <c r="A473" s="406">
        <v>473</v>
      </c>
      <c r="B473" s="398" t="s">
        <v>696</v>
      </c>
      <c r="C473" s="441"/>
      <c r="D473" s="483" t="s">
        <v>203</v>
      </c>
      <c r="E473" s="441" t="str">
        <f>E$89</f>
        <v>MA</v>
      </c>
      <c r="F473" s="432"/>
      <c r="G473" s="442"/>
      <c r="H473" s="442"/>
      <c r="I473" s="443"/>
    </row>
    <row r="474" spans="1:9" ht="14.25">
      <c r="A474" s="406">
        <v>474</v>
      </c>
      <c r="B474" s="398" t="s">
        <v>696</v>
      </c>
      <c r="C474" s="441"/>
      <c r="D474" s="483" t="s">
        <v>203</v>
      </c>
      <c r="E474" s="441" t="str">
        <f>E$90</f>
        <v>S1</v>
      </c>
      <c r="F474" s="432"/>
      <c r="G474" s="442"/>
      <c r="H474" s="442"/>
      <c r="I474" s="443"/>
    </row>
    <row r="475" spans="1:9" ht="14.25">
      <c r="A475" s="406">
        <v>475</v>
      </c>
      <c r="B475" s="398" t="s">
        <v>696</v>
      </c>
      <c r="C475" s="441"/>
      <c r="D475" s="483" t="s">
        <v>203</v>
      </c>
      <c r="E475" s="441" t="str">
        <f>E$91</f>
        <v>S2</v>
      </c>
      <c r="F475" s="432"/>
      <c r="G475" s="442"/>
      <c r="H475" s="442"/>
      <c r="I475" s="443"/>
    </row>
    <row r="476" spans="1:9" ht="14.25">
      <c r="A476" s="406">
        <v>476</v>
      </c>
      <c r="B476" s="398" t="s">
        <v>696</v>
      </c>
      <c r="C476" s="441"/>
      <c r="D476" s="483" t="s">
        <v>203</v>
      </c>
      <c r="E476" s="441" t="str">
        <f>E$92</f>
        <v>S3</v>
      </c>
      <c r="F476" s="432"/>
      <c r="G476" s="442"/>
      <c r="H476" s="442"/>
      <c r="I476" s="443"/>
    </row>
    <row r="477" spans="1:9" ht="14.25">
      <c r="A477" s="406">
        <v>477</v>
      </c>
      <c r="B477" s="398" t="s">
        <v>696</v>
      </c>
      <c r="C477" s="441"/>
      <c r="D477" s="483" t="s">
        <v>203</v>
      </c>
      <c r="E477" s="441" t="str">
        <f>E$93</f>
        <v>S4</v>
      </c>
      <c r="F477" s="432"/>
      <c r="G477" s="442"/>
      <c r="H477" s="442"/>
      <c r="I477" s="443"/>
    </row>
    <row r="478" spans="1:9" ht="14.25">
      <c r="A478" s="406">
        <v>478</v>
      </c>
      <c r="H478" s="418"/>
    </row>
    <row r="479" spans="1:9" ht="25.5" hidden="1">
      <c r="A479" s="406">
        <v>479</v>
      </c>
      <c r="B479" s="398" t="s">
        <v>707</v>
      </c>
      <c r="C479" s="441" t="s">
        <v>1099</v>
      </c>
      <c r="D479" s="472"/>
      <c r="E479" s="441"/>
      <c r="F479" s="473" t="s">
        <v>1100</v>
      </c>
      <c r="G479" s="442" t="s">
        <v>1101</v>
      </c>
      <c r="H479" s="442"/>
      <c r="I479" s="443"/>
    </row>
    <row r="480" spans="1:9" ht="14.25" hidden="1">
      <c r="A480" s="406">
        <v>480</v>
      </c>
      <c r="B480" s="398" t="s">
        <v>707</v>
      </c>
      <c r="C480" s="441"/>
      <c r="D480" s="472"/>
      <c r="E480" s="441" t="s">
        <v>516</v>
      </c>
      <c r="F480" s="473"/>
      <c r="G480" s="442"/>
      <c r="H480" s="442"/>
      <c r="I480" s="443"/>
    </row>
    <row r="481" spans="1:9" ht="14.25" hidden="1">
      <c r="A481" s="406">
        <v>481</v>
      </c>
      <c r="B481" s="398" t="s">
        <v>707</v>
      </c>
      <c r="C481" s="441"/>
      <c r="D481" s="472"/>
      <c r="E481" s="441" t="str">
        <f>E$89</f>
        <v>MA</v>
      </c>
      <c r="F481" s="432"/>
      <c r="G481" s="442"/>
      <c r="H481" s="442"/>
      <c r="I481" s="443"/>
    </row>
    <row r="482" spans="1:9" ht="14.25" hidden="1">
      <c r="A482" s="406">
        <v>482</v>
      </c>
      <c r="B482" s="398" t="s">
        <v>707</v>
      </c>
      <c r="C482" s="441"/>
      <c r="D482" s="472"/>
      <c r="E482" s="441" t="str">
        <f>E$90</f>
        <v>S1</v>
      </c>
      <c r="F482" s="432"/>
      <c r="G482" s="442"/>
      <c r="H482" s="442"/>
      <c r="I482" s="443"/>
    </row>
    <row r="483" spans="1:9" ht="14.25" hidden="1">
      <c r="A483" s="406">
        <v>483</v>
      </c>
      <c r="B483" s="398" t="s">
        <v>707</v>
      </c>
      <c r="C483" s="441"/>
      <c r="D483" s="472"/>
      <c r="E483" s="441" t="str">
        <f>E$91</f>
        <v>S2</v>
      </c>
      <c r="F483" s="432"/>
      <c r="G483" s="442"/>
      <c r="H483" s="442"/>
      <c r="I483" s="443"/>
    </row>
    <row r="484" spans="1:9" ht="51" hidden="1">
      <c r="A484" s="406">
        <v>484</v>
      </c>
      <c r="B484" s="398" t="s">
        <v>707</v>
      </c>
      <c r="C484" s="441"/>
      <c r="D484" s="472"/>
      <c r="E484" s="441" t="str">
        <f>E$92</f>
        <v>S3</v>
      </c>
      <c r="F484" s="537" t="s">
        <v>2374</v>
      </c>
      <c r="G484" s="541"/>
      <c r="H484" s="541"/>
      <c r="I484" s="542" t="s">
        <v>856</v>
      </c>
    </row>
    <row r="485" spans="1:9" ht="14.25" hidden="1">
      <c r="A485" s="406">
        <v>485</v>
      </c>
      <c r="B485" s="398" t="s">
        <v>707</v>
      </c>
      <c r="C485" s="441"/>
      <c r="D485" s="472"/>
      <c r="E485" s="441" t="str">
        <f>E$93</f>
        <v>S4</v>
      </c>
      <c r="F485" s="432"/>
      <c r="G485" s="442"/>
      <c r="H485" s="442"/>
      <c r="I485" s="443"/>
    </row>
    <row r="486" spans="1:9" ht="14.25">
      <c r="A486" s="406">
        <v>486</v>
      </c>
      <c r="H486" s="418"/>
    </row>
    <row r="487" spans="1:9" ht="51" hidden="1">
      <c r="A487" s="406">
        <v>487</v>
      </c>
      <c r="B487" s="398" t="s">
        <v>707</v>
      </c>
      <c r="C487" s="441" t="s">
        <v>1103</v>
      </c>
      <c r="D487" s="472"/>
      <c r="E487" s="441"/>
      <c r="F487" s="473" t="s">
        <v>1104</v>
      </c>
      <c r="G487" s="442" t="s">
        <v>1105</v>
      </c>
      <c r="H487" s="442"/>
      <c r="I487" s="443"/>
    </row>
    <row r="488" spans="1:9" ht="14.25" hidden="1">
      <c r="A488" s="406">
        <v>488</v>
      </c>
      <c r="B488" s="398" t="s">
        <v>707</v>
      </c>
      <c r="C488" s="441"/>
      <c r="D488" s="472"/>
      <c r="E488" s="441" t="s">
        <v>516</v>
      </c>
      <c r="F488" s="473"/>
      <c r="G488" s="442"/>
      <c r="H488" s="442"/>
      <c r="I488" s="443"/>
    </row>
    <row r="489" spans="1:9" ht="14.25" hidden="1">
      <c r="A489" s="406">
        <v>489</v>
      </c>
      <c r="B489" s="398" t="s">
        <v>707</v>
      </c>
      <c r="C489" s="441"/>
      <c r="D489" s="472"/>
      <c r="E489" s="441" t="str">
        <f>E$89</f>
        <v>MA</v>
      </c>
      <c r="F489" s="432"/>
      <c r="G489" s="442"/>
      <c r="H489" s="442"/>
      <c r="I489" s="443"/>
    </row>
    <row r="490" spans="1:9" ht="14.25" hidden="1">
      <c r="A490" s="406">
        <v>490</v>
      </c>
      <c r="B490" s="398" t="s">
        <v>707</v>
      </c>
      <c r="C490" s="441"/>
      <c r="D490" s="472"/>
      <c r="E490" s="441" t="str">
        <f>E$90</f>
        <v>S1</v>
      </c>
      <c r="F490" s="432"/>
      <c r="G490" s="442"/>
      <c r="H490" s="442"/>
      <c r="I490" s="443"/>
    </row>
    <row r="491" spans="1:9" ht="14.25" hidden="1">
      <c r="A491" s="406">
        <v>491</v>
      </c>
      <c r="B491" s="398" t="s">
        <v>707</v>
      </c>
      <c r="C491" s="441"/>
      <c r="D491" s="472"/>
      <c r="E491" s="441" t="str">
        <f>E$91</f>
        <v>S2</v>
      </c>
      <c r="F491" s="432"/>
      <c r="G491" s="442"/>
      <c r="H491" s="442"/>
      <c r="I491" s="443"/>
    </row>
    <row r="492" spans="1:9" ht="14.25" hidden="1">
      <c r="A492" s="406">
        <v>492</v>
      </c>
      <c r="B492" s="398" t="s">
        <v>707</v>
      </c>
      <c r="C492" s="441"/>
      <c r="D492" s="472"/>
      <c r="E492" s="441" t="str">
        <f>E$92</f>
        <v>S3</v>
      </c>
      <c r="F492" s="537" t="s">
        <v>2375</v>
      </c>
      <c r="G492" s="541"/>
      <c r="H492" s="541"/>
      <c r="I492" s="542" t="s">
        <v>856</v>
      </c>
    </row>
    <row r="493" spans="1:9" ht="14.25" hidden="1">
      <c r="A493" s="406">
        <v>493</v>
      </c>
      <c r="B493" s="398" t="s">
        <v>707</v>
      </c>
      <c r="C493" s="441"/>
      <c r="D493" s="472"/>
      <c r="E493" s="441" t="str">
        <f>E$93</f>
        <v>S4</v>
      </c>
      <c r="F493" s="432"/>
      <c r="G493" s="442"/>
      <c r="H493" s="442"/>
      <c r="I493" s="443"/>
    </row>
    <row r="494" spans="1:9" ht="14.25">
      <c r="A494" s="406">
        <v>494</v>
      </c>
      <c r="H494" s="418"/>
    </row>
    <row r="495" spans="1:9" ht="51" hidden="1">
      <c r="A495" s="406">
        <v>495</v>
      </c>
      <c r="B495" s="398" t="s">
        <v>707</v>
      </c>
      <c r="C495" s="415">
        <v>5</v>
      </c>
      <c r="D495" s="468"/>
      <c r="E495" s="415"/>
      <c r="F495" s="413" t="s">
        <v>1106</v>
      </c>
      <c r="G495" s="491"/>
      <c r="H495" s="491"/>
      <c r="I495" s="469"/>
    </row>
    <row r="496" spans="1:9" ht="38.25" hidden="1">
      <c r="A496" s="406">
        <v>496</v>
      </c>
      <c r="B496" s="398" t="s">
        <v>707</v>
      </c>
      <c r="C496" s="415" t="s">
        <v>1107</v>
      </c>
      <c r="D496" s="468"/>
      <c r="E496" s="415"/>
      <c r="F496" s="413" t="s">
        <v>1108</v>
      </c>
      <c r="G496" s="491"/>
      <c r="H496" s="491"/>
      <c r="I496" s="469"/>
    </row>
    <row r="497" spans="1:9" ht="42" hidden="1">
      <c r="A497" s="406">
        <v>497</v>
      </c>
      <c r="B497" s="398" t="s">
        <v>707</v>
      </c>
      <c r="C497" s="441" t="s">
        <v>1109</v>
      </c>
      <c r="D497" s="472"/>
      <c r="E497" s="441"/>
      <c r="F497" s="473" t="s">
        <v>1110</v>
      </c>
      <c r="G497" s="442" t="s">
        <v>1111</v>
      </c>
      <c r="H497" s="442"/>
      <c r="I497" s="443"/>
    </row>
    <row r="498" spans="1:9" ht="14.25" hidden="1">
      <c r="A498" s="406">
        <v>498</v>
      </c>
      <c r="B498" s="398" t="s">
        <v>707</v>
      </c>
      <c r="C498" s="441"/>
      <c r="D498" s="472"/>
      <c r="E498" s="441" t="s">
        <v>516</v>
      </c>
      <c r="F498" s="473"/>
      <c r="G498" s="442"/>
      <c r="H498" s="442"/>
      <c r="I498" s="443"/>
    </row>
    <row r="499" spans="1:9" ht="14.25" hidden="1">
      <c r="A499" s="406">
        <v>499</v>
      </c>
      <c r="B499" s="398" t="s">
        <v>707</v>
      </c>
      <c r="C499" s="441"/>
      <c r="D499" s="472"/>
      <c r="E499" s="441" t="str">
        <f>E$89</f>
        <v>MA</v>
      </c>
      <c r="F499" s="432"/>
      <c r="G499" s="442"/>
      <c r="H499" s="442"/>
      <c r="I499" s="443"/>
    </row>
    <row r="500" spans="1:9" ht="14.25" hidden="1">
      <c r="A500" s="406">
        <v>500</v>
      </c>
      <c r="B500" s="398" t="s">
        <v>707</v>
      </c>
      <c r="C500" s="441"/>
      <c r="D500" s="472"/>
      <c r="E500" s="441" t="str">
        <f>E$90</f>
        <v>S1</v>
      </c>
      <c r="F500" s="432"/>
      <c r="G500" s="442"/>
      <c r="H500" s="442"/>
      <c r="I500" s="443"/>
    </row>
    <row r="501" spans="1:9" ht="153" hidden="1">
      <c r="A501" s="406">
        <v>501</v>
      </c>
      <c r="B501" s="398" t="s">
        <v>707</v>
      </c>
      <c r="C501" s="441"/>
      <c r="D501" s="472"/>
      <c r="E501" s="441" t="str">
        <f>E$91</f>
        <v>S2</v>
      </c>
      <c r="F501" s="537" t="s">
        <v>2272</v>
      </c>
      <c r="G501" s="541"/>
      <c r="H501" s="541"/>
      <c r="I501" s="542" t="s">
        <v>856</v>
      </c>
    </row>
    <row r="502" spans="1:9" ht="14.25" hidden="1">
      <c r="A502" s="406">
        <v>502</v>
      </c>
      <c r="B502" s="398" t="s">
        <v>707</v>
      </c>
      <c r="C502" s="441"/>
      <c r="D502" s="472"/>
      <c r="E502" s="441" t="str">
        <f>E$92</f>
        <v>S3</v>
      </c>
      <c r="F502" s="432"/>
      <c r="G502" s="442"/>
      <c r="H502" s="442"/>
      <c r="I502" s="443"/>
    </row>
    <row r="503" spans="1:9" ht="14.25" hidden="1">
      <c r="A503" s="406">
        <v>503</v>
      </c>
      <c r="B503" s="398" t="s">
        <v>707</v>
      </c>
      <c r="C503" s="441"/>
      <c r="D503" s="472"/>
      <c r="E503" s="441" t="str">
        <f>E$93</f>
        <v>S4</v>
      </c>
      <c r="F503" s="432"/>
      <c r="G503" s="442"/>
      <c r="H503" s="442"/>
      <c r="I503" s="443"/>
    </row>
    <row r="504" spans="1:9" ht="14.25">
      <c r="A504" s="406">
        <v>504</v>
      </c>
      <c r="B504" s="398" t="s">
        <v>696</v>
      </c>
      <c r="C504" s="479"/>
      <c r="D504" s="480" t="s">
        <v>2101</v>
      </c>
      <c r="E504" s="479"/>
      <c r="F504" s="481" t="s">
        <v>1114</v>
      </c>
      <c r="G504" s="482"/>
      <c r="H504" s="482"/>
      <c r="I504" s="482"/>
    </row>
    <row r="505" spans="1:9" ht="115.5">
      <c r="A505" s="406">
        <v>505</v>
      </c>
      <c r="B505" s="398" t="s">
        <v>696</v>
      </c>
      <c r="C505" s="441"/>
      <c r="D505" s="472" t="s">
        <v>1115</v>
      </c>
      <c r="E505" s="441"/>
      <c r="F505" s="473" t="s">
        <v>1116</v>
      </c>
      <c r="G505" s="442" t="s">
        <v>1117</v>
      </c>
      <c r="H505" s="442" t="s">
        <v>1118</v>
      </c>
      <c r="I505" s="443"/>
    </row>
    <row r="506" spans="1:9" ht="14.25">
      <c r="A506" s="406">
        <v>506</v>
      </c>
      <c r="B506" s="398" t="s">
        <v>696</v>
      </c>
      <c r="C506" s="441"/>
      <c r="D506" s="483" t="s">
        <v>1115</v>
      </c>
      <c r="E506" s="441" t="s">
        <v>516</v>
      </c>
      <c r="F506" s="473"/>
      <c r="G506" s="442"/>
      <c r="H506" s="442"/>
      <c r="I506" s="443"/>
    </row>
    <row r="507" spans="1:9" ht="14.25">
      <c r="A507" s="406">
        <v>507</v>
      </c>
      <c r="B507" s="398" t="s">
        <v>696</v>
      </c>
      <c r="C507" s="441"/>
      <c r="D507" s="483" t="s">
        <v>1115</v>
      </c>
      <c r="E507" s="441" t="str">
        <f>E$89</f>
        <v>MA</v>
      </c>
      <c r="F507" s="432"/>
      <c r="G507" s="442"/>
      <c r="H507" s="442"/>
      <c r="I507" s="443"/>
    </row>
    <row r="508" spans="1:9" ht="14.25">
      <c r="A508" s="406">
        <v>508</v>
      </c>
      <c r="B508" s="398" t="s">
        <v>696</v>
      </c>
      <c r="C508" s="441"/>
      <c r="D508" s="483" t="s">
        <v>1115</v>
      </c>
      <c r="E508" s="441" t="str">
        <f>E$90</f>
        <v>S1</v>
      </c>
      <c r="F508" s="432"/>
      <c r="G508" s="442"/>
      <c r="H508" s="442"/>
      <c r="I508" s="443"/>
    </row>
    <row r="509" spans="1:9" ht="14.25">
      <c r="A509" s="406">
        <v>509</v>
      </c>
      <c r="B509" s="398" t="s">
        <v>696</v>
      </c>
      <c r="C509" s="441"/>
      <c r="D509" s="483" t="s">
        <v>1115</v>
      </c>
      <c r="E509" s="441" t="str">
        <f>E$91</f>
        <v>S2</v>
      </c>
      <c r="F509" s="432"/>
      <c r="G509" s="442"/>
      <c r="H509" s="442"/>
      <c r="I509" s="443"/>
    </row>
    <row r="510" spans="1:9" ht="14.25">
      <c r="A510" s="406">
        <v>510</v>
      </c>
      <c r="B510" s="398" t="s">
        <v>696</v>
      </c>
      <c r="C510" s="441"/>
      <c r="D510" s="483" t="s">
        <v>1115</v>
      </c>
      <c r="E510" s="441" t="str">
        <f>E$92</f>
        <v>S3</v>
      </c>
      <c r="F510" s="432"/>
      <c r="G510" s="442"/>
      <c r="H510" s="442"/>
      <c r="I510" s="443"/>
    </row>
    <row r="511" spans="1:9" ht="14.25">
      <c r="A511" s="406">
        <v>511</v>
      </c>
      <c r="B511" s="398" t="s">
        <v>696</v>
      </c>
      <c r="C511" s="441"/>
      <c r="D511" s="483" t="s">
        <v>1115</v>
      </c>
      <c r="E511" s="441" t="str">
        <f>E$93</f>
        <v>S4</v>
      </c>
      <c r="F511" s="432"/>
      <c r="G511" s="442"/>
      <c r="H511" s="442"/>
      <c r="I511" s="443"/>
    </row>
    <row r="512" spans="1:9" ht="14.25">
      <c r="A512" s="406">
        <v>512</v>
      </c>
      <c r="H512" s="418"/>
    </row>
    <row r="513" spans="1:9" ht="14.25" hidden="1">
      <c r="A513" s="406">
        <v>513</v>
      </c>
      <c r="B513" s="398" t="s">
        <v>707</v>
      </c>
      <c r="C513" s="441" t="s">
        <v>1120</v>
      </c>
      <c r="D513" s="472"/>
      <c r="E513" s="441"/>
      <c r="F513" s="473" t="s">
        <v>1121</v>
      </c>
      <c r="G513" s="442" t="s">
        <v>937</v>
      </c>
      <c r="H513" s="442"/>
      <c r="I513" s="443"/>
    </row>
    <row r="514" spans="1:9" ht="14.25" hidden="1">
      <c r="A514" s="406">
        <v>514</v>
      </c>
      <c r="B514" s="398" t="s">
        <v>707</v>
      </c>
      <c r="C514" s="441"/>
      <c r="D514" s="472"/>
      <c r="E514" s="441" t="s">
        <v>516</v>
      </c>
      <c r="F514" s="473"/>
      <c r="G514" s="442"/>
      <c r="H514" s="442"/>
      <c r="I514" s="443"/>
    </row>
    <row r="515" spans="1:9" ht="14.25" hidden="1">
      <c r="A515" s="406">
        <v>515</v>
      </c>
      <c r="B515" s="398" t="s">
        <v>707</v>
      </c>
      <c r="C515" s="441"/>
      <c r="D515" s="472"/>
      <c r="E515" s="441" t="str">
        <f>E$89</f>
        <v>MA</v>
      </c>
      <c r="F515" s="432"/>
      <c r="G515" s="442"/>
      <c r="H515" s="442"/>
      <c r="I515" s="443"/>
    </row>
    <row r="516" spans="1:9" ht="14.25" hidden="1">
      <c r="A516" s="406">
        <v>516</v>
      </c>
      <c r="B516" s="398" t="s">
        <v>707</v>
      </c>
      <c r="C516" s="441"/>
      <c r="D516" s="472"/>
      <c r="E516" s="441" t="str">
        <f>E$90</f>
        <v>S1</v>
      </c>
      <c r="F516" s="432"/>
      <c r="G516" s="442"/>
      <c r="H516" s="442"/>
      <c r="I516" s="443"/>
    </row>
    <row r="517" spans="1:9" ht="25.5" hidden="1">
      <c r="A517" s="406">
        <v>517</v>
      </c>
      <c r="B517" s="398" t="s">
        <v>707</v>
      </c>
      <c r="C517" s="441"/>
      <c r="D517" s="472"/>
      <c r="E517" s="441" t="str">
        <f>E$91</f>
        <v>S2</v>
      </c>
      <c r="F517" s="537" t="s">
        <v>2273</v>
      </c>
      <c r="G517" s="541"/>
      <c r="H517" s="541"/>
      <c r="I517" s="542" t="s">
        <v>856</v>
      </c>
    </row>
    <row r="518" spans="1:9" ht="14.25" hidden="1">
      <c r="A518" s="406">
        <v>518</v>
      </c>
      <c r="B518" s="398" t="s">
        <v>707</v>
      </c>
      <c r="C518" s="441"/>
      <c r="D518" s="472"/>
      <c r="E518" s="441" t="str">
        <f>E$92</f>
        <v>S3</v>
      </c>
      <c r="F518" s="432"/>
      <c r="G518" s="442"/>
      <c r="H518" s="442"/>
      <c r="I518" s="443"/>
    </row>
    <row r="519" spans="1:9" ht="14.25" hidden="1">
      <c r="A519" s="406">
        <v>519</v>
      </c>
      <c r="B519" s="398" t="s">
        <v>707</v>
      </c>
      <c r="C519" s="441"/>
      <c r="D519" s="472"/>
      <c r="E519" s="441" t="str">
        <f>E$93</f>
        <v>S4</v>
      </c>
      <c r="F519" s="432"/>
      <c r="G519" s="442"/>
      <c r="H519" s="442"/>
      <c r="I519" s="443"/>
    </row>
    <row r="520" spans="1:9" ht="14.25">
      <c r="A520" s="406">
        <v>520</v>
      </c>
      <c r="H520" s="418"/>
    </row>
    <row r="521" spans="1:9" ht="25.5" hidden="1">
      <c r="A521" s="406">
        <v>521</v>
      </c>
      <c r="B521" s="398" t="s">
        <v>707</v>
      </c>
      <c r="C521" s="415" t="s">
        <v>1123</v>
      </c>
      <c r="D521" s="468"/>
      <c r="E521" s="415"/>
      <c r="F521" s="413" t="s">
        <v>1124</v>
      </c>
      <c r="G521" s="470"/>
      <c r="H521" s="470"/>
      <c r="I521" s="471"/>
    </row>
    <row r="522" spans="1:9" ht="51" hidden="1" customHeight="1">
      <c r="A522" s="406">
        <v>522</v>
      </c>
      <c r="B522" s="398" t="s">
        <v>707</v>
      </c>
      <c r="C522" s="441" t="s">
        <v>1125</v>
      </c>
      <c r="D522" s="472"/>
      <c r="E522" s="441"/>
      <c r="F522" s="473" t="s">
        <v>1126</v>
      </c>
      <c r="G522" s="442" t="s">
        <v>1127</v>
      </c>
      <c r="H522" s="442"/>
      <c r="I522" s="443"/>
    </row>
    <row r="523" spans="1:9" ht="14.25" hidden="1">
      <c r="A523" s="406">
        <v>523</v>
      </c>
      <c r="B523" s="398" t="s">
        <v>707</v>
      </c>
      <c r="C523" s="441"/>
      <c r="D523" s="472"/>
      <c r="E523" s="441" t="s">
        <v>516</v>
      </c>
      <c r="F523" s="473"/>
      <c r="G523" s="442"/>
      <c r="H523" s="442"/>
      <c r="I523" s="443"/>
    </row>
    <row r="524" spans="1:9" ht="14.25" hidden="1">
      <c r="A524" s="406">
        <v>524</v>
      </c>
      <c r="B524" s="398" t="s">
        <v>707</v>
      </c>
      <c r="C524" s="441"/>
      <c r="D524" s="472"/>
      <c r="E524" s="441" t="str">
        <f>E$89</f>
        <v>MA</v>
      </c>
      <c r="F524" s="432"/>
      <c r="G524" s="442"/>
      <c r="H524" s="442"/>
      <c r="I524" s="443"/>
    </row>
    <row r="525" spans="1:9" ht="14.25" hidden="1">
      <c r="A525" s="406">
        <v>525</v>
      </c>
      <c r="B525" s="398" t="s">
        <v>707</v>
      </c>
      <c r="C525" s="441"/>
      <c r="D525" s="472"/>
      <c r="E525" s="441" t="str">
        <f>E$90</f>
        <v>S1</v>
      </c>
      <c r="F525" s="432"/>
      <c r="G525" s="442"/>
      <c r="H525" s="442"/>
      <c r="I525" s="443"/>
    </row>
    <row r="526" spans="1:9" ht="38.25" hidden="1">
      <c r="A526" s="406">
        <v>526</v>
      </c>
      <c r="B526" s="398" t="s">
        <v>707</v>
      </c>
      <c r="C526" s="441"/>
      <c r="D526" s="472"/>
      <c r="E526" s="441" t="str">
        <f>E$91</f>
        <v>S2</v>
      </c>
      <c r="F526" s="537" t="s">
        <v>2274</v>
      </c>
      <c r="G526" s="541"/>
      <c r="H526" s="541"/>
      <c r="I526" s="542" t="s">
        <v>856</v>
      </c>
    </row>
    <row r="527" spans="1:9" ht="14.25" hidden="1">
      <c r="A527" s="406">
        <v>527</v>
      </c>
      <c r="B527" s="398" t="s">
        <v>707</v>
      </c>
      <c r="C527" s="441"/>
      <c r="D527" s="472"/>
      <c r="E527" s="441" t="str">
        <f>E$92</f>
        <v>S3</v>
      </c>
      <c r="F527" s="432"/>
      <c r="G527" s="442"/>
      <c r="H527" s="442"/>
      <c r="I527" s="443"/>
    </row>
    <row r="528" spans="1:9" ht="14.25" hidden="1">
      <c r="A528" s="406">
        <v>528</v>
      </c>
      <c r="B528" s="398" t="s">
        <v>707</v>
      </c>
      <c r="C528" s="441"/>
      <c r="D528" s="472"/>
      <c r="E528" s="441" t="str">
        <f>E$93</f>
        <v>S4</v>
      </c>
      <c r="F528" s="432"/>
      <c r="G528" s="442"/>
      <c r="H528" s="442"/>
      <c r="I528" s="443"/>
    </row>
    <row r="529" spans="1:9" ht="14.25">
      <c r="A529" s="406">
        <v>529</v>
      </c>
      <c r="H529" s="418"/>
    </row>
    <row r="530" spans="1:9" ht="25.5" hidden="1">
      <c r="A530" s="406">
        <v>530</v>
      </c>
      <c r="B530" s="398" t="s">
        <v>707</v>
      </c>
      <c r="C530" s="415" t="s">
        <v>1129</v>
      </c>
      <c r="D530" s="468"/>
      <c r="E530" s="415"/>
      <c r="F530" s="413" t="s">
        <v>1130</v>
      </c>
      <c r="G530" s="470"/>
      <c r="H530" s="470"/>
      <c r="I530" s="471"/>
    </row>
    <row r="531" spans="1:9" ht="51" hidden="1">
      <c r="A531" s="406">
        <v>531</v>
      </c>
      <c r="B531" s="398" t="s">
        <v>707</v>
      </c>
      <c r="C531" s="441" t="s">
        <v>524</v>
      </c>
      <c r="D531" s="472"/>
      <c r="E531" s="441"/>
      <c r="F531" s="473" t="s">
        <v>1131</v>
      </c>
      <c r="G531" s="442" t="s">
        <v>1132</v>
      </c>
      <c r="H531" s="442"/>
      <c r="I531" s="443"/>
    </row>
    <row r="532" spans="1:9" ht="14.25" hidden="1">
      <c r="A532" s="406">
        <v>532</v>
      </c>
      <c r="B532" s="398" t="s">
        <v>707</v>
      </c>
      <c r="C532" s="441"/>
      <c r="D532" s="472"/>
      <c r="E532" s="441" t="s">
        <v>516</v>
      </c>
      <c r="F532" s="473"/>
      <c r="G532" s="442"/>
      <c r="H532" s="442"/>
      <c r="I532" s="443"/>
    </row>
    <row r="533" spans="1:9" ht="14.25" hidden="1">
      <c r="A533" s="406">
        <v>533</v>
      </c>
      <c r="B533" s="398" t="s">
        <v>707</v>
      </c>
      <c r="C533" s="441"/>
      <c r="D533" s="472"/>
      <c r="E533" s="441" t="str">
        <f>E$89</f>
        <v>MA</v>
      </c>
      <c r="F533" s="432"/>
      <c r="G533" s="442"/>
      <c r="H533" s="442"/>
      <c r="I533" s="443"/>
    </row>
    <row r="534" spans="1:9" ht="14.25" hidden="1">
      <c r="A534" s="406">
        <v>534</v>
      </c>
      <c r="B534" s="398" t="s">
        <v>707</v>
      </c>
      <c r="C534" s="441"/>
      <c r="D534" s="472"/>
      <c r="E534" s="441" t="str">
        <f>E$90</f>
        <v>S1</v>
      </c>
      <c r="F534" s="432"/>
      <c r="G534" s="442"/>
      <c r="H534" s="442"/>
      <c r="I534" s="443"/>
    </row>
    <row r="535" spans="1:9" ht="25.5" hidden="1">
      <c r="A535" s="406">
        <v>535</v>
      </c>
      <c r="B535" s="398" t="s">
        <v>707</v>
      </c>
      <c r="C535" s="441"/>
      <c r="D535" s="472"/>
      <c r="E535" s="441" t="str">
        <f>E$91</f>
        <v>S2</v>
      </c>
      <c r="F535" s="537" t="s">
        <v>2275</v>
      </c>
      <c r="G535" s="541"/>
      <c r="H535" s="541"/>
      <c r="I535" s="542" t="s">
        <v>856</v>
      </c>
    </row>
    <row r="536" spans="1:9" ht="14.25" hidden="1">
      <c r="A536" s="406">
        <v>536</v>
      </c>
      <c r="B536" s="398" t="s">
        <v>707</v>
      </c>
      <c r="C536" s="441"/>
      <c r="D536" s="472"/>
      <c r="E536" s="441" t="str">
        <f>E$92</f>
        <v>S3</v>
      </c>
      <c r="F536" s="432"/>
      <c r="G536" s="442"/>
      <c r="H536" s="442"/>
      <c r="I536" s="443"/>
    </row>
    <row r="537" spans="1:9" ht="14.25" hidden="1">
      <c r="A537" s="406">
        <v>537</v>
      </c>
      <c r="B537" s="398" t="s">
        <v>707</v>
      </c>
      <c r="C537" s="441"/>
      <c r="D537" s="472"/>
      <c r="E537" s="441" t="str">
        <f>E$93</f>
        <v>S4</v>
      </c>
      <c r="F537" s="432"/>
      <c r="G537" s="442"/>
      <c r="H537" s="442"/>
      <c r="I537" s="443"/>
    </row>
    <row r="538" spans="1:9" ht="94.5">
      <c r="A538" s="406">
        <v>538</v>
      </c>
      <c r="B538" s="398" t="s">
        <v>696</v>
      </c>
      <c r="C538" s="441"/>
      <c r="D538" s="472" t="s">
        <v>1134</v>
      </c>
      <c r="E538" s="441"/>
      <c r="F538" s="473" t="s">
        <v>1135</v>
      </c>
      <c r="G538" s="442" t="s">
        <v>1136</v>
      </c>
      <c r="H538" s="442" t="s">
        <v>1137</v>
      </c>
      <c r="I538" s="443"/>
    </row>
    <row r="539" spans="1:9" ht="14.25">
      <c r="A539" s="406">
        <v>539</v>
      </c>
      <c r="B539" s="398" t="s">
        <v>696</v>
      </c>
      <c r="C539" s="441"/>
      <c r="D539" s="483" t="s">
        <v>1134</v>
      </c>
      <c r="E539" s="441" t="s">
        <v>516</v>
      </c>
      <c r="F539" s="473"/>
      <c r="G539" s="442"/>
      <c r="H539" s="442"/>
      <c r="I539" s="443"/>
    </row>
    <row r="540" spans="1:9" ht="14.25">
      <c r="A540" s="406">
        <v>540</v>
      </c>
      <c r="B540" s="398" t="s">
        <v>696</v>
      </c>
      <c r="C540" s="441"/>
      <c r="D540" s="483" t="s">
        <v>1134</v>
      </c>
      <c r="E540" s="441" t="str">
        <f>E$89</f>
        <v>MA</v>
      </c>
      <c r="F540" s="432"/>
      <c r="G540" s="442"/>
      <c r="H540" s="442"/>
      <c r="I540" s="443"/>
    </row>
    <row r="541" spans="1:9" ht="14.25">
      <c r="A541" s="406">
        <v>541</v>
      </c>
      <c r="B541" s="398" t="s">
        <v>696</v>
      </c>
      <c r="C541" s="441"/>
      <c r="D541" s="483" t="s">
        <v>1134</v>
      </c>
      <c r="E541" s="441" t="str">
        <f>E$90</f>
        <v>S1</v>
      </c>
      <c r="F541" s="432"/>
      <c r="G541" s="442"/>
      <c r="H541" s="442"/>
      <c r="I541" s="443"/>
    </row>
    <row r="542" spans="1:9" ht="14.25">
      <c r="A542" s="406">
        <v>542</v>
      </c>
      <c r="B542" s="398" t="s">
        <v>696</v>
      </c>
      <c r="C542" s="441"/>
      <c r="D542" s="483" t="s">
        <v>1134</v>
      </c>
      <c r="E542" s="441" t="str">
        <f>E$91</f>
        <v>S2</v>
      </c>
      <c r="F542" s="432"/>
      <c r="G542" s="442"/>
      <c r="H542" s="442"/>
      <c r="I542" s="443"/>
    </row>
    <row r="543" spans="1:9" ht="14.25">
      <c r="A543" s="406">
        <v>543</v>
      </c>
      <c r="B543" s="398" t="s">
        <v>696</v>
      </c>
      <c r="C543" s="441"/>
      <c r="D543" s="483" t="s">
        <v>1134</v>
      </c>
      <c r="E543" s="441" t="str">
        <f>E$92</f>
        <v>S3</v>
      </c>
      <c r="F543" s="432"/>
      <c r="G543" s="442"/>
      <c r="H543" s="442"/>
      <c r="I543" s="443"/>
    </row>
    <row r="544" spans="1:9" ht="14.25">
      <c r="A544" s="406">
        <v>544</v>
      </c>
      <c r="B544" s="398" t="s">
        <v>696</v>
      </c>
      <c r="C544" s="441"/>
      <c r="D544" s="483" t="s">
        <v>1134</v>
      </c>
      <c r="E544" s="441" t="str">
        <f>E$93</f>
        <v>S4</v>
      </c>
      <c r="F544" s="432"/>
      <c r="G544" s="442"/>
      <c r="H544" s="442"/>
      <c r="I544" s="443"/>
    </row>
    <row r="545" spans="1:9" ht="14.25">
      <c r="A545" s="406">
        <v>545</v>
      </c>
      <c r="H545" s="418"/>
    </row>
    <row r="546" spans="1:9" ht="14.25" hidden="1">
      <c r="A546" s="406">
        <v>546</v>
      </c>
      <c r="B546" s="398" t="s">
        <v>707</v>
      </c>
      <c r="C546" s="441" t="s">
        <v>509</v>
      </c>
      <c r="D546" s="472"/>
      <c r="E546" s="441"/>
      <c r="F546" s="473" t="s">
        <v>1139</v>
      </c>
      <c r="G546" s="442" t="s">
        <v>1140</v>
      </c>
      <c r="H546" s="442"/>
      <c r="I546" s="443"/>
    </row>
    <row r="547" spans="1:9" ht="14.25" hidden="1">
      <c r="A547" s="406">
        <v>547</v>
      </c>
      <c r="B547" s="398" t="s">
        <v>707</v>
      </c>
      <c r="C547" s="441"/>
      <c r="D547" s="472"/>
      <c r="E547" s="441" t="s">
        <v>516</v>
      </c>
      <c r="F547" s="473"/>
      <c r="G547" s="442"/>
      <c r="H547" s="442"/>
      <c r="I547" s="443"/>
    </row>
    <row r="548" spans="1:9" ht="14.25" hidden="1">
      <c r="A548" s="406">
        <v>548</v>
      </c>
      <c r="B548" s="398" t="s">
        <v>707</v>
      </c>
      <c r="C548" s="441"/>
      <c r="D548" s="472"/>
      <c r="E548" s="441" t="str">
        <f>E$89</f>
        <v>MA</v>
      </c>
      <c r="F548" s="432"/>
      <c r="G548" s="442"/>
      <c r="H548" s="442"/>
      <c r="I548" s="443"/>
    </row>
    <row r="549" spans="1:9" ht="14.25" hidden="1">
      <c r="A549" s="406">
        <v>549</v>
      </c>
      <c r="B549" s="398" t="s">
        <v>707</v>
      </c>
      <c r="C549" s="441"/>
      <c r="D549" s="472"/>
      <c r="E549" s="441" t="str">
        <f>E$90</f>
        <v>S1</v>
      </c>
      <c r="F549" s="432"/>
      <c r="G549" s="442"/>
      <c r="H549" s="442"/>
      <c r="I549" s="443"/>
    </row>
    <row r="550" spans="1:9" ht="25.5" hidden="1">
      <c r="A550" s="406">
        <v>550</v>
      </c>
      <c r="B550" s="398" t="s">
        <v>707</v>
      </c>
      <c r="C550" s="441"/>
      <c r="D550" s="472"/>
      <c r="E550" s="441" t="str">
        <f>E$91</f>
        <v>S2</v>
      </c>
      <c r="F550" s="538" t="s">
        <v>2276</v>
      </c>
      <c r="G550" s="541"/>
      <c r="H550" s="541"/>
      <c r="I550" s="542" t="s">
        <v>856</v>
      </c>
    </row>
    <row r="551" spans="1:9" ht="14.25" hidden="1">
      <c r="A551" s="406">
        <v>551</v>
      </c>
      <c r="B551" s="398" t="s">
        <v>707</v>
      </c>
      <c r="C551" s="441"/>
      <c r="D551" s="472"/>
      <c r="E551" s="441" t="str">
        <f>E$92</f>
        <v>S3</v>
      </c>
      <c r="F551" s="432"/>
      <c r="G551" s="442"/>
      <c r="H551" s="442"/>
      <c r="I551" s="443"/>
    </row>
    <row r="552" spans="1:9" ht="14.25" hidden="1">
      <c r="A552" s="406">
        <v>552</v>
      </c>
      <c r="B552" s="398" t="s">
        <v>707</v>
      </c>
      <c r="C552" s="441"/>
      <c r="D552" s="472"/>
      <c r="E552" s="441" t="str">
        <f>E$93</f>
        <v>S4</v>
      </c>
      <c r="F552" s="432"/>
      <c r="G552" s="442"/>
      <c r="H552" s="442"/>
      <c r="I552" s="443"/>
    </row>
    <row r="553" spans="1:9" ht="31.5">
      <c r="A553" s="406">
        <v>553</v>
      </c>
      <c r="B553" s="398" t="s">
        <v>696</v>
      </c>
      <c r="C553" s="441"/>
      <c r="D553" s="472" t="s">
        <v>1142</v>
      </c>
      <c r="E553" s="441"/>
      <c r="F553" s="473" t="s">
        <v>1143</v>
      </c>
      <c r="G553" s="442" t="s">
        <v>1144</v>
      </c>
      <c r="H553" s="442"/>
      <c r="I553" s="443"/>
    </row>
    <row r="554" spans="1:9" ht="14.25">
      <c r="A554" s="406">
        <v>554</v>
      </c>
      <c r="B554" s="398" t="s">
        <v>696</v>
      </c>
      <c r="C554" s="441"/>
      <c r="D554" s="483" t="s">
        <v>1142</v>
      </c>
      <c r="E554" s="441" t="s">
        <v>516</v>
      </c>
      <c r="F554" s="473"/>
      <c r="G554" s="442"/>
      <c r="H554" s="442"/>
      <c r="I554" s="443"/>
    </row>
    <row r="555" spans="1:9" ht="14.25">
      <c r="A555" s="406">
        <v>555</v>
      </c>
      <c r="B555" s="398" t="s">
        <v>696</v>
      </c>
      <c r="C555" s="441"/>
      <c r="D555" s="483" t="s">
        <v>1142</v>
      </c>
      <c r="E555" s="441" t="str">
        <f>E$89</f>
        <v>MA</v>
      </c>
      <c r="F555" s="432"/>
      <c r="G555" s="442"/>
      <c r="H555" s="442"/>
      <c r="I555" s="443"/>
    </row>
    <row r="556" spans="1:9" ht="14.25">
      <c r="A556" s="406">
        <v>556</v>
      </c>
      <c r="B556" s="398" t="s">
        <v>696</v>
      </c>
      <c r="C556" s="441"/>
      <c r="D556" s="483" t="s">
        <v>1142</v>
      </c>
      <c r="E556" s="441" t="str">
        <f>E$90</f>
        <v>S1</v>
      </c>
      <c r="F556" s="432"/>
      <c r="G556" s="442"/>
      <c r="H556" s="442"/>
      <c r="I556" s="443"/>
    </row>
    <row r="557" spans="1:9" ht="14.25">
      <c r="A557" s="406">
        <v>557</v>
      </c>
      <c r="B557" s="398" t="s">
        <v>696</v>
      </c>
      <c r="C557" s="441"/>
      <c r="D557" s="483" t="s">
        <v>1142</v>
      </c>
      <c r="E557" s="441" t="str">
        <f>E$91</f>
        <v>S2</v>
      </c>
      <c r="F557" s="432"/>
      <c r="G557" s="442"/>
      <c r="H557" s="442"/>
      <c r="I557" s="443"/>
    </row>
    <row r="558" spans="1:9" ht="14.25">
      <c r="A558" s="406">
        <v>558</v>
      </c>
      <c r="B558" s="398" t="s">
        <v>696</v>
      </c>
      <c r="C558" s="441"/>
      <c r="D558" s="483" t="s">
        <v>1142</v>
      </c>
      <c r="E558" s="441" t="str">
        <f>E$92</f>
        <v>S3</v>
      </c>
      <c r="F558" s="432"/>
      <c r="G558" s="442"/>
      <c r="H558" s="442"/>
      <c r="I558" s="443"/>
    </row>
    <row r="559" spans="1:9" ht="14.25">
      <c r="A559" s="406">
        <v>559</v>
      </c>
      <c r="B559" s="398" t="s">
        <v>696</v>
      </c>
      <c r="C559" s="441"/>
      <c r="D559" s="483" t="s">
        <v>1142</v>
      </c>
      <c r="E559" s="441" t="str">
        <f>E$93</f>
        <v>S4</v>
      </c>
      <c r="F559" s="432"/>
      <c r="G559" s="442"/>
      <c r="H559" s="442"/>
      <c r="I559" s="443"/>
    </row>
    <row r="560" spans="1:9" ht="14.25">
      <c r="A560" s="406">
        <v>560</v>
      </c>
      <c r="H560" s="418"/>
    </row>
    <row r="561" spans="1:9" ht="38.25" hidden="1">
      <c r="A561" s="406">
        <v>561</v>
      </c>
      <c r="B561" s="398" t="s">
        <v>707</v>
      </c>
      <c r="C561" s="441" t="s">
        <v>1146</v>
      </c>
      <c r="D561" s="472"/>
      <c r="E561" s="441"/>
      <c r="F561" s="473" t="s">
        <v>1147</v>
      </c>
      <c r="G561" s="442" t="s">
        <v>1148</v>
      </c>
      <c r="H561" s="442"/>
      <c r="I561" s="443"/>
    </row>
    <row r="562" spans="1:9" ht="28.5" hidden="1" customHeight="1">
      <c r="A562" s="406">
        <v>562</v>
      </c>
      <c r="B562" s="398" t="s">
        <v>707</v>
      </c>
      <c r="C562" s="441"/>
      <c r="D562" s="472"/>
      <c r="E562" s="441"/>
      <c r="F562" s="473"/>
      <c r="G562" s="442"/>
      <c r="H562" s="442"/>
      <c r="I562" s="443"/>
    </row>
    <row r="563" spans="1:9" ht="14.25" hidden="1">
      <c r="A563" s="406">
        <v>563</v>
      </c>
      <c r="B563" s="398" t="s">
        <v>707</v>
      </c>
      <c r="C563" s="441"/>
      <c r="D563" s="472"/>
      <c r="E563" s="441" t="str">
        <f>E$89</f>
        <v>MA</v>
      </c>
      <c r="F563" s="432"/>
      <c r="G563" s="442"/>
      <c r="H563" s="442"/>
      <c r="I563" s="443"/>
    </row>
    <row r="564" spans="1:9" ht="14.25" hidden="1">
      <c r="A564" s="406">
        <v>564</v>
      </c>
      <c r="B564" s="398" t="s">
        <v>707</v>
      </c>
      <c r="C564" s="441"/>
      <c r="D564" s="472"/>
      <c r="E564" s="441" t="str">
        <f>E$90</f>
        <v>S1</v>
      </c>
      <c r="F564" s="432"/>
      <c r="G564" s="442"/>
      <c r="H564" s="442"/>
      <c r="I564" s="443"/>
    </row>
    <row r="565" spans="1:9" ht="25.5" hidden="1">
      <c r="A565" s="406">
        <v>565</v>
      </c>
      <c r="B565" s="398" t="s">
        <v>707</v>
      </c>
      <c r="C565" s="441"/>
      <c r="D565" s="472"/>
      <c r="E565" s="441" t="str">
        <f>E$91</f>
        <v>S2</v>
      </c>
      <c r="F565" s="538" t="s">
        <v>2277</v>
      </c>
      <c r="G565" s="541"/>
      <c r="H565" s="541"/>
      <c r="I565" s="542" t="s">
        <v>856</v>
      </c>
    </row>
    <row r="566" spans="1:9" ht="14.25" hidden="1">
      <c r="A566" s="406">
        <v>566</v>
      </c>
      <c r="B566" s="398" t="s">
        <v>707</v>
      </c>
      <c r="C566" s="441"/>
      <c r="D566" s="472"/>
      <c r="E566" s="441" t="str">
        <f>E$92</f>
        <v>S3</v>
      </c>
      <c r="F566" s="432"/>
      <c r="G566" s="442"/>
      <c r="H566" s="442"/>
      <c r="I566" s="443"/>
    </row>
    <row r="567" spans="1:9" ht="14.25" hidden="1">
      <c r="A567" s="406">
        <v>567</v>
      </c>
      <c r="B567" s="398" t="s">
        <v>707</v>
      </c>
      <c r="C567" s="441"/>
      <c r="D567" s="472"/>
      <c r="E567" s="441" t="str">
        <f>E$93</f>
        <v>S4</v>
      </c>
      <c r="F567" s="432"/>
      <c r="G567" s="442"/>
      <c r="H567" s="442"/>
      <c r="I567" s="443"/>
    </row>
    <row r="568" spans="1:9" ht="94.5">
      <c r="A568" s="406">
        <v>568</v>
      </c>
      <c r="B568" s="398" t="s">
        <v>696</v>
      </c>
      <c r="C568" s="441"/>
      <c r="D568" s="472" t="s">
        <v>1030</v>
      </c>
      <c r="E568" s="441"/>
      <c r="F568" s="473" t="s">
        <v>1150</v>
      </c>
      <c r="G568" s="442" t="s">
        <v>1151</v>
      </c>
      <c r="H568" s="442" t="s">
        <v>1152</v>
      </c>
      <c r="I568" s="443"/>
    </row>
    <row r="569" spans="1:9" ht="28.5" customHeight="1">
      <c r="A569" s="406">
        <v>569</v>
      </c>
      <c r="B569" s="398" t="s">
        <v>696</v>
      </c>
      <c r="C569" s="441"/>
      <c r="D569" s="483" t="s">
        <v>1030</v>
      </c>
      <c r="E569" s="441" t="s">
        <v>516</v>
      </c>
      <c r="F569" s="473"/>
      <c r="G569" s="442"/>
      <c r="H569" s="442"/>
      <c r="I569" s="443"/>
    </row>
    <row r="570" spans="1:9" ht="14.25">
      <c r="A570" s="406">
        <v>570</v>
      </c>
      <c r="B570" s="398" t="s">
        <v>696</v>
      </c>
      <c r="C570" s="441"/>
      <c r="D570" s="483" t="s">
        <v>1030</v>
      </c>
      <c r="E570" s="441" t="str">
        <f>E$89</f>
        <v>MA</v>
      </c>
      <c r="F570" s="432"/>
      <c r="G570" s="442"/>
      <c r="H570" s="442"/>
      <c r="I570" s="443"/>
    </row>
    <row r="571" spans="1:9" ht="14.25">
      <c r="A571" s="406">
        <v>571</v>
      </c>
      <c r="B571" s="398" t="s">
        <v>696</v>
      </c>
      <c r="C571" s="441"/>
      <c r="D571" s="483" t="s">
        <v>1030</v>
      </c>
      <c r="E571" s="441" t="str">
        <f>E$90</f>
        <v>S1</v>
      </c>
      <c r="F571" s="432"/>
      <c r="G571" s="442"/>
      <c r="H571" s="442"/>
      <c r="I571" s="443"/>
    </row>
    <row r="572" spans="1:9" ht="14.25">
      <c r="A572" s="406">
        <v>572</v>
      </c>
      <c r="B572" s="398" t="s">
        <v>696</v>
      </c>
      <c r="C572" s="441"/>
      <c r="D572" s="483" t="s">
        <v>1030</v>
      </c>
      <c r="E572" s="441" t="str">
        <f>E$91</f>
        <v>S2</v>
      </c>
      <c r="F572" s="432"/>
      <c r="G572" s="442"/>
      <c r="H572" s="442"/>
      <c r="I572" s="443"/>
    </row>
    <row r="573" spans="1:9" ht="14.25">
      <c r="A573" s="406">
        <v>573</v>
      </c>
      <c r="B573" s="398" t="s">
        <v>696</v>
      </c>
      <c r="C573" s="441"/>
      <c r="D573" s="483" t="s">
        <v>1030</v>
      </c>
      <c r="E573" s="441" t="str">
        <f>E$92</f>
        <v>S3</v>
      </c>
      <c r="F573" s="432"/>
      <c r="G573" s="442"/>
      <c r="H573" s="442"/>
      <c r="I573" s="443"/>
    </row>
    <row r="574" spans="1:9" ht="14.25">
      <c r="A574" s="406">
        <v>574</v>
      </c>
      <c r="B574" s="398" t="s">
        <v>696</v>
      </c>
      <c r="C574" s="441"/>
      <c r="D574" s="483" t="s">
        <v>1030</v>
      </c>
      <c r="E574" s="441" t="str">
        <f>E$93</f>
        <v>S4</v>
      </c>
      <c r="F574" s="432"/>
      <c r="G574" s="442"/>
      <c r="H574" s="442"/>
      <c r="I574" s="443"/>
    </row>
    <row r="575" spans="1:9" ht="14.25">
      <c r="A575" s="406">
        <v>575</v>
      </c>
      <c r="H575" s="418"/>
    </row>
    <row r="576" spans="1:9" ht="42" hidden="1">
      <c r="A576" s="406">
        <v>576</v>
      </c>
      <c r="B576" s="398" t="s">
        <v>707</v>
      </c>
      <c r="C576" s="441" t="s">
        <v>1153</v>
      </c>
      <c r="D576" s="472"/>
      <c r="E576" s="441"/>
      <c r="F576" s="473" t="s">
        <v>1154</v>
      </c>
      <c r="G576" s="442" t="s">
        <v>1155</v>
      </c>
      <c r="H576" s="442"/>
      <c r="I576" s="443"/>
    </row>
    <row r="577" spans="1:9" ht="28.5" hidden="1" customHeight="1">
      <c r="A577" s="406">
        <v>577</v>
      </c>
      <c r="B577" s="398" t="s">
        <v>707</v>
      </c>
      <c r="C577" s="441"/>
      <c r="D577" s="472"/>
      <c r="E577" s="441"/>
      <c r="F577" s="473"/>
      <c r="G577" s="442"/>
      <c r="H577" s="442"/>
      <c r="I577" s="443"/>
    </row>
    <row r="578" spans="1:9" ht="14.25" hidden="1">
      <c r="A578" s="406">
        <v>578</v>
      </c>
      <c r="B578" s="398" t="s">
        <v>707</v>
      </c>
      <c r="C578" s="441"/>
      <c r="D578" s="472"/>
      <c r="E578" s="441" t="str">
        <f>E$89</f>
        <v>MA</v>
      </c>
      <c r="F578" s="432"/>
      <c r="G578" s="442"/>
      <c r="H578" s="442"/>
      <c r="I578" s="443"/>
    </row>
    <row r="579" spans="1:9" ht="14.25" hidden="1">
      <c r="A579" s="406">
        <v>579</v>
      </c>
      <c r="B579" s="398" t="s">
        <v>707</v>
      </c>
      <c r="C579" s="441"/>
      <c r="D579" s="472"/>
      <c r="E579" s="441" t="str">
        <f>E$90</f>
        <v>S1</v>
      </c>
      <c r="F579" s="432"/>
      <c r="G579" s="442"/>
      <c r="H579" s="442"/>
      <c r="I579" s="443"/>
    </row>
    <row r="580" spans="1:9" ht="14.25" hidden="1">
      <c r="A580" s="406">
        <v>580</v>
      </c>
      <c r="B580" s="398" t="s">
        <v>707</v>
      </c>
      <c r="C580" s="441"/>
      <c r="D580" s="472"/>
      <c r="E580" s="441" t="str">
        <f>E$91</f>
        <v>S2</v>
      </c>
      <c r="F580" s="538" t="s">
        <v>2278</v>
      </c>
      <c r="G580" s="541"/>
      <c r="H580" s="541"/>
      <c r="I580" s="542" t="s">
        <v>856</v>
      </c>
    </row>
    <row r="581" spans="1:9" ht="14.25" hidden="1">
      <c r="A581" s="406">
        <v>581</v>
      </c>
      <c r="B581" s="398" t="s">
        <v>707</v>
      </c>
      <c r="C581" s="441"/>
      <c r="D581" s="472"/>
      <c r="E581" s="441" t="str">
        <f>E$92</f>
        <v>S3</v>
      </c>
      <c r="F581" s="432"/>
      <c r="G581" s="442"/>
      <c r="H581" s="442"/>
      <c r="I581" s="443"/>
    </row>
    <row r="582" spans="1:9" ht="14.25" hidden="1">
      <c r="A582" s="406">
        <v>582</v>
      </c>
      <c r="B582" s="398" t="s">
        <v>707</v>
      </c>
      <c r="C582" s="441"/>
      <c r="D582" s="472"/>
      <c r="E582" s="441" t="str">
        <f>E$93</f>
        <v>S4</v>
      </c>
      <c r="F582" s="432"/>
      <c r="G582" s="442"/>
      <c r="H582" s="442"/>
      <c r="I582" s="443"/>
    </row>
    <row r="583" spans="1:9" ht="14.25">
      <c r="A583" s="406">
        <v>583</v>
      </c>
      <c r="H583" s="418"/>
    </row>
    <row r="584" spans="1:9" ht="51" hidden="1">
      <c r="A584" s="406">
        <v>584</v>
      </c>
      <c r="B584" s="398" t="s">
        <v>707</v>
      </c>
      <c r="C584" s="441" t="s">
        <v>1156</v>
      </c>
      <c r="D584" s="472"/>
      <c r="E584" s="441"/>
      <c r="F584" s="473" t="s">
        <v>1157</v>
      </c>
      <c r="G584" s="442" t="s">
        <v>1158</v>
      </c>
      <c r="H584" s="442"/>
      <c r="I584" s="443"/>
    </row>
    <row r="585" spans="1:9" ht="28.5" hidden="1" customHeight="1">
      <c r="A585" s="406">
        <v>585</v>
      </c>
      <c r="B585" s="398" t="s">
        <v>707</v>
      </c>
      <c r="C585" s="441"/>
      <c r="D585" s="472"/>
      <c r="E585" s="441"/>
      <c r="F585" s="473"/>
      <c r="G585" s="442"/>
      <c r="H585" s="442"/>
      <c r="I585" s="443"/>
    </row>
    <row r="586" spans="1:9" ht="14.25" hidden="1">
      <c r="A586" s="406">
        <v>586</v>
      </c>
      <c r="B586" s="398" t="s">
        <v>707</v>
      </c>
      <c r="C586" s="441"/>
      <c r="D586" s="472"/>
      <c r="E586" s="441" t="str">
        <f>E$89</f>
        <v>MA</v>
      </c>
      <c r="F586" s="432"/>
      <c r="G586" s="442"/>
      <c r="H586" s="442"/>
      <c r="I586" s="443"/>
    </row>
    <row r="587" spans="1:9" ht="14.25" hidden="1">
      <c r="A587" s="406">
        <v>587</v>
      </c>
      <c r="B587" s="398" t="s">
        <v>707</v>
      </c>
      <c r="C587" s="441"/>
      <c r="D587" s="472"/>
      <c r="E587" s="441" t="str">
        <f>E$90</f>
        <v>S1</v>
      </c>
      <c r="F587" s="432"/>
      <c r="G587" s="442"/>
      <c r="H587" s="442"/>
      <c r="I587" s="443"/>
    </row>
    <row r="588" spans="1:9" ht="38.25" hidden="1">
      <c r="A588" s="406">
        <v>588</v>
      </c>
      <c r="B588" s="398" t="s">
        <v>707</v>
      </c>
      <c r="C588" s="441"/>
      <c r="D588" s="472"/>
      <c r="E588" s="441" t="str">
        <f>E$91</f>
        <v>S2</v>
      </c>
      <c r="F588" s="538" t="s">
        <v>2279</v>
      </c>
      <c r="G588" s="541"/>
      <c r="H588" s="541"/>
      <c r="I588" s="542" t="s">
        <v>856</v>
      </c>
    </row>
    <row r="589" spans="1:9" ht="14.25" hidden="1">
      <c r="A589" s="406">
        <v>589</v>
      </c>
      <c r="B589" s="398" t="s">
        <v>707</v>
      </c>
      <c r="C589" s="441"/>
      <c r="D589" s="472"/>
      <c r="E589" s="441" t="str">
        <f>E$92</f>
        <v>S3</v>
      </c>
      <c r="F589" s="432"/>
      <c r="G589" s="442"/>
      <c r="H589" s="442"/>
      <c r="I589" s="443"/>
    </row>
    <row r="590" spans="1:9" ht="14.25" hidden="1">
      <c r="A590" s="406">
        <v>590</v>
      </c>
      <c r="B590" s="398" t="s">
        <v>707</v>
      </c>
      <c r="C590" s="441"/>
      <c r="D590" s="472"/>
      <c r="E590" s="441" t="str">
        <f>E$93</f>
        <v>S4</v>
      </c>
      <c r="F590" s="432"/>
      <c r="G590" s="442"/>
      <c r="H590" s="442"/>
      <c r="I590" s="443"/>
    </row>
    <row r="591" spans="1:9" ht="14.25">
      <c r="A591" s="406">
        <v>591</v>
      </c>
      <c r="H591" s="418"/>
    </row>
    <row r="592" spans="1:9" ht="25.5" hidden="1">
      <c r="A592" s="406">
        <v>592</v>
      </c>
      <c r="B592" s="398" t="s">
        <v>707</v>
      </c>
      <c r="C592" s="415" t="s">
        <v>1160</v>
      </c>
      <c r="D592" s="468"/>
      <c r="E592" s="415"/>
      <c r="F592" s="413" t="s">
        <v>1161</v>
      </c>
      <c r="G592" s="491"/>
      <c r="H592" s="491"/>
      <c r="I592" s="469"/>
    </row>
    <row r="593" spans="1:9" ht="36.75" hidden="1" customHeight="1">
      <c r="A593" s="406">
        <v>593</v>
      </c>
      <c r="B593" s="398" t="s">
        <v>707</v>
      </c>
      <c r="C593" s="441" t="s">
        <v>522</v>
      </c>
      <c r="D593" s="472"/>
      <c r="E593" s="441"/>
      <c r="F593" s="473" t="s">
        <v>1162</v>
      </c>
      <c r="G593" s="442" t="s">
        <v>1092</v>
      </c>
      <c r="H593" s="442"/>
      <c r="I593" s="443"/>
    </row>
    <row r="594" spans="1:9" ht="14.25" hidden="1">
      <c r="A594" s="406">
        <v>594</v>
      </c>
      <c r="B594" s="398" t="s">
        <v>707</v>
      </c>
      <c r="C594" s="441"/>
      <c r="D594" s="472"/>
      <c r="E594" s="441" t="s">
        <v>516</v>
      </c>
      <c r="F594" s="473"/>
      <c r="G594" s="442"/>
      <c r="H594" s="442"/>
      <c r="I594" s="443"/>
    </row>
    <row r="595" spans="1:9" ht="14.25" hidden="1">
      <c r="A595" s="406">
        <v>595</v>
      </c>
      <c r="B595" s="398" t="s">
        <v>707</v>
      </c>
      <c r="C595" s="441"/>
      <c r="D595" s="472"/>
      <c r="E595" s="441" t="str">
        <f>E$89</f>
        <v>MA</v>
      </c>
      <c r="F595" s="432"/>
      <c r="G595" s="442"/>
      <c r="H595" s="442"/>
      <c r="I595" s="443"/>
    </row>
    <row r="596" spans="1:9" ht="14.25" hidden="1">
      <c r="A596" s="406">
        <v>596</v>
      </c>
      <c r="B596" s="398" t="s">
        <v>707</v>
      </c>
      <c r="C596" s="441"/>
      <c r="D596" s="472"/>
      <c r="E596" s="441" t="str">
        <f>E$90</f>
        <v>S1</v>
      </c>
      <c r="F596" s="432"/>
      <c r="G596" s="442"/>
      <c r="H596" s="442"/>
      <c r="I596" s="443"/>
    </row>
    <row r="597" spans="1:9" ht="76.5" hidden="1">
      <c r="A597" s="406">
        <v>597</v>
      </c>
      <c r="B597" s="398" t="s">
        <v>707</v>
      </c>
      <c r="C597" s="441"/>
      <c r="D597" s="472"/>
      <c r="E597" s="441" t="str">
        <f>E$91</f>
        <v>S2</v>
      </c>
      <c r="F597" s="538" t="s">
        <v>2280</v>
      </c>
      <c r="G597" s="541"/>
      <c r="H597" s="541"/>
      <c r="I597" s="542" t="s">
        <v>856</v>
      </c>
    </row>
    <row r="598" spans="1:9" ht="14.25" hidden="1">
      <c r="A598" s="406">
        <v>598</v>
      </c>
      <c r="B598" s="398" t="s">
        <v>707</v>
      </c>
      <c r="C598" s="441"/>
      <c r="D598" s="472"/>
      <c r="E598" s="441" t="str">
        <f>E$92</f>
        <v>S3</v>
      </c>
      <c r="F598" s="432"/>
      <c r="G598" s="442"/>
      <c r="H598" s="442"/>
      <c r="I598" s="443"/>
    </row>
    <row r="599" spans="1:9" ht="14.25" hidden="1">
      <c r="A599" s="406">
        <v>599</v>
      </c>
      <c r="B599" s="398" t="s">
        <v>707</v>
      </c>
      <c r="C599" s="441"/>
      <c r="D599" s="472"/>
      <c r="E599" s="441" t="str">
        <f>E$93</f>
        <v>S4</v>
      </c>
      <c r="F599" s="432"/>
      <c r="G599" s="442"/>
      <c r="H599" s="442"/>
      <c r="I599" s="443"/>
    </row>
    <row r="600" spans="1:9" ht="14.25">
      <c r="A600" s="406">
        <v>600</v>
      </c>
      <c r="B600" s="398" t="s">
        <v>696</v>
      </c>
      <c r="C600" s="479"/>
      <c r="D600" s="480" t="s">
        <v>2102</v>
      </c>
      <c r="E600" s="479"/>
      <c r="F600" s="481" t="s">
        <v>1165</v>
      </c>
      <c r="G600" s="482"/>
      <c r="H600" s="482"/>
      <c r="I600" s="505"/>
    </row>
    <row r="601" spans="1:9" ht="36.75" customHeight="1">
      <c r="A601" s="406">
        <v>601</v>
      </c>
      <c r="B601" s="398" t="s">
        <v>696</v>
      </c>
      <c r="C601" s="441"/>
      <c r="D601" s="472" t="s">
        <v>191</v>
      </c>
      <c r="E601" s="441"/>
      <c r="F601" s="473" t="s">
        <v>1166</v>
      </c>
      <c r="G601" s="442" t="s">
        <v>1167</v>
      </c>
      <c r="H601" s="442" t="s">
        <v>1168</v>
      </c>
      <c r="I601" s="443"/>
    </row>
    <row r="602" spans="1:9" ht="14.25">
      <c r="A602" s="406">
        <v>602</v>
      </c>
      <c r="B602" s="398" t="s">
        <v>696</v>
      </c>
      <c r="C602" s="441"/>
      <c r="D602" s="483" t="s">
        <v>191</v>
      </c>
      <c r="E602" s="441" t="s">
        <v>516</v>
      </c>
      <c r="F602" s="473"/>
      <c r="G602" s="442"/>
      <c r="H602" s="442"/>
      <c r="I602" s="443"/>
    </row>
    <row r="603" spans="1:9" ht="14.25">
      <c r="A603" s="406">
        <v>603</v>
      </c>
      <c r="B603" s="398" t="s">
        <v>696</v>
      </c>
      <c r="C603" s="441"/>
      <c r="D603" s="483" t="s">
        <v>191</v>
      </c>
      <c r="E603" s="441" t="str">
        <f>E$89</f>
        <v>MA</v>
      </c>
      <c r="F603" s="432"/>
      <c r="G603" s="442"/>
      <c r="H603" s="442"/>
      <c r="I603" s="443"/>
    </row>
    <row r="604" spans="1:9" ht="14.25">
      <c r="A604" s="406">
        <v>604</v>
      </c>
      <c r="B604" s="398" t="s">
        <v>696</v>
      </c>
      <c r="C604" s="441"/>
      <c r="D604" s="483" t="s">
        <v>191</v>
      </c>
      <c r="E604" s="441" t="str">
        <f>E$90</f>
        <v>S1</v>
      </c>
      <c r="F604" s="432"/>
      <c r="G604" s="442"/>
      <c r="H604" s="442"/>
      <c r="I604" s="443"/>
    </row>
    <row r="605" spans="1:9" ht="14.25">
      <c r="A605" s="406">
        <v>605</v>
      </c>
      <c r="B605" s="398" t="s">
        <v>696</v>
      </c>
      <c r="C605" s="441"/>
      <c r="D605" s="483" t="s">
        <v>191</v>
      </c>
      <c r="E605" s="441" t="str">
        <f>E$91</f>
        <v>S2</v>
      </c>
      <c r="F605" s="432"/>
      <c r="G605" s="442"/>
      <c r="H605" s="442"/>
      <c r="I605" s="443"/>
    </row>
    <row r="606" spans="1:9" ht="38.25">
      <c r="A606" s="406">
        <v>606</v>
      </c>
      <c r="B606" s="398" t="s">
        <v>696</v>
      </c>
      <c r="C606" s="441"/>
      <c r="D606" s="483" t="s">
        <v>191</v>
      </c>
      <c r="E606" s="441" t="str">
        <f>E$92</f>
        <v>S3</v>
      </c>
      <c r="F606" s="537" t="s">
        <v>2359</v>
      </c>
      <c r="G606" s="442"/>
      <c r="H606" s="442"/>
      <c r="I606" s="443" t="s">
        <v>856</v>
      </c>
    </row>
    <row r="607" spans="1:9" ht="14.25">
      <c r="A607" s="406">
        <v>607</v>
      </c>
      <c r="B607" s="398" t="s">
        <v>696</v>
      </c>
      <c r="C607" s="441"/>
      <c r="D607" s="483" t="s">
        <v>191</v>
      </c>
      <c r="E607" s="441" t="str">
        <f>E$93</f>
        <v>S4</v>
      </c>
      <c r="F607" s="432"/>
      <c r="G607" s="442"/>
      <c r="H607" s="442"/>
      <c r="I607" s="443"/>
    </row>
    <row r="608" spans="1:9" ht="14.25">
      <c r="A608" s="406">
        <v>608</v>
      </c>
      <c r="H608" s="418"/>
    </row>
    <row r="609" spans="1:9" ht="25.5" hidden="1">
      <c r="A609" s="406">
        <v>609</v>
      </c>
      <c r="B609" s="398" t="s">
        <v>707</v>
      </c>
      <c r="C609" s="415" t="s">
        <v>523</v>
      </c>
      <c r="D609" s="468"/>
      <c r="E609" s="415"/>
      <c r="F609" s="413" t="s">
        <v>1170</v>
      </c>
      <c r="G609" s="491"/>
      <c r="H609" s="491"/>
      <c r="I609" s="469"/>
    </row>
    <row r="610" spans="1:9" ht="31.5" hidden="1">
      <c r="A610" s="406">
        <v>610</v>
      </c>
      <c r="B610" s="398" t="s">
        <v>707</v>
      </c>
      <c r="C610" s="441" t="s">
        <v>1171</v>
      </c>
      <c r="D610" s="472"/>
      <c r="E610" s="441"/>
      <c r="F610" s="473" t="s">
        <v>1170</v>
      </c>
      <c r="G610" s="442" t="s">
        <v>1172</v>
      </c>
      <c r="H610" s="442"/>
      <c r="I610" s="443"/>
    </row>
    <row r="611" spans="1:9" ht="14.25" hidden="1">
      <c r="A611" s="406">
        <v>611</v>
      </c>
      <c r="B611" s="398" t="s">
        <v>707</v>
      </c>
      <c r="C611" s="441"/>
      <c r="D611" s="472"/>
      <c r="E611" s="441"/>
      <c r="F611" s="473"/>
      <c r="G611" s="442"/>
      <c r="H611" s="442"/>
      <c r="I611" s="443"/>
    </row>
    <row r="612" spans="1:9" ht="14.25" hidden="1">
      <c r="A612" s="406">
        <v>612</v>
      </c>
      <c r="B612" s="398" t="s">
        <v>707</v>
      </c>
      <c r="C612" s="441"/>
      <c r="D612" s="472"/>
      <c r="E612" s="441" t="str">
        <f>E$89</f>
        <v>MA</v>
      </c>
      <c r="F612" s="432"/>
      <c r="G612" s="442"/>
      <c r="H612" s="442"/>
      <c r="I612" s="443"/>
    </row>
    <row r="613" spans="1:9" ht="14.25" hidden="1">
      <c r="A613" s="406">
        <v>613</v>
      </c>
      <c r="B613" s="398" t="s">
        <v>707</v>
      </c>
      <c r="C613" s="441"/>
      <c r="D613" s="472"/>
      <c r="E613" s="441" t="str">
        <f>E$90</f>
        <v>S1</v>
      </c>
      <c r="F613" s="432"/>
      <c r="G613" s="442"/>
      <c r="H613" s="442"/>
      <c r="I613" s="443"/>
    </row>
    <row r="614" spans="1:9" ht="165.75" hidden="1">
      <c r="A614" s="406">
        <v>614</v>
      </c>
      <c r="B614" s="398" t="s">
        <v>707</v>
      </c>
      <c r="C614" s="441"/>
      <c r="D614" s="472"/>
      <c r="E614" s="441" t="str">
        <f>E$91</f>
        <v>S2</v>
      </c>
      <c r="F614" s="538" t="s">
        <v>2281</v>
      </c>
      <c r="G614" s="541"/>
      <c r="H614" s="541"/>
      <c r="I614" s="542" t="s">
        <v>856</v>
      </c>
    </row>
    <row r="615" spans="1:9" ht="89.25" hidden="1">
      <c r="A615" s="406">
        <v>615</v>
      </c>
      <c r="B615" s="398" t="s">
        <v>707</v>
      </c>
      <c r="C615" s="441"/>
      <c r="D615" s="472"/>
      <c r="E615" s="441" t="str">
        <f>E$92</f>
        <v>S3</v>
      </c>
      <c r="F615" s="538" t="s">
        <v>2376</v>
      </c>
      <c r="G615" s="541"/>
      <c r="H615" s="541"/>
      <c r="I615" s="542" t="s">
        <v>856</v>
      </c>
    </row>
    <row r="616" spans="1:9" ht="14.25" hidden="1">
      <c r="A616" s="406">
        <v>616</v>
      </c>
      <c r="B616" s="398" t="s">
        <v>707</v>
      </c>
      <c r="C616" s="441"/>
      <c r="D616" s="472"/>
      <c r="E616" s="441" t="str">
        <f>E$93</f>
        <v>S4</v>
      </c>
      <c r="F616" s="432"/>
      <c r="G616" s="442"/>
      <c r="H616" s="442"/>
      <c r="I616" s="443"/>
    </row>
    <row r="617" spans="1:9" ht="14.25">
      <c r="A617" s="406">
        <v>617</v>
      </c>
      <c r="B617" s="398" t="s">
        <v>696</v>
      </c>
      <c r="C617" s="475"/>
      <c r="D617" s="476" t="s">
        <v>1174</v>
      </c>
      <c r="E617" s="475"/>
      <c r="F617" s="502" t="s">
        <v>1175</v>
      </c>
      <c r="G617" s="478"/>
      <c r="H617" s="478"/>
      <c r="I617" s="478"/>
    </row>
    <row r="618" spans="1:9" ht="14.25">
      <c r="A618" s="406">
        <v>618</v>
      </c>
      <c r="B618" s="398" t="s">
        <v>696</v>
      </c>
      <c r="C618" s="479"/>
      <c r="D618" s="480" t="s">
        <v>2103</v>
      </c>
      <c r="E618" s="479"/>
      <c r="F618" s="504" t="s">
        <v>1177</v>
      </c>
      <c r="G618" s="482"/>
      <c r="H618" s="482"/>
      <c r="I618" s="482"/>
    </row>
    <row r="619" spans="1:9" ht="168">
      <c r="A619" s="406">
        <v>619</v>
      </c>
      <c r="B619" s="398" t="s">
        <v>696</v>
      </c>
      <c r="C619" s="441"/>
      <c r="D619" s="472" t="s">
        <v>1178</v>
      </c>
      <c r="E619" s="441"/>
      <c r="F619" s="473" t="s">
        <v>1179</v>
      </c>
      <c r="G619" s="442" t="s">
        <v>1180</v>
      </c>
      <c r="H619" s="442" t="s">
        <v>1181</v>
      </c>
      <c r="I619" s="443"/>
    </row>
    <row r="620" spans="1:9" ht="14.25">
      <c r="A620" s="406">
        <v>620</v>
      </c>
      <c r="B620" s="398" t="s">
        <v>696</v>
      </c>
      <c r="C620" s="441"/>
      <c r="D620" s="483" t="s">
        <v>1178</v>
      </c>
      <c r="E620" s="441" t="s">
        <v>516</v>
      </c>
      <c r="F620" s="473"/>
      <c r="G620" s="442"/>
      <c r="H620" s="442"/>
      <c r="I620" s="443"/>
    </row>
    <row r="621" spans="1:9" ht="14.25">
      <c r="A621" s="406">
        <v>621</v>
      </c>
      <c r="B621" s="398" t="s">
        <v>696</v>
      </c>
      <c r="C621" s="441"/>
      <c r="D621" s="483" t="s">
        <v>1178</v>
      </c>
      <c r="E621" s="441" t="str">
        <f>E$89</f>
        <v>MA</v>
      </c>
      <c r="F621" s="432"/>
      <c r="G621" s="442"/>
      <c r="H621" s="442"/>
      <c r="I621" s="443"/>
    </row>
    <row r="622" spans="1:9" ht="14.25">
      <c r="A622" s="406">
        <v>622</v>
      </c>
      <c r="B622" s="398" t="s">
        <v>696</v>
      </c>
      <c r="C622" s="441"/>
      <c r="D622" s="483" t="s">
        <v>1178</v>
      </c>
      <c r="E622" s="441" t="str">
        <f>E$90</f>
        <v>S1</v>
      </c>
      <c r="F622" s="432"/>
      <c r="G622" s="442"/>
      <c r="H622" s="442"/>
      <c r="I622" s="443"/>
    </row>
    <row r="623" spans="1:9" ht="14.25">
      <c r="A623" s="406">
        <v>623</v>
      </c>
      <c r="B623" s="398" t="s">
        <v>696</v>
      </c>
      <c r="C623" s="441"/>
      <c r="D623" s="483" t="s">
        <v>1178</v>
      </c>
      <c r="E623" s="441" t="str">
        <f>E$91</f>
        <v>S2</v>
      </c>
      <c r="F623" s="432"/>
      <c r="G623" s="442"/>
      <c r="H623" s="442"/>
      <c r="I623" s="443"/>
    </row>
    <row r="624" spans="1:9" ht="89.25">
      <c r="A624" s="406">
        <v>624</v>
      </c>
      <c r="B624" s="398" t="s">
        <v>696</v>
      </c>
      <c r="C624" s="441"/>
      <c r="D624" s="483" t="s">
        <v>1178</v>
      </c>
      <c r="E624" s="441" t="str">
        <f>E$92</f>
        <v>S3</v>
      </c>
      <c r="F624" s="538" t="s">
        <v>2376</v>
      </c>
      <c r="G624" s="541"/>
      <c r="H624" s="541"/>
      <c r="I624" s="542" t="s">
        <v>856</v>
      </c>
    </row>
    <row r="625" spans="1:9" ht="14.25">
      <c r="A625" s="406">
        <v>625</v>
      </c>
      <c r="B625" s="398" t="s">
        <v>696</v>
      </c>
      <c r="C625" s="441"/>
      <c r="D625" s="483" t="s">
        <v>1178</v>
      </c>
      <c r="E625" s="441" t="str">
        <f>E$93</f>
        <v>S4</v>
      </c>
      <c r="F625" s="432"/>
      <c r="G625" s="442"/>
      <c r="H625" s="442"/>
      <c r="I625" s="443"/>
    </row>
    <row r="626" spans="1:9" ht="14.25">
      <c r="A626" s="406">
        <v>626</v>
      </c>
      <c r="E626" s="416"/>
      <c r="H626" s="418"/>
    </row>
    <row r="627" spans="1:9" ht="25.5" hidden="1">
      <c r="A627" s="406">
        <v>627</v>
      </c>
      <c r="B627" s="398" t="s">
        <v>707</v>
      </c>
      <c r="C627" s="415" t="s">
        <v>1183</v>
      </c>
      <c r="D627" s="468"/>
      <c r="E627" s="415"/>
      <c r="F627" s="413" t="s">
        <v>1184</v>
      </c>
      <c r="G627" s="491"/>
      <c r="H627" s="491"/>
      <c r="I627" s="469"/>
    </row>
    <row r="628" spans="1:9" ht="63.75" hidden="1">
      <c r="A628" s="406">
        <v>628</v>
      </c>
      <c r="B628" s="398" t="s">
        <v>707</v>
      </c>
      <c r="C628" s="441" t="s">
        <v>1185</v>
      </c>
      <c r="D628" s="472"/>
      <c r="E628" s="441"/>
      <c r="F628" s="473" t="s">
        <v>1186</v>
      </c>
      <c r="G628" s="442" t="s">
        <v>1187</v>
      </c>
      <c r="H628" s="442"/>
      <c r="I628" s="443"/>
    </row>
    <row r="629" spans="1:9" ht="14.25" hidden="1">
      <c r="A629" s="406">
        <v>629</v>
      </c>
      <c r="B629" s="398" t="s">
        <v>707</v>
      </c>
      <c r="C629" s="441"/>
      <c r="D629" s="472"/>
      <c r="E629" s="441" t="s">
        <v>516</v>
      </c>
      <c r="F629" s="473"/>
      <c r="G629" s="442"/>
      <c r="H629" s="442"/>
      <c r="I629" s="443"/>
    </row>
    <row r="630" spans="1:9" ht="14.25" hidden="1">
      <c r="A630" s="406">
        <v>630</v>
      </c>
      <c r="B630" s="398" t="s">
        <v>707</v>
      </c>
      <c r="C630" s="441"/>
      <c r="D630" s="472"/>
      <c r="E630" s="441" t="str">
        <f>E$89</f>
        <v>MA</v>
      </c>
      <c r="F630" s="432"/>
      <c r="G630" s="442"/>
      <c r="H630" s="442"/>
      <c r="I630" s="443"/>
    </row>
    <row r="631" spans="1:9" ht="14.25" hidden="1">
      <c r="A631" s="406">
        <v>631</v>
      </c>
      <c r="B631" s="398" t="s">
        <v>707</v>
      </c>
      <c r="C631" s="441"/>
      <c r="D631" s="472"/>
      <c r="E631" s="441" t="str">
        <f>E$90</f>
        <v>S1</v>
      </c>
      <c r="F631" s="432"/>
      <c r="G631" s="442"/>
      <c r="H631" s="442"/>
      <c r="I631" s="443"/>
    </row>
    <row r="632" spans="1:9" ht="14.25" hidden="1">
      <c r="A632" s="406">
        <v>632</v>
      </c>
      <c r="B632" s="398" t="s">
        <v>707</v>
      </c>
      <c r="C632" s="441"/>
      <c r="D632" s="472"/>
      <c r="E632" s="441" t="str">
        <f>E$91</f>
        <v>S2</v>
      </c>
      <c r="F632" s="537" t="s">
        <v>2282</v>
      </c>
      <c r="G632" s="541"/>
      <c r="H632" s="541"/>
      <c r="I632" s="542" t="s">
        <v>856</v>
      </c>
    </row>
    <row r="633" spans="1:9" ht="14.25" hidden="1">
      <c r="A633" s="406">
        <v>633</v>
      </c>
      <c r="B633" s="398" t="s">
        <v>707</v>
      </c>
      <c r="C633" s="441"/>
      <c r="D633" s="472"/>
      <c r="E633" s="441" t="str">
        <f>E$92</f>
        <v>S3</v>
      </c>
      <c r="F633" s="537" t="s">
        <v>2377</v>
      </c>
      <c r="G633" s="541"/>
      <c r="H633" s="541"/>
      <c r="I633" s="542" t="s">
        <v>856</v>
      </c>
    </row>
    <row r="634" spans="1:9" ht="14.25" hidden="1">
      <c r="A634" s="406">
        <v>634</v>
      </c>
      <c r="B634" s="398" t="s">
        <v>707</v>
      </c>
      <c r="C634" s="441"/>
      <c r="D634" s="472"/>
      <c r="E634" s="441" t="str">
        <f>E$93</f>
        <v>S4</v>
      </c>
      <c r="F634" s="432"/>
      <c r="G634" s="442"/>
      <c r="H634" s="442"/>
      <c r="I634" s="443"/>
    </row>
    <row r="635" spans="1:9" ht="157.5">
      <c r="A635" s="406">
        <v>635</v>
      </c>
      <c r="B635" s="398" t="s">
        <v>696</v>
      </c>
      <c r="C635" s="441"/>
      <c r="D635" s="472" t="s">
        <v>960</v>
      </c>
      <c r="E635" s="441"/>
      <c r="F635" s="432" t="s">
        <v>1189</v>
      </c>
      <c r="G635" s="442" t="s">
        <v>1190</v>
      </c>
      <c r="H635" s="442" t="s">
        <v>1191</v>
      </c>
      <c r="I635" s="443"/>
    </row>
    <row r="636" spans="1:9" ht="14.25">
      <c r="A636" s="406">
        <v>636</v>
      </c>
      <c r="B636" s="398" t="s">
        <v>696</v>
      </c>
      <c r="C636" s="441"/>
      <c r="D636" s="513" t="s">
        <v>960</v>
      </c>
      <c r="E636" s="441" t="s">
        <v>516</v>
      </c>
      <c r="F636" s="432"/>
      <c r="G636" s="442"/>
      <c r="H636" s="442"/>
      <c r="I636" s="443"/>
    </row>
    <row r="637" spans="1:9" ht="14.25">
      <c r="A637" s="406">
        <v>637</v>
      </c>
      <c r="B637" s="398" t="s">
        <v>696</v>
      </c>
      <c r="C637" s="441"/>
      <c r="D637" s="513" t="s">
        <v>960</v>
      </c>
      <c r="E637" s="441" t="s">
        <v>128</v>
      </c>
      <c r="F637" s="432"/>
      <c r="G637" s="442"/>
      <c r="H637" s="442"/>
      <c r="I637" s="443"/>
    </row>
    <row r="638" spans="1:9" ht="14.25">
      <c r="A638" s="406">
        <v>638</v>
      </c>
      <c r="B638" s="398" t="s">
        <v>696</v>
      </c>
      <c r="C638" s="441"/>
      <c r="D638" s="513" t="s">
        <v>960</v>
      </c>
      <c r="E638" s="441" t="s">
        <v>202</v>
      </c>
      <c r="F638" s="432"/>
      <c r="G638" s="442"/>
      <c r="H638" s="442"/>
      <c r="I638" s="443"/>
    </row>
    <row r="639" spans="1:9" ht="14.25">
      <c r="A639" s="406">
        <v>639</v>
      </c>
      <c r="B639" s="398" t="s">
        <v>696</v>
      </c>
      <c r="C639" s="441"/>
      <c r="D639" s="513" t="s">
        <v>960</v>
      </c>
      <c r="E639" s="441" t="s">
        <v>10</v>
      </c>
      <c r="F639" s="432"/>
      <c r="G639" s="442"/>
      <c r="H639" s="442"/>
      <c r="I639" s="443"/>
    </row>
    <row r="640" spans="1:9" ht="14.25">
      <c r="A640" s="406">
        <v>640</v>
      </c>
      <c r="B640" s="398" t="s">
        <v>696</v>
      </c>
      <c r="C640" s="441"/>
      <c r="D640" s="513" t="s">
        <v>960</v>
      </c>
      <c r="E640" s="441" t="s">
        <v>11</v>
      </c>
      <c r="F640" s="432"/>
      <c r="G640" s="442"/>
      <c r="H640" s="442"/>
      <c r="I640" s="443"/>
    </row>
    <row r="641" spans="1:9" ht="14.25">
      <c r="A641" s="406">
        <v>641</v>
      </c>
      <c r="B641" s="398" t="s">
        <v>696</v>
      </c>
      <c r="C641" s="441"/>
      <c r="D641" s="513" t="s">
        <v>960</v>
      </c>
      <c r="E641" s="441" t="s">
        <v>12</v>
      </c>
      <c r="F641" s="432"/>
      <c r="G641" s="442"/>
      <c r="H641" s="442"/>
      <c r="I641" s="443"/>
    </row>
    <row r="642" spans="1:9" ht="14.25">
      <c r="A642" s="406">
        <v>642</v>
      </c>
      <c r="F642" s="514"/>
      <c r="H642" s="418"/>
    </row>
    <row r="643" spans="1:9" ht="51" hidden="1">
      <c r="A643" s="406">
        <v>643</v>
      </c>
      <c r="B643" s="398" t="s">
        <v>707</v>
      </c>
      <c r="C643" s="441" t="s">
        <v>1193</v>
      </c>
      <c r="D643" s="472"/>
      <c r="E643" s="441"/>
      <c r="F643" s="473" t="s">
        <v>1194</v>
      </c>
      <c r="G643" s="442" t="s">
        <v>937</v>
      </c>
      <c r="H643" s="442"/>
      <c r="I643" s="443"/>
    </row>
    <row r="644" spans="1:9" ht="14.25" hidden="1">
      <c r="A644" s="406">
        <v>644</v>
      </c>
      <c r="B644" s="398" t="s">
        <v>707</v>
      </c>
      <c r="C644" s="441"/>
      <c r="D644" s="472"/>
      <c r="E644" s="441" t="s">
        <v>516</v>
      </c>
      <c r="F644" s="473"/>
      <c r="G644" s="442"/>
      <c r="H644" s="442"/>
      <c r="I644" s="443"/>
    </row>
    <row r="645" spans="1:9" ht="14.25" hidden="1">
      <c r="A645" s="406">
        <v>645</v>
      </c>
      <c r="B645" s="398" t="s">
        <v>707</v>
      </c>
      <c r="C645" s="441"/>
      <c r="D645" s="472"/>
      <c r="E645" s="441" t="str">
        <f>E$89</f>
        <v>MA</v>
      </c>
      <c r="F645" s="432"/>
      <c r="G645" s="442"/>
      <c r="H645" s="442"/>
      <c r="I645" s="443"/>
    </row>
    <row r="646" spans="1:9" ht="14.25" hidden="1">
      <c r="A646" s="406">
        <v>646</v>
      </c>
      <c r="B646" s="398" t="s">
        <v>707</v>
      </c>
      <c r="C646" s="441"/>
      <c r="D646" s="472"/>
      <c r="E646" s="441" t="str">
        <f>E$90</f>
        <v>S1</v>
      </c>
      <c r="F646" s="432"/>
      <c r="G646" s="442"/>
      <c r="H646" s="442"/>
      <c r="I646" s="443"/>
    </row>
    <row r="647" spans="1:9" ht="38.25" hidden="1">
      <c r="A647" s="406">
        <v>647</v>
      </c>
      <c r="B647" s="398" t="s">
        <v>707</v>
      </c>
      <c r="C647" s="441"/>
      <c r="D647" s="472"/>
      <c r="E647" s="441" t="str">
        <f>E$91</f>
        <v>S2</v>
      </c>
      <c r="F647" s="538" t="s">
        <v>2283</v>
      </c>
      <c r="G647" s="541"/>
      <c r="H647" s="541"/>
      <c r="I647" s="542" t="s">
        <v>856</v>
      </c>
    </row>
    <row r="648" spans="1:9" ht="14.25" hidden="1">
      <c r="A648" s="406">
        <v>648</v>
      </c>
      <c r="B648" s="398" t="s">
        <v>707</v>
      </c>
      <c r="C648" s="441"/>
      <c r="D648" s="472"/>
      <c r="E648" s="441" t="str">
        <f>E$92</f>
        <v>S3</v>
      </c>
      <c r="F648" s="432"/>
      <c r="G648" s="442"/>
      <c r="H648" s="442"/>
      <c r="I648" s="443"/>
    </row>
    <row r="649" spans="1:9" ht="14.25" hidden="1">
      <c r="A649" s="406">
        <v>649</v>
      </c>
      <c r="B649" s="398" t="s">
        <v>707</v>
      </c>
      <c r="C649" s="441"/>
      <c r="D649" s="472"/>
      <c r="E649" s="441" t="str">
        <f>E$93</f>
        <v>S4</v>
      </c>
      <c r="F649" s="432"/>
      <c r="G649" s="442"/>
      <c r="H649" s="442"/>
      <c r="I649" s="443"/>
    </row>
    <row r="650" spans="1:9" ht="73.5">
      <c r="A650" s="406">
        <v>650</v>
      </c>
      <c r="B650" s="398" t="s">
        <v>696</v>
      </c>
      <c r="C650" s="515"/>
      <c r="D650" s="472" t="s">
        <v>1196</v>
      </c>
      <c r="E650" s="441"/>
      <c r="F650" s="473" t="s">
        <v>1197</v>
      </c>
      <c r="G650" s="442" t="s">
        <v>1198</v>
      </c>
      <c r="H650" s="442" t="s">
        <v>1199</v>
      </c>
      <c r="I650" s="443"/>
    </row>
    <row r="651" spans="1:9" ht="14.25">
      <c r="A651" s="406">
        <v>651</v>
      </c>
      <c r="B651" s="398" t="s">
        <v>696</v>
      </c>
      <c r="C651" s="441"/>
      <c r="D651" s="483" t="s">
        <v>1196</v>
      </c>
      <c r="E651" s="441" t="s">
        <v>516</v>
      </c>
      <c r="F651" s="473"/>
      <c r="G651" s="442"/>
      <c r="H651" s="442"/>
      <c r="I651" s="443"/>
    </row>
    <row r="652" spans="1:9" ht="14.25">
      <c r="A652" s="406">
        <v>652</v>
      </c>
      <c r="B652" s="398" t="s">
        <v>696</v>
      </c>
      <c r="C652" s="441"/>
      <c r="D652" s="483" t="s">
        <v>1196</v>
      </c>
      <c r="E652" s="441" t="str">
        <f>E$89</f>
        <v>MA</v>
      </c>
      <c r="F652" s="432"/>
      <c r="G652" s="442"/>
      <c r="H652" s="442"/>
      <c r="I652" s="443"/>
    </row>
    <row r="653" spans="1:9" ht="14.25">
      <c r="A653" s="406">
        <v>653</v>
      </c>
      <c r="B653" s="398" t="s">
        <v>696</v>
      </c>
      <c r="C653" s="441"/>
      <c r="D653" s="483" t="s">
        <v>1196</v>
      </c>
      <c r="E653" s="441" t="str">
        <f>E$90</f>
        <v>S1</v>
      </c>
      <c r="F653" s="432"/>
      <c r="G653" s="442"/>
      <c r="H653" s="442"/>
      <c r="I653" s="443"/>
    </row>
    <row r="654" spans="1:9" ht="14.25">
      <c r="A654" s="406">
        <v>654</v>
      </c>
      <c r="B654" s="398" t="s">
        <v>696</v>
      </c>
      <c r="C654" s="441"/>
      <c r="D654" s="483" t="s">
        <v>1196</v>
      </c>
      <c r="E654" s="441" t="str">
        <f>E$91</f>
        <v>S2</v>
      </c>
      <c r="F654" s="432"/>
      <c r="G654" s="442"/>
      <c r="H654" s="442"/>
      <c r="I654" s="443"/>
    </row>
    <row r="655" spans="1:9" ht="14.25">
      <c r="A655" s="406">
        <v>655</v>
      </c>
      <c r="B655" s="398" t="s">
        <v>696</v>
      </c>
      <c r="C655" s="441"/>
      <c r="D655" s="483" t="s">
        <v>1196</v>
      </c>
      <c r="E655" s="441" t="str">
        <f>E$92</f>
        <v>S3</v>
      </c>
      <c r="F655" s="432"/>
      <c r="G655" s="442"/>
      <c r="H655" s="442"/>
      <c r="I655" s="443"/>
    </row>
    <row r="656" spans="1:9" ht="14.25">
      <c r="A656" s="406">
        <v>656</v>
      </c>
      <c r="B656" s="398" t="s">
        <v>696</v>
      </c>
      <c r="C656" s="441"/>
      <c r="D656" s="483" t="s">
        <v>1196</v>
      </c>
      <c r="E656" s="441" t="str">
        <f>E$93</f>
        <v>S4</v>
      </c>
      <c r="F656" s="432"/>
      <c r="G656" s="442"/>
      <c r="H656" s="442"/>
      <c r="I656" s="443"/>
    </row>
    <row r="657" spans="1:9" ht="14.25">
      <c r="A657" s="406">
        <v>657</v>
      </c>
      <c r="F657" s="500"/>
      <c r="H657" s="418"/>
    </row>
    <row r="658" spans="1:9" ht="51" hidden="1">
      <c r="A658" s="406">
        <v>658</v>
      </c>
      <c r="B658" s="398" t="s">
        <v>707</v>
      </c>
      <c r="C658" s="415">
        <v>6</v>
      </c>
      <c r="D658" s="468"/>
      <c r="E658" s="415"/>
      <c r="F658" s="413" t="s">
        <v>1201</v>
      </c>
      <c r="G658" s="491"/>
      <c r="H658" s="491"/>
      <c r="I658" s="469"/>
    </row>
    <row r="659" spans="1:9" ht="76.5" hidden="1">
      <c r="A659" s="406">
        <v>659</v>
      </c>
      <c r="B659" s="398" t="s">
        <v>707</v>
      </c>
      <c r="C659" s="415" t="s">
        <v>1202</v>
      </c>
      <c r="D659" s="468"/>
      <c r="E659" s="415"/>
      <c r="F659" s="413" t="s">
        <v>1203</v>
      </c>
      <c r="G659" s="491"/>
      <c r="H659" s="491" t="s">
        <v>1204</v>
      </c>
      <c r="I659" s="469"/>
    </row>
    <row r="660" spans="1:9" ht="51" hidden="1">
      <c r="A660" s="406">
        <v>660</v>
      </c>
      <c r="B660" s="398" t="s">
        <v>707</v>
      </c>
      <c r="C660" s="441" t="s">
        <v>1205</v>
      </c>
      <c r="D660" s="472"/>
      <c r="E660" s="441"/>
      <c r="F660" s="473" t="s">
        <v>1206</v>
      </c>
      <c r="G660" s="442" t="s">
        <v>1207</v>
      </c>
      <c r="H660" s="442" t="s">
        <v>1208</v>
      </c>
      <c r="I660" s="443"/>
    </row>
    <row r="661" spans="1:9" ht="14.25" hidden="1">
      <c r="A661" s="406">
        <v>661</v>
      </c>
      <c r="B661" s="398" t="s">
        <v>707</v>
      </c>
      <c r="C661" s="441"/>
      <c r="D661" s="472"/>
      <c r="E661" s="441" t="s">
        <v>516</v>
      </c>
      <c r="F661" s="473"/>
      <c r="G661" s="442"/>
      <c r="H661" s="442"/>
      <c r="I661" s="443"/>
    </row>
    <row r="662" spans="1:9" ht="14.25" hidden="1">
      <c r="A662" s="406">
        <v>662</v>
      </c>
      <c r="B662" s="398" t="s">
        <v>707</v>
      </c>
      <c r="C662" s="441"/>
      <c r="D662" s="472"/>
      <c r="E662" s="441" t="str">
        <f>E$89</f>
        <v>MA</v>
      </c>
      <c r="F662" s="432"/>
      <c r="G662" s="442"/>
      <c r="H662" s="442"/>
      <c r="I662" s="443"/>
    </row>
    <row r="663" spans="1:9" ht="14.25" hidden="1">
      <c r="A663" s="406">
        <v>663</v>
      </c>
      <c r="B663" s="398" t="s">
        <v>707</v>
      </c>
      <c r="C663" s="441"/>
      <c r="D663" s="472"/>
      <c r="E663" s="441" t="str">
        <f>E$90</f>
        <v>S1</v>
      </c>
      <c r="F663" s="432"/>
      <c r="G663" s="442"/>
      <c r="H663" s="442"/>
      <c r="I663" s="443"/>
    </row>
    <row r="664" spans="1:9" ht="51" hidden="1">
      <c r="A664" s="406">
        <v>664</v>
      </c>
      <c r="B664" s="398" t="s">
        <v>707</v>
      </c>
      <c r="C664" s="441"/>
      <c r="D664" s="472"/>
      <c r="E664" s="441" t="str">
        <f>E$91</f>
        <v>S2</v>
      </c>
      <c r="F664" s="537" t="s">
        <v>2284</v>
      </c>
      <c r="G664" s="442"/>
      <c r="H664" s="442"/>
      <c r="I664" s="443" t="s">
        <v>856</v>
      </c>
    </row>
    <row r="665" spans="1:9" ht="114.75" hidden="1">
      <c r="A665" s="406">
        <v>665</v>
      </c>
      <c r="B665" s="398" t="s">
        <v>707</v>
      </c>
      <c r="C665" s="441"/>
      <c r="D665" s="472"/>
      <c r="E665" s="441" t="str">
        <f>E$92</f>
        <v>S3</v>
      </c>
      <c r="F665" s="537" t="s">
        <v>2378</v>
      </c>
      <c r="G665" s="442"/>
      <c r="H665" s="442"/>
      <c r="I665" s="443" t="s">
        <v>856</v>
      </c>
    </row>
    <row r="666" spans="1:9" ht="14.25" hidden="1">
      <c r="A666" s="406">
        <v>666</v>
      </c>
      <c r="B666" s="398" t="s">
        <v>707</v>
      </c>
      <c r="C666" s="441"/>
      <c r="D666" s="472"/>
      <c r="E666" s="441" t="str">
        <f>E$93</f>
        <v>S4</v>
      </c>
      <c r="F666" s="432"/>
      <c r="G666" s="442"/>
      <c r="H666" s="442"/>
      <c r="I666" s="443"/>
    </row>
    <row r="667" spans="1:9" ht="14.25">
      <c r="A667" s="406">
        <v>667</v>
      </c>
      <c r="B667" s="398" t="s">
        <v>696</v>
      </c>
      <c r="C667" s="475"/>
      <c r="D667" s="476" t="s">
        <v>1211</v>
      </c>
      <c r="E667" s="475"/>
      <c r="F667" s="477" t="s">
        <v>1212</v>
      </c>
      <c r="G667" s="478"/>
      <c r="H667" s="478"/>
      <c r="I667" s="478"/>
    </row>
    <row r="668" spans="1:9" ht="14.25">
      <c r="A668" s="406">
        <v>668</v>
      </c>
      <c r="B668" s="398" t="s">
        <v>696</v>
      </c>
      <c r="C668" s="479"/>
      <c r="D668" s="480" t="s">
        <v>2104</v>
      </c>
      <c r="E668" s="479"/>
      <c r="F668" s="481" t="s">
        <v>1214</v>
      </c>
      <c r="G668" s="482"/>
      <c r="H668" s="482"/>
      <c r="I668" s="482"/>
    </row>
    <row r="669" spans="1:9" ht="346.5">
      <c r="A669" s="406">
        <v>669</v>
      </c>
      <c r="B669" s="398" t="s">
        <v>696</v>
      </c>
      <c r="C669" s="441"/>
      <c r="D669" s="472" t="s">
        <v>1215</v>
      </c>
      <c r="E669" s="441"/>
      <c r="F669" s="473" t="s">
        <v>2105</v>
      </c>
      <c r="G669" s="442" t="s">
        <v>1217</v>
      </c>
      <c r="H669" s="442" t="s">
        <v>1218</v>
      </c>
      <c r="I669" s="443"/>
    </row>
    <row r="670" spans="1:9" ht="14.25">
      <c r="A670" s="406">
        <v>670</v>
      </c>
      <c r="B670" s="398" t="s">
        <v>696</v>
      </c>
      <c r="C670" s="441"/>
      <c r="D670" s="483" t="s">
        <v>1215</v>
      </c>
      <c r="E670" s="441" t="s">
        <v>516</v>
      </c>
      <c r="F670" s="473"/>
      <c r="G670" s="442"/>
      <c r="H670" s="442"/>
      <c r="I670" s="443"/>
    </row>
    <row r="671" spans="1:9" ht="14.25">
      <c r="A671" s="406">
        <v>671</v>
      </c>
      <c r="B671" s="398" t="s">
        <v>696</v>
      </c>
      <c r="C671" s="441"/>
      <c r="D671" s="483" t="s">
        <v>1215</v>
      </c>
      <c r="E671" s="441" t="str">
        <f>E$89</f>
        <v>MA</v>
      </c>
      <c r="F671" s="432"/>
      <c r="G671" s="442"/>
      <c r="H671" s="442"/>
      <c r="I671" s="443"/>
    </row>
    <row r="672" spans="1:9" ht="14.25">
      <c r="A672" s="406">
        <v>672</v>
      </c>
      <c r="B672" s="398" t="s">
        <v>696</v>
      </c>
      <c r="C672" s="441"/>
      <c r="D672" s="483" t="s">
        <v>1215</v>
      </c>
      <c r="E672" s="441" t="str">
        <f>E$90</f>
        <v>S1</v>
      </c>
      <c r="F672" s="432"/>
      <c r="G672" s="442"/>
      <c r="H672" s="442"/>
      <c r="I672" s="443"/>
    </row>
    <row r="673" spans="1:9" ht="14.25">
      <c r="A673" s="406">
        <v>673</v>
      </c>
      <c r="B673" s="398" t="s">
        <v>696</v>
      </c>
      <c r="C673" s="441"/>
      <c r="D673" s="483" t="s">
        <v>1215</v>
      </c>
      <c r="E673" s="441" t="str">
        <f>E$91</f>
        <v>S2</v>
      </c>
      <c r="F673" s="432"/>
      <c r="G673" s="442"/>
      <c r="H673" s="442"/>
      <c r="I673" s="443"/>
    </row>
    <row r="674" spans="1:9" ht="153">
      <c r="A674" s="406">
        <v>674</v>
      </c>
      <c r="B674" s="398" t="s">
        <v>696</v>
      </c>
      <c r="C674" s="441"/>
      <c r="D674" s="483" t="s">
        <v>1215</v>
      </c>
      <c r="E674" s="441" t="str">
        <f>E$92</f>
        <v>S3</v>
      </c>
      <c r="F674" s="537" t="s">
        <v>2379</v>
      </c>
      <c r="G674" s="541"/>
      <c r="H674" s="541"/>
      <c r="I674" s="542" t="s">
        <v>856</v>
      </c>
    </row>
    <row r="675" spans="1:9" ht="14.25">
      <c r="A675" s="406">
        <v>675</v>
      </c>
      <c r="B675" s="398" t="s">
        <v>696</v>
      </c>
      <c r="C675" s="441"/>
      <c r="D675" s="483" t="s">
        <v>1215</v>
      </c>
      <c r="E675" s="441" t="str">
        <f>E$93</f>
        <v>S4</v>
      </c>
      <c r="F675" s="432"/>
      <c r="G675" s="442"/>
      <c r="H675" s="442"/>
      <c r="I675" s="443"/>
    </row>
    <row r="676" spans="1:9" ht="14.25">
      <c r="A676" s="406">
        <v>676</v>
      </c>
      <c r="H676" s="418"/>
    </row>
    <row r="677" spans="1:9" ht="38.25" hidden="1">
      <c r="A677" s="406">
        <v>677</v>
      </c>
      <c r="B677" s="398" t="s">
        <v>707</v>
      </c>
      <c r="C677" s="441" t="s">
        <v>1220</v>
      </c>
      <c r="D677" s="472"/>
      <c r="E677" s="441"/>
      <c r="F677" s="473" t="s">
        <v>1221</v>
      </c>
      <c r="G677" s="442" t="s">
        <v>1222</v>
      </c>
      <c r="H677" s="442"/>
      <c r="I677" s="443"/>
    </row>
    <row r="678" spans="1:9" ht="14.25" hidden="1">
      <c r="A678" s="406">
        <v>678</v>
      </c>
      <c r="B678" s="398" t="s">
        <v>707</v>
      </c>
      <c r="C678" s="441"/>
      <c r="D678" s="472"/>
      <c r="E678" s="441" t="s">
        <v>516</v>
      </c>
      <c r="F678" s="473"/>
      <c r="G678" s="442"/>
      <c r="H678" s="442"/>
      <c r="I678" s="443"/>
    </row>
    <row r="679" spans="1:9" ht="14.25" hidden="1">
      <c r="A679" s="406">
        <v>679</v>
      </c>
      <c r="B679" s="398" t="s">
        <v>707</v>
      </c>
      <c r="C679" s="441"/>
      <c r="D679" s="472"/>
      <c r="E679" s="441" t="str">
        <f>E$89</f>
        <v>MA</v>
      </c>
      <c r="F679" s="432"/>
      <c r="G679" s="442"/>
      <c r="H679" s="442"/>
      <c r="I679" s="443"/>
    </row>
    <row r="680" spans="1:9" ht="14.25" hidden="1">
      <c r="A680" s="406">
        <v>680</v>
      </c>
      <c r="B680" s="398" t="s">
        <v>707</v>
      </c>
      <c r="C680" s="441"/>
      <c r="D680" s="472"/>
      <c r="E680" s="441" t="str">
        <f>E$90</f>
        <v>S1</v>
      </c>
      <c r="F680" s="432"/>
      <c r="G680" s="442"/>
      <c r="H680" s="442"/>
      <c r="I680" s="443"/>
    </row>
    <row r="681" spans="1:9" ht="25.5" hidden="1">
      <c r="A681" s="406">
        <v>681</v>
      </c>
      <c r="B681" s="398" t="s">
        <v>707</v>
      </c>
      <c r="C681" s="441"/>
      <c r="D681" s="472"/>
      <c r="E681" s="441" t="str">
        <f>E$91</f>
        <v>S2</v>
      </c>
      <c r="F681" s="538" t="s">
        <v>2285</v>
      </c>
      <c r="G681" s="541"/>
      <c r="H681" s="541"/>
      <c r="I681" s="542" t="s">
        <v>856</v>
      </c>
    </row>
    <row r="682" spans="1:9" ht="25.5" hidden="1">
      <c r="A682" s="406">
        <v>682</v>
      </c>
      <c r="B682" s="398" t="s">
        <v>707</v>
      </c>
      <c r="C682" s="441"/>
      <c r="D682" s="472"/>
      <c r="E682" s="441" t="str">
        <f>E$92</f>
        <v>S3</v>
      </c>
      <c r="F682" s="538" t="s">
        <v>2380</v>
      </c>
      <c r="G682" s="541"/>
      <c r="H682" s="541"/>
      <c r="I682" s="542" t="s">
        <v>856</v>
      </c>
    </row>
    <row r="683" spans="1:9" ht="14.25" hidden="1">
      <c r="A683" s="406">
        <v>683</v>
      </c>
      <c r="B683" s="398" t="s">
        <v>707</v>
      </c>
      <c r="C683" s="441"/>
      <c r="D683" s="472"/>
      <c r="E683" s="441" t="str">
        <f>E$93</f>
        <v>S4</v>
      </c>
      <c r="F683" s="432"/>
      <c r="G683" s="442"/>
      <c r="H683" s="442"/>
      <c r="I683" s="443"/>
    </row>
    <row r="684" spans="1:9" ht="409.5">
      <c r="A684" s="406">
        <v>684</v>
      </c>
      <c r="B684" s="398" t="s">
        <v>696</v>
      </c>
      <c r="C684" s="441"/>
      <c r="D684" s="472" t="s">
        <v>1224</v>
      </c>
      <c r="E684" s="441"/>
      <c r="F684" s="372" t="s">
        <v>2106</v>
      </c>
      <c r="G684" s="373" t="s">
        <v>1226</v>
      </c>
      <c r="H684" s="373" t="s">
        <v>1227</v>
      </c>
      <c r="I684" s="443"/>
    </row>
    <row r="685" spans="1:9" ht="14.25">
      <c r="A685" s="406">
        <v>685</v>
      </c>
      <c r="B685" s="398" t="s">
        <v>696</v>
      </c>
      <c r="C685" s="441"/>
      <c r="D685" s="483" t="s">
        <v>1224</v>
      </c>
      <c r="E685" s="441" t="s">
        <v>516</v>
      </c>
      <c r="F685" s="473"/>
      <c r="G685" s="442"/>
      <c r="H685" s="442"/>
      <c r="I685" s="443"/>
    </row>
    <row r="686" spans="1:9" ht="14.25">
      <c r="A686" s="406">
        <v>686</v>
      </c>
      <c r="B686" s="398" t="s">
        <v>696</v>
      </c>
      <c r="C686" s="441"/>
      <c r="D686" s="483" t="s">
        <v>1224</v>
      </c>
      <c r="E686" s="441" t="str">
        <f>E$89</f>
        <v>MA</v>
      </c>
      <c r="F686" s="432"/>
      <c r="G686" s="442"/>
      <c r="H686" s="442"/>
      <c r="I686" s="443"/>
    </row>
    <row r="687" spans="1:9" ht="14.25">
      <c r="A687" s="406">
        <v>687</v>
      </c>
      <c r="B687" s="398" t="s">
        <v>696</v>
      </c>
      <c r="C687" s="441"/>
      <c r="D687" s="483" t="s">
        <v>1224</v>
      </c>
      <c r="E687" s="441" t="str">
        <f>E$90</f>
        <v>S1</v>
      </c>
      <c r="F687" s="432"/>
      <c r="G687" s="442"/>
      <c r="H687" s="442"/>
      <c r="I687" s="443"/>
    </row>
    <row r="688" spans="1:9" ht="14.25">
      <c r="A688" s="406">
        <v>688</v>
      </c>
      <c r="B688" s="398" t="s">
        <v>696</v>
      </c>
      <c r="C688" s="441"/>
      <c r="D688" s="483" t="s">
        <v>1224</v>
      </c>
      <c r="E688" s="441" t="str">
        <f>E$91</f>
        <v>S2</v>
      </c>
      <c r="F688" s="432"/>
      <c r="G688" s="442"/>
      <c r="H688" s="442"/>
      <c r="I688" s="443"/>
    </row>
    <row r="689" spans="1:9" ht="114.75">
      <c r="A689" s="406">
        <v>689</v>
      </c>
      <c r="B689" s="398" t="s">
        <v>696</v>
      </c>
      <c r="C689" s="441"/>
      <c r="D689" s="483" t="s">
        <v>1224</v>
      </c>
      <c r="E689" s="441" t="str">
        <f>E$92</f>
        <v>S3</v>
      </c>
      <c r="F689" s="537" t="s">
        <v>2381</v>
      </c>
      <c r="G689" s="442"/>
      <c r="H689" s="442"/>
      <c r="I689" s="443" t="s">
        <v>856</v>
      </c>
    </row>
    <row r="690" spans="1:9" ht="14.25">
      <c r="A690" s="406">
        <v>690</v>
      </c>
      <c r="B690" s="398" t="s">
        <v>696</v>
      </c>
      <c r="C690" s="441"/>
      <c r="D690" s="483" t="s">
        <v>1224</v>
      </c>
      <c r="E690" s="441" t="str">
        <f>E$93</f>
        <v>S4</v>
      </c>
      <c r="F690" s="432"/>
      <c r="G690" s="442"/>
      <c r="H690" s="442"/>
      <c r="I690" s="443"/>
    </row>
    <row r="691" spans="1:9" ht="14.25">
      <c r="A691" s="406">
        <v>691</v>
      </c>
      <c r="H691" s="418"/>
    </row>
    <row r="692" spans="1:9" ht="89.25" hidden="1">
      <c r="A692" s="406">
        <v>692</v>
      </c>
      <c r="B692" s="398" t="s">
        <v>707</v>
      </c>
      <c r="C692" s="441" t="s">
        <v>1229</v>
      </c>
      <c r="D692" s="472"/>
      <c r="E692" s="441"/>
      <c r="F692" s="473" t="s">
        <v>1230</v>
      </c>
      <c r="G692" s="442" t="s">
        <v>1231</v>
      </c>
      <c r="H692" s="442"/>
      <c r="I692" s="443"/>
    </row>
    <row r="693" spans="1:9" ht="14.25" hidden="1">
      <c r="A693" s="406">
        <v>693</v>
      </c>
      <c r="B693" s="398" t="s">
        <v>707</v>
      </c>
      <c r="C693" s="441"/>
      <c r="D693" s="472"/>
      <c r="E693" s="441" t="s">
        <v>516</v>
      </c>
      <c r="F693" s="473"/>
      <c r="G693" s="442"/>
      <c r="H693" s="442"/>
      <c r="I693" s="443"/>
    </row>
    <row r="694" spans="1:9" ht="14.25" hidden="1">
      <c r="A694" s="406">
        <v>694</v>
      </c>
      <c r="B694" s="398" t="s">
        <v>707</v>
      </c>
      <c r="C694" s="441"/>
      <c r="D694" s="472"/>
      <c r="E694" s="441" t="str">
        <f>E$89</f>
        <v>MA</v>
      </c>
      <c r="F694" s="432"/>
      <c r="G694" s="442"/>
      <c r="H694" s="442"/>
      <c r="I694" s="443"/>
    </row>
    <row r="695" spans="1:9" ht="14.25" hidden="1">
      <c r="A695" s="406">
        <v>695</v>
      </c>
      <c r="B695" s="398" t="s">
        <v>707</v>
      </c>
      <c r="C695" s="441"/>
      <c r="D695" s="472"/>
      <c r="E695" s="441" t="str">
        <f>E$90</f>
        <v>S1</v>
      </c>
      <c r="F695" s="432"/>
      <c r="G695" s="442"/>
      <c r="H695" s="442"/>
      <c r="I695" s="443"/>
    </row>
    <row r="696" spans="1:9" ht="14.25" hidden="1">
      <c r="A696" s="406">
        <v>696</v>
      </c>
      <c r="B696" s="398" t="s">
        <v>707</v>
      </c>
      <c r="C696" s="441"/>
      <c r="D696" s="472"/>
      <c r="E696" s="441" t="str">
        <f>E$91</f>
        <v>S2</v>
      </c>
      <c r="F696" s="432"/>
      <c r="G696" s="442"/>
      <c r="H696" s="442"/>
      <c r="I696" s="443"/>
    </row>
    <row r="697" spans="1:9" ht="153" hidden="1">
      <c r="A697" s="406">
        <v>697</v>
      </c>
      <c r="B697" s="398" t="s">
        <v>707</v>
      </c>
      <c r="C697" s="441"/>
      <c r="D697" s="472"/>
      <c r="E697" s="441" t="str">
        <f>E$92</f>
        <v>S3</v>
      </c>
      <c r="F697" s="537" t="s">
        <v>2379</v>
      </c>
      <c r="G697" s="541"/>
      <c r="H697" s="541"/>
      <c r="I697" s="542" t="s">
        <v>856</v>
      </c>
    </row>
    <row r="698" spans="1:9" ht="14.25" hidden="1">
      <c r="A698" s="406">
        <v>698</v>
      </c>
      <c r="B698" s="398" t="s">
        <v>707</v>
      </c>
      <c r="C698" s="441"/>
      <c r="D698" s="472"/>
      <c r="E698" s="441" t="str">
        <f>E$93</f>
        <v>S4</v>
      </c>
      <c r="F698" s="432"/>
      <c r="G698" s="442"/>
      <c r="H698" s="442"/>
      <c r="I698" s="443"/>
    </row>
    <row r="699" spans="1:9" ht="14.25">
      <c r="A699" s="406">
        <v>699</v>
      </c>
      <c r="H699" s="418"/>
    </row>
    <row r="700" spans="1:9" ht="25.5" hidden="1">
      <c r="A700" s="406">
        <v>700</v>
      </c>
      <c r="B700" s="398" t="s">
        <v>707</v>
      </c>
      <c r="C700" s="441" t="s">
        <v>1233</v>
      </c>
      <c r="D700" s="472"/>
      <c r="E700" s="441"/>
      <c r="F700" s="473" t="s">
        <v>1234</v>
      </c>
      <c r="G700" s="496" t="s">
        <v>1235</v>
      </c>
      <c r="H700" s="442"/>
      <c r="I700" s="443"/>
    </row>
    <row r="701" spans="1:9" ht="14.25" hidden="1">
      <c r="A701" s="406">
        <v>701</v>
      </c>
      <c r="B701" s="398" t="s">
        <v>707</v>
      </c>
      <c r="C701" s="441"/>
      <c r="D701" s="472"/>
      <c r="E701" s="441" t="s">
        <v>516</v>
      </c>
      <c r="F701" s="473"/>
      <c r="G701" s="442"/>
      <c r="H701" s="442"/>
      <c r="I701" s="443"/>
    </row>
    <row r="702" spans="1:9" ht="14.25" hidden="1">
      <c r="A702" s="406">
        <v>702</v>
      </c>
      <c r="B702" s="398" t="s">
        <v>707</v>
      </c>
      <c r="C702" s="441"/>
      <c r="D702" s="472"/>
      <c r="E702" s="441" t="str">
        <f>E$89</f>
        <v>MA</v>
      </c>
      <c r="F702" s="432"/>
      <c r="G702" s="442"/>
      <c r="H702" s="442"/>
      <c r="I702" s="443"/>
    </row>
    <row r="703" spans="1:9" ht="14.25" hidden="1">
      <c r="A703" s="406">
        <v>703</v>
      </c>
      <c r="B703" s="398" t="s">
        <v>707</v>
      </c>
      <c r="C703" s="441"/>
      <c r="D703" s="472"/>
      <c r="E703" s="441" t="str">
        <f>E$90</f>
        <v>S1</v>
      </c>
      <c r="F703" s="432"/>
      <c r="G703" s="442"/>
      <c r="H703" s="442"/>
      <c r="I703" s="443"/>
    </row>
    <row r="704" spans="1:9" ht="14.25" hidden="1">
      <c r="A704" s="406">
        <v>704</v>
      </c>
      <c r="B704" s="398" t="s">
        <v>707</v>
      </c>
      <c r="C704" s="441"/>
      <c r="D704" s="472"/>
      <c r="E704" s="441" t="str">
        <f>E$91</f>
        <v>S2</v>
      </c>
      <c r="F704" s="432"/>
      <c r="G704" s="442"/>
      <c r="H704" s="442"/>
      <c r="I704" s="443"/>
    </row>
    <row r="705" spans="1:9" ht="153" hidden="1">
      <c r="A705" s="406">
        <v>705</v>
      </c>
      <c r="B705" s="398" t="s">
        <v>707</v>
      </c>
      <c r="C705" s="441"/>
      <c r="D705" s="472"/>
      <c r="E705" s="441" t="str">
        <f>E$92</f>
        <v>S3</v>
      </c>
      <c r="F705" s="537" t="s">
        <v>2379</v>
      </c>
      <c r="G705" s="541"/>
      <c r="H705" s="541"/>
      <c r="I705" s="542" t="s">
        <v>856</v>
      </c>
    </row>
    <row r="706" spans="1:9" ht="14.25" hidden="1">
      <c r="A706" s="406">
        <v>706</v>
      </c>
      <c r="B706" s="398" t="s">
        <v>707</v>
      </c>
      <c r="C706" s="441"/>
      <c r="D706" s="472"/>
      <c r="E706" s="441" t="str">
        <f>E$93</f>
        <v>S4</v>
      </c>
      <c r="F706" s="432"/>
      <c r="G706" s="442"/>
      <c r="H706" s="442"/>
      <c r="I706" s="443"/>
    </row>
    <row r="707" spans="1:9" ht="14.25">
      <c r="A707" s="406">
        <v>707</v>
      </c>
      <c r="H707" s="418"/>
    </row>
    <row r="708" spans="1:9" ht="63.75" hidden="1">
      <c r="A708" s="406">
        <v>708</v>
      </c>
      <c r="B708" s="398" t="s">
        <v>707</v>
      </c>
      <c r="C708" s="415">
        <v>6.2</v>
      </c>
      <c r="D708" s="468"/>
      <c r="E708" s="415"/>
      <c r="F708" s="413" t="s">
        <v>1237</v>
      </c>
      <c r="G708" s="491"/>
      <c r="H708" s="491"/>
      <c r="I708" s="469"/>
    </row>
    <row r="709" spans="1:9" ht="89.25" hidden="1">
      <c r="A709" s="406">
        <v>709</v>
      </c>
      <c r="B709" s="398" t="s">
        <v>707</v>
      </c>
      <c r="C709" s="441" t="s">
        <v>1238</v>
      </c>
      <c r="D709" s="472"/>
      <c r="E709" s="441"/>
      <c r="F709" s="473" t="s">
        <v>1239</v>
      </c>
      <c r="G709" s="442" t="s">
        <v>1240</v>
      </c>
      <c r="H709" s="442"/>
      <c r="I709" s="443"/>
    </row>
    <row r="710" spans="1:9" ht="14.25" hidden="1">
      <c r="A710" s="406">
        <v>710</v>
      </c>
      <c r="B710" s="398" t="s">
        <v>707</v>
      </c>
      <c r="C710" s="441"/>
      <c r="D710" s="472"/>
      <c r="E710" s="441" t="s">
        <v>516</v>
      </c>
      <c r="F710" s="473"/>
      <c r="G710" s="442"/>
      <c r="H710" s="442"/>
      <c r="I710" s="443"/>
    </row>
    <row r="711" spans="1:9" ht="14.25" hidden="1">
      <c r="A711" s="406">
        <v>711</v>
      </c>
      <c r="B711" s="398" t="s">
        <v>707</v>
      </c>
      <c r="C711" s="441"/>
      <c r="D711" s="472"/>
      <c r="E711" s="441" t="str">
        <f>E$89</f>
        <v>MA</v>
      </c>
      <c r="F711" s="432"/>
      <c r="G711" s="442"/>
      <c r="H711" s="442"/>
      <c r="I711" s="443"/>
    </row>
    <row r="712" spans="1:9" ht="51" hidden="1">
      <c r="A712" s="406">
        <v>712</v>
      </c>
      <c r="B712" s="398" t="s">
        <v>707</v>
      </c>
      <c r="C712" s="441"/>
      <c r="D712" s="472"/>
      <c r="E712" s="441" t="str">
        <f>E$90</f>
        <v>S1</v>
      </c>
      <c r="F712" s="538" t="s">
        <v>2156</v>
      </c>
      <c r="G712" s="442"/>
      <c r="H712" s="442"/>
      <c r="I712" s="443" t="s">
        <v>856</v>
      </c>
    </row>
    <row r="713" spans="1:9" ht="51" hidden="1">
      <c r="A713" s="406">
        <v>713</v>
      </c>
      <c r="B713" s="398" t="s">
        <v>707</v>
      </c>
      <c r="C713" s="441"/>
      <c r="D713" s="472"/>
      <c r="E713" s="441" t="str">
        <f>E$91</f>
        <v>S2</v>
      </c>
      <c r="F713" s="538" t="s">
        <v>2156</v>
      </c>
      <c r="G713" s="541"/>
      <c r="H713" s="541"/>
      <c r="I713" s="542" t="s">
        <v>856</v>
      </c>
    </row>
    <row r="714" spans="1:9" ht="153" hidden="1">
      <c r="A714" s="406">
        <v>714</v>
      </c>
      <c r="B714" s="398" t="s">
        <v>707</v>
      </c>
      <c r="C714" s="441"/>
      <c r="D714" s="472"/>
      <c r="E714" s="441" t="str">
        <f>E$92</f>
        <v>S3</v>
      </c>
      <c r="F714" s="537" t="s">
        <v>2382</v>
      </c>
      <c r="G714" s="541"/>
      <c r="H714" s="541"/>
      <c r="I714" s="706" t="s">
        <v>2383</v>
      </c>
    </row>
    <row r="715" spans="1:9" ht="14.25" hidden="1">
      <c r="A715" s="406">
        <v>715</v>
      </c>
      <c r="B715" s="398" t="s">
        <v>707</v>
      </c>
      <c r="C715" s="441"/>
      <c r="D715" s="472"/>
      <c r="E715" s="441" t="str">
        <f>E$93</f>
        <v>S4</v>
      </c>
      <c r="F715" s="432"/>
      <c r="G715" s="442"/>
      <c r="H715" s="442"/>
      <c r="I715" s="443"/>
    </row>
    <row r="716" spans="1:9" ht="84">
      <c r="A716" s="406">
        <v>716</v>
      </c>
      <c r="B716" s="398" t="s">
        <v>696</v>
      </c>
      <c r="C716" s="441"/>
      <c r="D716" s="472" t="s">
        <v>1229</v>
      </c>
      <c r="E716" s="441"/>
      <c r="F716" s="473" t="s">
        <v>1242</v>
      </c>
      <c r="G716" s="442" t="s">
        <v>1243</v>
      </c>
      <c r="H716" s="442" t="s">
        <v>1244</v>
      </c>
      <c r="I716" s="443"/>
    </row>
    <row r="717" spans="1:9" ht="14.25">
      <c r="A717" s="406">
        <v>717</v>
      </c>
      <c r="B717" s="398" t="s">
        <v>696</v>
      </c>
      <c r="C717" s="441"/>
      <c r="D717" s="483" t="s">
        <v>1229</v>
      </c>
      <c r="E717" s="441" t="s">
        <v>516</v>
      </c>
      <c r="F717" s="473"/>
      <c r="G717" s="442"/>
      <c r="H717" s="442"/>
      <c r="I717" s="443"/>
    </row>
    <row r="718" spans="1:9" ht="14.25">
      <c r="A718" s="406">
        <v>718</v>
      </c>
      <c r="B718" s="398" t="s">
        <v>696</v>
      </c>
      <c r="C718" s="441"/>
      <c r="D718" s="483" t="s">
        <v>1245</v>
      </c>
      <c r="E718" s="441" t="str">
        <f>E$89</f>
        <v>MA</v>
      </c>
      <c r="F718" s="432"/>
      <c r="G718" s="442"/>
      <c r="H718" s="442"/>
      <c r="I718" s="443"/>
    </row>
    <row r="719" spans="1:9" ht="14.25">
      <c r="A719" s="406">
        <v>719</v>
      </c>
      <c r="B719" s="398" t="s">
        <v>696</v>
      </c>
      <c r="C719" s="441"/>
      <c r="D719" s="483" t="s">
        <v>1247</v>
      </c>
      <c r="E719" s="441" t="str">
        <f>E$90</f>
        <v>S1</v>
      </c>
      <c r="F719" s="537" t="s">
        <v>1246</v>
      </c>
      <c r="G719" s="442"/>
      <c r="H719" s="442"/>
      <c r="I719" s="443" t="s">
        <v>856</v>
      </c>
    </row>
    <row r="720" spans="1:9" ht="14.25">
      <c r="A720" s="406">
        <v>720</v>
      </c>
      <c r="B720" s="398" t="s">
        <v>696</v>
      </c>
      <c r="C720" s="441"/>
      <c r="D720" s="483" t="s">
        <v>1248</v>
      </c>
      <c r="E720" s="441" t="str">
        <f>E$91</f>
        <v>S2</v>
      </c>
      <c r="F720" s="432"/>
      <c r="G720" s="442"/>
      <c r="H720" s="442"/>
      <c r="I720" s="443"/>
    </row>
    <row r="721" spans="1:9" ht="178.5">
      <c r="A721" s="406">
        <v>721</v>
      </c>
      <c r="B721" s="398" t="s">
        <v>696</v>
      </c>
      <c r="C721" s="441"/>
      <c r="D721" s="483" t="s">
        <v>1249</v>
      </c>
      <c r="E721" s="441" t="str">
        <f>E$92</f>
        <v>S3</v>
      </c>
      <c r="F721" s="537" t="s">
        <v>2450</v>
      </c>
      <c r="G721" s="442"/>
      <c r="H721" s="442"/>
      <c r="I721" s="706" t="s">
        <v>2383</v>
      </c>
    </row>
    <row r="722" spans="1:9" ht="14.25">
      <c r="A722" s="406">
        <v>722</v>
      </c>
      <c r="B722" s="398" t="s">
        <v>696</v>
      </c>
      <c r="C722" s="441"/>
      <c r="D722" s="483" t="s">
        <v>1250</v>
      </c>
      <c r="E722" s="441" t="str">
        <f>E$93</f>
        <v>S4</v>
      </c>
      <c r="F722" s="432"/>
      <c r="G722" s="442"/>
      <c r="H722" s="442"/>
      <c r="I722" s="443"/>
    </row>
    <row r="723" spans="1:9" ht="14.25">
      <c r="A723" s="406">
        <v>723</v>
      </c>
      <c r="H723" s="418"/>
    </row>
    <row r="724" spans="1:9" ht="51" hidden="1">
      <c r="A724" s="406">
        <v>724</v>
      </c>
      <c r="B724" s="398" t="s">
        <v>707</v>
      </c>
      <c r="C724" s="441" t="s">
        <v>1251</v>
      </c>
      <c r="D724" s="472"/>
      <c r="E724" s="441"/>
      <c r="F724" s="473" t="s">
        <v>1252</v>
      </c>
      <c r="G724" s="442" t="s">
        <v>1092</v>
      </c>
      <c r="H724" s="442"/>
      <c r="I724" s="443"/>
    </row>
    <row r="725" spans="1:9" ht="14.25" hidden="1">
      <c r="A725" s="406">
        <v>725</v>
      </c>
      <c r="B725" s="398" t="s">
        <v>707</v>
      </c>
      <c r="C725" s="441"/>
      <c r="D725" s="472"/>
      <c r="E725" s="441" t="s">
        <v>516</v>
      </c>
      <c r="F725" s="473"/>
      <c r="G725" s="442"/>
      <c r="H725" s="442"/>
      <c r="I725" s="443"/>
    </row>
    <row r="726" spans="1:9" ht="14.25" hidden="1">
      <c r="A726" s="406">
        <v>726</v>
      </c>
      <c r="B726" s="398" t="s">
        <v>707</v>
      </c>
      <c r="C726" s="441"/>
      <c r="D726" s="472"/>
      <c r="E726" s="441" t="str">
        <f>E$89</f>
        <v>MA</v>
      </c>
      <c r="F726" s="432"/>
      <c r="G726" s="442"/>
      <c r="H726" s="442"/>
      <c r="I726" s="443"/>
    </row>
    <row r="727" spans="1:9" ht="51" hidden="1">
      <c r="A727" s="406">
        <v>727</v>
      </c>
      <c r="B727" s="398" t="s">
        <v>707</v>
      </c>
      <c r="C727" s="441"/>
      <c r="D727" s="472"/>
      <c r="E727" s="441" t="str">
        <f>E$90</f>
        <v>S1</v>
      </c>
      <c r="F727" s="537" t="s">
        <v>1253</v>
      </c>
      <c r="G727" s="442"/>
      <c r="H727" s="442"/>
      <c r="I727" s="443" t="s">
        <v>856</v>
      </c>
    </row>
    <row r="728" spans="1:9" ht="102" hidden="1">
      <c r="A728" s="406">
        <v>728</v>
      </c>
      <c r="B728" s="398" t="s">
        <v>707</v>
      </c>
      <c r="C728" s="441"/>
      <c r="D728" s="472"/>
      <c r="E728" s="441" t="str">
        <f>E$91</f>
        <v>S2</v>
      </c>
      <c r="F728" s="538" t="s">
        <v>2286</v>
      </c>
      <c r="G728" s="541"/>
      <c r="H728" s="541"/>
      <c r="I728" s="542" t="s">
        <v>856</v>
      </c>
    </row>
    <row r="729" spans="1:9" ht="51" hidden="1">
      <c r="A729" s="406">
        <v>729</v>
      </c>
      <c r="B729" s="398" t="s">
        <v>707</v>
      </c>
      <c r="C729" s="441"/>
      <c r="D729" s="472"/>
      <c r="E729" s="441" t="str">
        <f>E$92</f>
        <v>S3</v>
      </c>
      <c r="F729" s="537" t="s">
        <v>2386</v>
      </c>
      <c r="G729" s="541"/>
      <c r="H729" s="541"/>
      <c r="I729" s="542" t="s">
        <v>856</v>
      </c>
    </row>
    <row r="730" spans="1:9" ht="14.25" hidden="1">
      <c r="A730" s="406">
        <v>730</v>
      </c>
      <c r="B730" s="398" t="s">
        <v>707</v>
      </c>
      <c r="C730" s="441"/>
      <c r="D730" s="472"/>
      <c r="E730" s="441" t="str">
        <f>E$93</f>
        <v>S4</v>
      </c>
      <c r="F730" s="432"/>
      <c r="G730" s="442"/>
      <c r="H730" s="442"/>
      <c r="I730" s="443"/>
    </row>
    <row r="731" spans="1:9" ht="14.25">
      <c r="A731" s="406">
        <v>731</v>
      </c>
      <c r="H731" s="418"/>
    </row>
    <row r="732" spans="1:9" ht="48" hidden="1" customHeight="1">
      <c r="A732" s="406">
        <v>732</v>
      </c>
      <c r="B732" s="398" t="s">
        <v>707</v>
      </c>
      <c r="C732" s="441" t="s">
        <v>1254</v>
      </c>
      <c r="D732" s="472"/>
      <c r="E732" s="441"/>
      <c r="F732" s="473" t="s">
        <v>1255</v>
      </c>
      <c r="G732" s="442" t="s">
        <v>1256</v>
      </c>
      <c r="H732" s="442"/>
      <c r="I732" s="443"/>
    </row>
    <row r="733" spans="1:9" ht="14.25" hidden="1">
      <c r="A733" s="406">
        <v>733</v>
      </c>
      <c r="B733" s="398" t="s">
        <v>707</v>
      </c>
      <c r="C733" s="441"/>
      <c r="D733" s="472"/>
      <c r="E733" s="441" t="s">
        <v>516</v>
      </c>
      <c r="F733" s="473"/>
      <c r="G733" s="442"/>
      <c r="H733" s="442"/>
      <c r="I733" s="443"/>
    </row>
    <row r="734" spans="1:9" ht="14.25" hidden="1">
      <c r="A734" s="406">
        <v>734</v>
      </c>
      <c r="B734" s="398" t="s">
        <v>707</v>
      </c>
      <c r="C734" s="441"/>
      <c r="D734" s="472"/>
      <c r="E734" s="441" t="str">
        <f>E$89</f>
        <v>MA</v>
      </c>
      <c r="F734" s="432"/>
      <c r="G734" s="442"/>
      <c r="H734" s="442"/>
      <c r="I734" s="443"/>
    </row>
    <row r="735" spans="1:9" ht="25.5" hidden="1">
      <c r="A735" s="406">
        <v>735</v>
      </c>
      <c r="B735" s="398" t="s">
        <v>707</v>
      </c>
      <c r="C735" s="441"/>
      <c r="D735" s="472"/>
      <c r="E735" s="441" t="str">
        <f>E$90</f>
        <v>S1</v>
      </c>
      <c r="F735" s="538" t="s">
        <v>2157</v>
      </c>
      <c r="G735" s="442"/>
      <c r="H735" s="442"/>
      <c r="I735" s="443" t="s">
        <v>856</v>
      </c>
    </row>
    <row r="736" spans="1:9" ht="14.25" hidden="1">
      <c r="A736" s="406">
        <v>736</v>
      </c>
      <c r="B736" s="398" t="s">
        <v>707</v>
      </c>
      <c r="C736" s="441"/>
      <c r="D736" s="472"/>
      <c r="E736" s="441" t="str">
        <f>E$91</f>
        <v>S2</v>
      </c>
      <c r="F736" s="432"/>
      <c r="G736" s="442"/>
      <c r="H736" s="442"/>
      <c r="I736" s="443"/>
    </row>
    <row r="737" spans="1:9" ht="38.25" hidden="1">
      <c r="A737" s="406">
        <v>737</v>
      </c>
      <c r="B737" s="398" t="s">
        <v>707</v>
      </c>
      <c r="C737" s="441"/>
      <c r="D737" s="472"/>
      <c r="E737" s="441" t="str">
        <f>E$92</f>
        <v>S3</v>
      </c>
      <c r="F737" s="538" t="s">
        <v>2387</v>
      </c>
      <c r="G737" s="541"/>
      <c r="H737" s="541"/>
      <c r="I737" s="542" t="s">
        <v>856</v>
      </c>
    </row>
    <row r="738" spans="1:9" ht="14.25" hidden="1">
      <c r="A738" s="406">
        <v>738</v>
      </c>
      <c r="B738" s="398" t="s">
        <v>707</v>
      </c>
      <c r="C738" s="441"/>
      <c r="D738" s="472"/>
      <c r="E738" s="441" t="str">
        <f>E$93</f>
        <v>S4</v>
      </c>
      <c r="F738" s="432"/>
      <c r="G738" s="442"/>
      <c r="H738" s="442"/>
      <c r="I738" s="443"/>
    </row>
    <row r="739" spans="1:9" ht="48" customHeight="1">
      <c r="A739" s="406">
        <v>739</v>
      </c>
      <c r="B739" s="398" t="s">
        <v>696</v>
      </c>
      <c r="C739" s="441"/>
      <c r="D739" s="472" t="s">
        <v>1258</v>
      </c>
      <c r="F739" s="473" t="s">
        <v>1259</v>
      </c>
      <c r="G739" s="442" t="s">
        <v>1260</v>
      </c>
      <c r="H739" s="442" t="s">
        <v>1261</v>
      </c>
      <c r="I739" s="443"/>
    </row>
    <row r="740" spans="1:9" ht="14.25">
      <c r="A740" s="406">
        <v>740</v>
      </c>
      <c r="B740" s="398" t="s">
        <v>696</v>
      </c>
      <c r="C740" s="441"/>
      <c r="D740" s="483" t="s">
        <v>1258</v>
      </c>
      <c r="E740" s="441" t="s">
        <v>516</v>
      </c>
      <c r="F740" s="473"/>
      <c r="G740" s="442"/>
      <c r="H740" s="442"/>
      <c r="I740" s="443"/>
    </row>
    <row r="741" spans="1:9" ht="14.25">
      <c r="A741" s="406">
        <v>741</v>
      </c>
      <c r="B741" s="398" t="s">
        <v>696</v>
      </c>
      <c r="C741" s="441"/>
      <c r="D741" s="483" t="s">
        <v>1258</v>
      </c>
      <c r="E741" s="441" t="str">
        <f>E$89</f>
        <v>MA</v>
      </c>
      <c r="F741" s="432"/>
      <c r="G741" s="442"/>
      <c r="H741" s="442"/>
      <c r="I741" s="443"/>
    </row>
    <row r="742" spans="1:9" ht="25.5">
      <c r="A742" s="406">
        <v>742</v>
      </c>
      <c r="B742" s="398" t="s">
        <v>696</v>
      </c>
      <c r="C742" s="441"/>
      <c r="D742" s="483" t="s">
        <v>1258</v>
      </c>
      <c r="E742" s="441" t="str">
        <f>E$90</f>
        <v>S1</v>
      </c>
      <c r="F742" s="538" t="s">
        <v>2158</v>
      </c>
      <c r="G742" s="442"/>
      <c r="H742" s="442"/>
      <c r="I742" s="443" t="s">
        <v>856</v>
      </c>
    </row>
    <row r="743" spans="1:9" ht="14.25">
      <c r="A743" s="406">
        <v>743</v>
      </c>
      <c r="B743" s="398" t="s">
        <v>696</v>
      </c>
      <c r="C743" s="441"/>
      <c r="D743" s="483" t="s">
        <v>1258</v>
      </c>
      <c r="E743" s="441" t="str">
        <f>E$91</f>
        <v>S2</v>
      </c>
      <c r="F743" s="432"/>
      <c r="G743" s="442"/>
      <c r="H743" s="442"/>
      <c r="I743" s="443"/>
    </row>
    <row r="744" spans="1:9" ht="38.25">
      <c r="A744" s="406">
        <v>744</v>
      </c>
      <c r="B744" s="398" t="s">
        <v>696</v>
      </c>
      <c r="C744" s="441"/>
      <c r="D744" s="483" t="s">
        <v>1258</v>
      </c>
      <c r="E744" s="441" t="str">
        <f>E$92</f>
        <v>S3</v>
      </c>
      <c r="F744" s="538" t="s">
        <v>2387</v>
      </c>
      <c r="G744" s="541"/>
      <c r="H744" s="541"/>
      <c r="I744" s="542" t="s">
        <v>856</v>
      </c>
    </row>
    <row r="745" spans="1:9" ht="14.25">
      <c r="A745" s="406">
        <v>745</v>
      </c>
      <c r="B745" s="398" t="s">
        <v>696</v>
      </c>
      <c r="C745" s="441"/>
      <c r="D745" s="483" t="s">
        <v>1258</v>
      </c>
      <c r="E745" s="441" t="str">
        <f>E$93</f>
        <v>S4</v>
      </c>
      <c r="F745" s="432"/>
      <c r="G745" s="442"/>
      <c r="H745" s="442"/>
      <c r="I745" s="443"/>
    </row>
    <row r="746" spans="1:9" ht="14.25">
      <c r="A746" s="406">
        <v>746</v>
      </c>
      <c r="H746" s="418"/>
    </row>
    <row r="747" spans="1:9" ht="51" hidden="1">
      <c r="A747" s="406">
        <v>747</v>
      </c>
      <c r="B747" s="398" t="s">
        <v>707</v>
      </c>
      <c r="C747" s="441" t="s">
        <v>1262</v>
      </c>
      <c r="D747" s="472"/>
      <c r="E747" s="441"/>
      <c r="F747" s="473" t="s">
        <v>1263</v>
      </c>
      <c r="G747" s="442" t="s">
        <v>1264</v>
      </c>
      <c r="H747" s="442"/>
      <c r="I747" s="443"/>
    </row>
    <row r="748" spans="1:9" ht="14.25" hidden="1">
      <c r="A748" s="406">
        <v>748</v>
      </c>
      <c r="B748" s="398" t="s">
        <v>707</v>
      </c>
      <c r="C748" s="441"/>
      <c r="D748" s="472"/>
      <c r="E748" s="441" t="s">
        <v>516</v>
      </c>
      <c r="F748" s="473"/>
      <c r="G748" s="442"/>
      <c r="H748" s="442"/>
      <c r="I748" s="443"/>
    </row>
    <row r="749" spans="1:9" ht="14.25" hidden="1">
      <c r="A749" s="406">
        <v>749</v>
      </c>
      <c r="B749" s="398" t="s">
        <v>707</v>
      </c>
      <c r="C749" s="441"/>
      <c r="D749" s="472"/>
      <c r="E749" s="441" t="str">
        <f>E$89</f>
        <v>MA</v>
      </c>
      <c r="F749" s="432"/>
      <c r="G749" s="442"/>
      <c r="H749" s="442"/>
      <c r="I749" s="443"/>
    </row>
    <row r="750" spans="1:9" ht="14.25" hidden="1">
      <c r="A750" s="406">
        <v>750</v>
      </c>
      <c r="B750" s="398" t="s">
        <v>707</v>
      </c>
      <c r="C750" s="441"/>
      <c r="D750" s="472"/>
      <c r="E750" s="441" t="str">
        <f>E$90</f>
        <v>S1</v>
      </c>
      <c r="F750" s="538" t="s">
        <v>2159</v>
      </c>
      <c r="G750" s="442"/>
      <c r="H750" s="442"/>
      <c r="I750" s="443" t="s">
        <v>856</v>
      </c>
    </row>
    <row r="751" spans="1:9" ht="25.5" hidden="1">
      <c r="A751" s="406">
        <v>751</v>
      </c>
      <c r="B751" s="398" t="s">
        <v>707</v>
      </c>
      <c r="C751" s="441"/>
      <c r="D751" s="472"/>
      <c r="E751" s="441" t="str">
        <f>E$91</f>
        <v>S2</v>
      </c>
      <c r="F751" s="538" t="s">
        <v>2287</v>
      </c>
      <c r="G751" s="541"/>
      <c r="H751" s="541"/>
      <c r="I751" s="542" t="s">
        <v>856</v>
      </c>
    </row>
    <row r="752" spans="1:9" ht="14.25" hidden="1">
      <c r="A752" s="406">
        <v>752</v>
      </c>
      <c r="B752" s="398" t="s">
        <v>707</v>
      </c>
      <c r="C752" s="441"/>
      <c r="D752" s="472"/>
      <c r="E752" s="441" t="str">
        <f>E$92</f>
        <v>S3</v>
      </c>
      <c r="F752" s="538" t="s">
        <v>2388</v>
      </c>
      <c r="G752" s="539"/>
      <c r="H752" s="539"/>
      <c r="I752" s="540" t="s">
        <v>856</v>
      </c>
    </row>
    <row r="753" spans="1:9" ht="14.25" hidden="1">
      <c r="A753" s="406">
        <v>753</v>
      </c>
      <c r="B753" s="398" t="s">
        <v>707</v>
      </c>
      <c r="C753" s="441"/>
      <c r="D753" s="472"/>
      <c r="E753" s="441" t="str">
        <f>E$93</f>
        <v>S4</v>
      </c>
      <c r="F753" s="432"/>
      <c r="G753" s="442"/>
      <c r="H753" s="442"/>
      <c r="I753" s="443"/>
    </row>
    <row r="754" spans="1:9" ht="73.5">
      <c r="A754" s="406">
        <v>754</v>
      </c>
      <c r="B754" s="398" t="s">
        <v>696</v>
      </c>
      <c r="C754" s="441"/>
      <c r="D754" s="472" t="s">
        <v>1266</v>
      </c>
      <c r="E754" s="441"/>
      <c r="F754" s="473" t="s">
        <v>1267</v>
      </c>
      <c r="G754" s="442" t="s">
        <v>1268</v>
      </c>
      <c r="H754" s="442" t="s">
        <v>1269</v>
      </c>
      <c r="I754" s="443"/>
    </row>
    <row r="755" spans="1:9" ht="14.25">
      <c r="A755" s="406">
        <v>755</v>
      </c>
      <c r="B755" s="398" t="s">
        <v>696</v>
      </c>
      <c r="C755" s="441"/>
      <c r="D755" s="483" t="s">
        <v>1266</v>
      </c>
      <c r="E755" s="441" t="s">
        <v>516</v>
      </c>
      <c r="F755" s="473"/>
      <c r="G755" s="442"/>
      <c r="H755" s="442"/>
      <c r="I755" s="443"/>
    </row>
    <row r="756" spans="1:9" ht="14.25">
      <c r="A756" s="406">
        <v>756</v>
      </c>
      <c r="B756" s="398" t="s">
        <v>696</v>
      </c>
      <c r="C756" s="441"/>
      <c r="D756" s="483" t="s">
        <v>1266</v>
      </c>
      <c r="E756" s="441" t="str">
        <f>E$89</f>
        <v>MA</v>
      </c>
      <c r="F756" s="432"/>
      <c r="G756" s="442"/>
      <c r="H756" s="442"/>
      <c r="I756" s="443"/>
    </row>
    <row r="757" spans="1:9" ht="14.25">
      <c r="A757" s="406">
        <v>757</v>
      </c>
      <c r="B757" s="398" t="s">
        <v>696</v>
      </c>
      <c r="C757" s="441"/>
      <c r="D757" s="483" t="s">
        <v>1266</v>
      </c>
      <c r="E757" s="441" t="str">
        <f>E$90</f>
        <v>S1</v>
      </c>
      <c r="F757" s="537" t="s">
        <v>2160</v>
      </c>
      <c r="G757" s="442"/>
      <c r="H757" s="442"/>
      <c r="I757" s="443" t="s">
        <v>856</v>
      </c>
    </row>
    <row r="758" spans="1:9" ht="14.25">
      <c r="A758" s="406">
        <v>758</v>
      </c>
      <c r="B758" s="398" t="s">
        <v>696</v>
      </c>
      <c r="C758" s="441"/>
      <c r="D758" s="483" t="s">
        <v>1266</v>
      </c>
      <c r="E758" s="441" t="str">
        <f>E$91</f>
        <v>S2</v>
      </c>
      <c r="F758" s="432"/>
      <c r="G758" s="442"/>
      <c r="H758" s="442"/>
      <c r="I758" s="443"/>
    </row>
    <row r="759" spans="1:9" ht="51">
      <c r="A759" s="406">
        <v>759</v>
      </c>
      <c r="B759" s="398" t="s">
        <v>696</v>
      </c>
      <c r="C759" s="441"/>
      <c r="D759" s="483" t="s">
        <v>1266</v>
      </c>
      <c r="E759" s="441" t="str">
        <f>E$92</f>
        <v>S3</v>
      </c>
      <c r="F759" s="538" t="s">
        <v>2389</v>
      </c>
      <c r="G759" s="541"/>
      <c r="H759" s="541"/>
      <c r="I759" s="542" t="s">
        <v>856</v>
      </c>
    </row>
    <row r="760" spans="1:9" ht="14.25">
      <c r="A760" s="406">
        <v>760</v>
      </c>
      <c r="B760" s="398" t="s">
        <v>696</v>
      </c>
      <c r="C760" s="441"/>
      <c r="D760" s="483" t="s">
        <v>1266</v>
      </c>
      <c r="E760" s="441" t="str">
        <f>E$93</f>
        <v>S4</v>
      </c>
      <c r="F760" s="432"/>
      <c r="G760" s="442"/>
      <c r="H760" s="442"/>
      <c r="I760" s="443"/>
    </row>
    <row r="761" spans="1:9" ht="14.25">
      <c r="A761" s="406">
        <v>761</v>
      </c>
      <c r="H761" s="418"/>
    </row>
    <row r="762" spans="1:9" ht="51" hidden="1">
      <c r="A762" s="406">
        <v>762</v>
      </c>
      <c r="B762" s="398" t="s">
        <v>707</v>
      </c>
      <c r="C762" s="441" t="s">
        <v>1271</v>
      </c>
      <c r="D762" s="472"/>
      <c r="E762" s="441"/>
      <c r="F762" s="473" t="s">
        <v>1272</v>
      </c>
      <c r="G762" s="442" t="s">
        <v>1273</v>
      </c>
      <c r="H762" s="442"/>
      <c r="I762" s="443"/>
    </row>
    <row r="763" spans="1:9" ht="14.25" hidden="1">
      <c r="A763" s="406">
        <v>763</v>
      </c>
      <c r="B763" s="398" t="s">
        <v>707</v>
      </c>
      <c r="C763" s="441"/>
      <c r="D763" s="472"/>
      <c r="E763" s="441" t="s">
        <v>516</v>
      </c>
      <c r="F763" s="473"/>
      <c r="G763" s="442"/>
      <c r="H763" s="442"/>
      <c r="I763" s="443"/>
    </row>
    <row r="764" spans="1:9" ht="14.25" hidden="1">
      <c r="A764" s="406">
        <v>764</v>
      </c>
      <c r="B764" s="398" t="s">
        <v>707</v>
      </c>
      <c r="C764" s="441"/>
      <c r="D764" s="472"/>
      <c r="E764" s="441" t="str">
        <f>E$89</f>
        <v>MA</v>
      </c>
      <c r="F764" s="432"/>
      <c r="G764" s="442"/>
      <c r="H764" s="442"/>
      <c r="I764" s="443"/>
    </row>
    <row r="765" spans="1:9" ht="14.25" hidden="1">
      <c r="A765" s="406">
        <v>765</v>
      </c>
      <c r="B765" s="398" t="s">
        <v>707</v>
      </c>
      <c r="C765" s="441"/>
      <c r="D765" s="472"/>
      <c r="E765" s="441" t="str">
        <f>E$90</f>
        <v>S1</v>
      </c>
      <c r="F765" s="538" t="s">
        <v>2161</v>
      </c>
      <c r="G765" s="442"/>
      <c r="H765" s="442"/>
      <c r="I765" s="443" t="s">
        <v>856</v>
      </c>
    </row>
    <row r="766" spans="1:9" ht="63.75" hidden="1">
      <c r="A766" s="406">
        <v>766</v>
      </c>
      <c r="B766" s="398" t="s">
        <v>707</v>
      </c>
      <c r="C766" s="441"/>
      <c r="D766" s="472"/>
      <c r="E766" s="441" t="str">
        <f>E$91</f>
        <v>S2</v>
      </c>
      <c r="F766" s="538" t="s">
        <v>2288</v>
      </c>
      <c r="G766" s="541"/>
      <c r="H766" s="541"/>
      <c r="I766" s="542" t="s">
        <v>856</v>
      </c>
    </row>
    <row r="767" spans="1:9" ht="51" hidden="1">
      <c r="A767" s="406">
        <v>767</v>
      </c>
      <c r="B767" s="398" t="s">
        <v>707</v>
      </c>
      <c r="C767" s="441"/>
      <c r="D767" s="472"/>
      <c r="E767" s="441" t="str">
        <f>E$92</f>
        <v>S3</v>
      </c>
      <c r="F767" s="538" t="s">
        <v>2389</v>
      </c>
      <c r="G767" s="541"/>
      <c r="H767" s="541"/>
      <c r="I767" s="542" t="s">
        <v>856</v>
      </c>
    </row>
    <row r="768" spans="1:9" ht="14.25" hidden="1">
      <c r="A768" s="406">
        <v>768</v>
      </c>
      <c r="B768" s="398" t="s">
        <v>707</v>
      </c>
      <c r="C768" s="441"/>
      <c r="D768" s="472"/>
      <c r="E768" s="441" t="str">
        <f>E$93</f>
        <v>S4</v>
      </c>
      <c r="F768" s="432"/>
      <c r="G768" s="442"/>
      <c r="H768" s="442"/>
      <c r="I768" s="443"/>
    </row>
    <row r="769" spans="1:9" ht="14.25">
      <c r="A769" s="406">
        <v>769</v>
      </c>
      <c r="B769" s="398" t="s">
        <v>696</v>
      </c>
      <c r="C769" s="479"/>
      <c r="D769" s="480" t="s">
        <v>2107</v>
      </c>
      <c r="E769" s="479"/>
      <c r="F769" s="481" t="s">
        <v>1276</v>
      </c>
      <c r="G769" s="482"/>
      <c r="H769" s="482"/>
      <c r="I769" s="482"/>
    </row>
    <row r="770" spans="1:9" ht="94.5">
      <c r="A770" s="406">
        <v>770</v>
      </c>
      <c r="B770" s="398" t="s">
        <v>696</v>
      </c>
      <c r="C770" s="441"/>
      <c r="D770" s="472" t="s">
        <v>37</v>
      </c>
      <c r="E770" s="441"/>
      <c r="F770" s="473" t="s">
        <v>1277</v>
      </c>
      <c r="G770" s="442" t="s">
        <v>1278</v>
      </c>
      <c r="H770" s="442" t="s">
        <v>1279</v>
      </c>
      <c r="I770" s="443"/>
    </row>
    <row r="771" spans="1:9" ht="14.25">
      <c r="A771" s="406">
        <v>771</v>
      </c>
      <c r="B771" s="398" t="s">
        <v>696</v>
      </c>
      <c r="C771" s="441"/>
      <c r="D771" s="483" t="s">
        <v>37</v>
      </c>
      <c r="E771" s="441" t="s">
        <v>516</v>
      </c>
      <c r="F771" s="473"/>
      <c r="G771" s="442"/>
      <c r="H771" s="442"/>
      <c r="I771" s="443"/>
    </row>
    <row r="772" spans="1:9" ht="14.25">
      <c r="A772" s="406">
        <v>772</v>
      </c>
      <c r="B772" s="398" t="s">
        <v>696</v>
      </c>
      <c r="C772" s="441"/>
      <c r="D772" s="483" t="s">
        <v>37</v>
      </c>
      <c r="E772" s="441" t="str">
        <f>E$89</f>
        <v>MA</v>
      </c>
      <c r="F772" s="432"/>
      <c r="G772" s="442"/>
      <c r="H772" s="442"/>
      <c r="I772" s="443"/>
    </row>
    <row r="773" spans="1:9" ht="14.25">
      <c r="A773" s="406">
        <v>773</v>
      </c>
      <c r="B773" s="398" t="s">
        <v>696</v>
      </c>
      <c r="C773" s="441"/>
      <c r="D773" s="483" t="s">
        <v>37</v>
      </c>
      <c r="E773" s="441" t="str">
        <f>E$90</f>
        <v>S1</v>
      </c>
      <c r="F773" s="432"/>
      <c r="G773" s="442"/>
      <c r="H773" s="442"/>
      <c r="I773" s="443"/>
    </row>
    <row r="774" spans="1:9" ht="63.75">
      <c r="A774" s="406">
        <v>774</v>
      </c>
      <c r="B774" s="398" t="s">
        <v>696</v>
      </c>
      <c r="C774" s="441"/>
      <c r="D774" s="483" t="s">
        <v>37</v>
      </c>
      <c r="E774" s="441" t="str">
        <f>E$91</f>
        <v>S2</v>
      </c>
      <c r="F774" s="538" t="s">
        <v>2288</v>
      </c>
      <c r="G774" s="541"/>
      <c r="H774" s="541"/>
      <c r="I774" s="542" t="s">
        <v>856</v>
      </c>
    </row>
    <row r="775" spans="1:9" ht="51">
      <c r="A775" s="406">
        <v>775</v>
      </c>
      <c r="B775" s="398" t="s">
        <v>696</v>
      </c>
      <c r="C775" s="441"/>
      <c r="D775" s="483" t="s">
        <v>37</v>
      </c>
      <c r="E775" s="441" t="str">
        <f>E$92</f>
        <v>S3</v>
      </c>
      <c r="F775" s="538" t="s">
        <v>2389</v>
      </c>
      <c r="G775" s="541"/>
      <c r="H775" s="541"/>
      <c r="I775" s="542" t="s">
        <v>856</v>
      </c>
    </row>
    <row r="776" spans="1:9" ht="14.25">
      <c r="A776" s="406">
        <v>776</v>
      </c>
      <c r="B776" s="398" t="s">
        <v>696</v>
      </c>
      <c r="C776" s="441"/>
      <c r="D776" s="483" t="s">
        <v>37</v>
      </c>
      <c r="E776" s="441" t="str">
        <f>E$93</f>
        <v>S4</v>
      </c>
      <c r="F776" s="432"/>
      <c r="G776" s="442"/>
      <c r="H776" s="442"/>
      <c r="I776" s="443"/>
    </row>
    <row r="777" spans="1:9" ht="14.25">
      <c r="A777" s="406">
        <v>777</v>
      </c>
      <c r="H777" s="418"/>
    </row>
    <row r="778" spans="1:9" ht="63.75" hidden="1">
      <c r="A778" s="406">
        <v>778</v>
      </c>
      <c r="B778" s="398" t="s">
        <v>707</v>
      </c>
      <c r="C778" s="441" t="s">
        <v>1281</v>
      </c>
      <c r="D778" s="472"/>
      <c r="E778" s="441"/>
      <c r="F778" s="473" t="s">
        <v>1282</v>
      </c>
      <c r="G778" s="442" t="s">
        <v>1283</v>
      </c>
      <c r="H778" s="442"/>
      <c r="I778" s="443"/>
    </row>
    <row r="779" spans="1:9" ht="14.25" hidden="1">
      <c r="A779" s="406">
        <v>779</v>
      </c>
      <c r="B779" s="398" t="s">
        <v>707</v>
      </c>
      <c r="C779" s="441"/>
      <c r="D779" s="472"/>
      <c r="E779" s="441" t="s">
        <v>516</v>
      </c>
      <c r="F779" s="473"/>
      <c r="G779" s="442"/>
      <c r="H779" s="442"/>
      <c r="I779" s="443"/>
    </row>
    <row r="780" spans="1:9" ht="14.25" hidden="1">
      <c r="A780" s="406">
        <v>780</v>
      </c>
      <c r="B780" s="398" t="s">
        <v>707</v>
      </c>
      <c r="C780" s="441"/>
      <c r="D780" s="472"/>
      <c r="E780" s="441" t="str">
        <f>E$89</f>
        <v>MA</v>
      </c>
      <c r="F780" s="432"/>
      <c r="G780" s="442"/>
      <c r="H780" s="442"/>
      <c r="I780" s="443"/>
    </row>
    <row r="781" spans="1:9" ht="14.25" hidden="1">
      <c r="A781" s="406">
        <v>781</v>
      </c>
      <c r="B781" s="398" t="s">
        <v>707</v>
      </c>
      <c r="C781" s="441"/>
      <c r="D781" s="472"/>
      <c r="E781" s="441" t="str">
        <f>E$90</f>
        <v>S1</v>
      </c>
      <c r="F781" s="538" t="s">
        <v>2162</v>
      </c>
      <c r="G781" s="442"/>
      <c r="H781" s="442"/>
      <c r="I781" s="443" t="s">
        <v>856</v>
      </c>
    </row>
    <row r="782" spans="1:9" ht="63.75" hidden="1">
      <c r="A782" s="406">
        <v>782</v>
      </c>
      <c r="B782" s="398" t="s">
        <v>707</v>
      </c>
      <c r="C782" s="441"/>
      <c r="D782" s="472"/>
      <c r="E782" s="441" t="str">
        <f>E$91</f>
        <v>S2</v>
      </c>
      <c r="F782" s="538" t="s">
        <v>2289</v>
      </c>
      <c r="G782" s="541"/>
      <c r="H782" s="541"/>
      <c r="I782" s="542" t="s">
        <v>856</v>
      </c>
    </row>
    <row r="783" spans="1:9" ht="51" hidden="1">
      <c r="A783" s="406">
        <v>783</v>
      </c>
      <c r="B783" s="398" t="s">
        <v>707</v>
      </c>
      <c r="C783" s="441"/>
      <c r="D783" s="472"/>
      <c r="E783" s="441" t="str">
        <f>E$92</f>
        <v>S3</v>
      </c>
      <c r="F783" s="538" t="s">
        <v>2389</v>
      </c>
      <c r="G783" s="541"/>
      <c r="H783" s="541"/>
      <c r="I783" s="542" t="s">
        <v>856</v>
      </c>
    </row>
    <row r="784" spans="1:9" ht="14.25" hidden="1">
      <c r="A784" s="406">
        <v>784</v>
      </c>
      <c r="B784" s="398" t="s">
        <v>707</v>
      </c>
      <c r="C784" s="441"/>
      <c r="D784" s="472"/>
      <c r="E784" s="441" t="str">
        <f>E$93</f>
        <v>S4</v>
      </c>
      <c r="F784" s="432"/>
      <c r="G784" s="442"/>
      <c r="H784" s="442"/>
      <c r="I784" s="443"/>
    </row>
    <row r="785" spans="1:9" ht="157.5">
      <c r="A785" s="406">
        <v>785</v>
      </c>
      <c r="B785" s="398" t="s">
        <v>696</v>
      </c>
      <c r="C785" s="441"/>
      <c r="D785" s="472" t="s">
        <v>1284</v>
      </c>
      <c r="E785" s="441"/>
      <c r="F785" s="473" t="s">
        <v>1285</v>
      </c>
      <c r="G785" s="442" t="s">
        <v>1286</v>
      </c>
      <c r="H785" s="442" t="s">
        <v>1287</v>
      </c>
      <c r="I785" s="443"/>
    </row>
    <row r="786" spans="1:9" ht="14.25">
      <c r="A786" s="406">
        <v>786</v>
      </c>
      <c r="B786" s="398" t="s">
        <v>696</v>
      </c>
      <c r="C786" s="441"/>
      <c r="D786" s="483" t="s">
        <v>1284</v>
      </c>
      <c r="E786" s="441" t="s">
        <v>516</v>
      </c>
      <c r="F786" s="473"/>
      <c r="G786" s="442"/>
      <c r="H786" s="442"/>
      <c r="I786" s="443"/>
    </row>
    <row r="787" spans="1:9" ht="14.25">
      <c r="A787" s="406">
        <v>787</v>
      </c>
      <c r="B787" s="398" t="s">
        <v>696</v>
      </c>
      <c r="C787" s="441"/>
      <c r="D787" s="483" t="s">
        <v>1284</v>
      </c>
      <c r="E787" s="441" t="str">
        <f>E$89</f>
        <v>MA</v>
      </c>
      <c r="F787" s="432"/>
      <c r="G787" s="442"/>
      <c r="H787" s="442"/>
      <c r="I787" s="443"/>
    </row>
    <row r="788" spans="1:9" ht="14.25">
      <c r="A788" s="406">
        <v>788</v>
      </c>
      <c r="B788" s="398" t="s">
        <v>696</v>
      </c>
      <c r="C788" s="441"/>
      <c r="D788" s="483" t="s">
        <v>1284</v>
      </c>
      <c r="E788" s="441" t="str">
        <f>E$90</f>
        <v>S1</v>
      </c>
      <c r="F788" s="432" t="s">
        <v>2163</v>
      </c>
      <c r="G788" s="442"/>
      <c r="H788" s="442"/>
      <c r="I788" s="443" t="s">
        <v>856</v>
      </c>
    </row>
    <row r="789" spans="1:9" ht="14.25">
      <c r="A789" s="406">
        <v>789</v>
      </c>
      <c r="B789" s="398" t="s">
        <v>696</v>
      </c>
      <c r="C789" s="441"/>
      <c r="D789" s="483" t="s">
        <v>1284</v>
      </c>
      <c r="E789" s="441" t="str">
        <f>E$91</f>
        <v>S2</v>
      </c>
      <c r="F789" s="432"/>
      <c r="G789" s="442"/>
      <c r="H789" s="442"/>
      <c r="I789" s="443"/>
    </row>
    <row r="790" spans="1:9" ht="51">
      <c r="A790" s="406">
        <v>790</v>
      </c>
      <c r="B790" s="398" t="s">
        <v>696</v>
      </c>
      <c r="C790" s="441"/>
      <c r="D790" s="483" t="s">
        <v>1284</v>
      </c>
      <c r="E790" s="441" t="str">
        <f>E$92</f>
        <v>S3</v>
      </c>
      <c r="F790" s="538" t="s">
        <v>2389</v>
      </c>
      <c r="G790" s="541"/>
      <c r="H790" s="541"/>
      <c r="I790" s="542" t="s">
        <v>856</v>
      </c>
    </row>
    <row r="791" spans="1:9" ht="14.25">
      <c r="A791" s="406">
        <v>791</v>
      </c>
      <c r="B791" s="398" t="s">
        <v>696</v>
      </c>
      <c r="C791" s="441"/>
      <c r="D791" s="483" t="s">
        <v>1284</v>
      </c>
      <c r="E791" s="441" t="str">
        <f>E$93</f>
        <v>S4</v>
      </c>
      <c r="F791" s="432"/>
      <c r="G791" s="442"/>
      <c r="H791" s="442"/>
      <c r="I791" s="443"/>
    </row>
    <row r="792" spans="1:9" ht="115.5">
      <c r="A792" s="406">
        <v>792</v>
      </c>
      <c r="B792" s="398" t="s">
        <v>696</v>
      </c>
      <c r="C792" s="441"/>
      <c r="D792" s="472" t="s">
        <v>650</v>
      </c>
      <c r="E792" s="441"/>
      <c r="F792" s="432" t="s">
        <v>1289</v>
      </c>
      <c r="G792" s="442" t="s">
        <v>1290</v>
      </c>
      <c r="H792" s="442" t="s">
        <v>1291</v>
      </c>
      <c r="I792" s="443"/>
    </row>
    <row r="793" spans="1:9" ht="14.25">
      <c r="A793" s="406">
        <v>793</v>
      </c>
      <c r="B793" s="398" t="s">
        <v>696</v>
      </c>
      <c r="C793" s="441"/>
      <c r="D793" s="483" t="s">
        <v>650</v>
      </c>
      <c r="E793" s="441" t="s">
        <v>516</v>
      </c>
      <c r="F793" s="432"/>
      <c r="G793" s="442"/>
      <c r="H793" s="442"/>
      <c r="I793" s="443"/>
    </row>
    <row r="794" spans="1:9" ht="14.25">
      <c r="A794" s="406">
        <v>794</v>
      </c>
      <c r="B794" s="398" t="s">
        <v>696</v>
      </c>
      <c r="C794" s="441"/>
      <c r="D794" s="483" t="s">
        <v>650</v>
      </c>
      <c r="E794" s="441" t="str">
        <f>E$89</f>
        <v>MA</v>
      </c>
      <c r="F794" s="432"/>
      <c r="G794" s="442"/>
      <c r="H794" s="442"/>
      <c r="I794" s="443"/>
    </row>
    <row r="795" spans="1:9" ht="14.25">
      <c r="A795" s="406">
        <v>795</v>
      </c>
      <c r="B795" s="398" t="s">
        <v>696</v>
      </c>
      <c r="C795" s="441"/>
      <c r="D795" s="483" t="s">
        <v>650</v>
      </c>
      <c r="E795" s="441" t="str">
        <f>E$90</f>
        <v>S1</v>
      </c>
      <c r="F795" s="432" t="s">
        <v>2163</v>
      </c>
      <c r="G795" s="442"/>
      <c r="H795" s="442"/>
      <c r="I795" s="443" t="s">
        <v>856</v>
      </c>
    </row>
    <row r="796" spans="1:9" ht="14.25">
      <c r="A796" s="406">
        <v>796</v>
      </c>
      <c r="B796" s="398" t="s">
        <v>696</v>
      </c>
      <c r="C796" s="441"/>
      <c r="D796" s="483" t="s">
        <v>650</v>
      </c>
      <c r="E796" s="441" t="str">
        <f>E$91</f>
        <v>S2</v>
      </c>
      <c r="F796" s="432"/>
      <c r="G796" s="442"/>
      <c r="H796" s="442"/>
      <c r="I796" s="443"/>
    </row>
    <row r="797" spans="1:9" ht="63.75">
      <c r="A797" s="406">
        <v>797</v>
      </c>
      <c r="B797" s="398" t="s">
        <v>696</v>
      </c>
      <c r="C797" s="441"/>
      <c r="D797" s="483" t="s">
        <v>650</v>
      </c>
      <c r="E797" s="441" t="str">
        <f>E$92</f>
        <v>S3</v>
      </c>
      <c r="F797" s="538" t="s">
        <v>2390</v>
      </c>
      <c r="G797" s="541"/>
      <c r="H797" s="541"/>
      <c r="I797" s="542" t="s">
        <v>856</v>
      </c>
    </row>
    <row r="798" spans="1:9" ht="14.25">
      <c r="A798" s="406">
        <v>798</v>
      </c>
      <c r="B798" s="398" t="s">
        <v>696</v>
      </c>
      <c r="C798" s="441"/>
      <c r="D798" s="483" t="s">
        <v>650</v>
      </c>
      <c r="E798" s="441" t="str">
        <f>E$93</f>
        <v>S4</v>
      </c>
      <c r="F798" s="432"/>
      <c r="G798" s="442"/>
      <c r="H798" s="442"/>
      <c r="I798" s="443"/>
    </row>
    <row r="799" spans="1:9" ht="14.25">
      <c r="A799" s="406">
        <v>799</v>
      </c>
      <c r="H799" s="418"/>
    </row>
    <row r="800" spans="1:9" ht="63.75" hidden="1">
      <c r="A800" s="406">
        <v>800</v>
      </c>
      <c r="B800" s="398" t="s">
        <v>707</v>
      </c>
      <c r="C800" s="415" t="s">
        <v>1293</v>
      </c>
      <c r="D800" s="468"/>
      <c r="E800" s="415"/>
      <c r="F800" s="413" t="s">
        <v>1294</v>
      </c>
      <c r="G800" s="491"/>
      <c r="H800" s="491"/>
      <c r="I800" s="469"/>
    </row>
    <row r="801" spans="1:9" ht="38.25" hidden="1">
      <c r="A801" s="406">
        <v>801</v>
      </c>
      <c r="B801" s="398" t="s">
        <v>707</v>
      </c>
      <c r="C801" s="441" t="s">
        <v>190</v>
      </c>
      <c r="D801" s="472"/>
      <c r="E801" s="441"/>
      <c r="F801" s="473" t="s">
        <v>1295</v>
      </c>
      <c r="G801" s="442" t="s">
        <v>1296</v>
      </c>
      <c r="H801" s="442"/>
      <c r="I801" s="443"/>
    </row>
    <row r="802" spans="1:9" ht="14.25" hidden="1">
      <c r="A802" s="406">
        <v>802</v>
      </c>
      <c r="B802" s="398" t="s">
        <v>707</v>
      </c>
      <c r="C802" s="441"/>
      <c r="D802" s="472"/>
      <c r="E802" s="441" t="s">
        <v>516</v>
      </c>
      <c r="F802" s="473"/>
      <c r="G802" s="442"/>
      <c r="H802" s="442"/>
      <c r="I802" s="443"/>
    </row>
    <row r="803" spans="1:9" ht="14.25" hidden="1">
      <c r="A803" s="406">
        <v>803</v>
      </c>
      <c r="B803" s="398" t="s">
        <v>707</v>
      </c>
      <c r="C803" s="441"/>
      <c r="D803" s="472"/>
      <c r="E803" s="441" t="str">
        <f>E$89</f>
        <v>MA</v>
      </c>
      <c r="F803" s="432"/>
      <c r="G803" s="442"/>
      <c r="H803" s="442"/>
      <c r="I803" s="443"/>
    </row>
    <row r="804" spans="1:9" ht="14.25" hidden="1">
      <c r="A804" s="406">
        <v>804</v>
      </c>
      <c r="B804" s="398" t="s">
        <v>707</v>
      </c>
      <c r="C804" s="441"/>
      <c r="D804" s="472"/>
      <c r="E804" s="441" t="str">
        <f>E$90</f>
        <v>S1</v>
      </c>
      <c r="F804" s="432"/>
      <c r="G804" s="442"/>
      <c r="H804" s="442"/>
      <c r="I804" s="443"/>
    </row>
    <row r="805" spans="1:9" ht="25.5" hidden="1">
      <c r="A805" s="406">
        <v>805</v>
      </c>
      <c r="B805" s="398" t="s">
        <v>707</v>
      </c>
      <c r="C805" s="441"/>
      <c r="D805" s="472"/>
      <c r="E805" s="441" t="str">
        <f>E$91</f>
        <v>S2</v>
      </c>
      <c r="F805" s="710" t="s">
        <v>2290</v>
      </c>
      <c r="G805" s="539"/>
      <c r="H805" s="539"/>
      <c r="I805" s="540" t="s">
        <v>856</v>
      </c>
    </row>
    <row r="806" spans="1:9" ht="25.5" hidden="1">
      <c r="A806" s="406">
        <v>806</v>
      </c>
      <c r="B806" s="398" t="s">
        <v>707</v>
      </c>
      <c r="C806" s="441"/>
      <c r="D806" s="472"/>
      <c r="E806" s="441" t="str">
        <f>E$92</f>
        <v>S3</v>
      </c>
      <c r="F806" s="732" t="s">
        <v>2290</v>
      </c>
      <c r="G806" s="539"/>
      <c r="H806" s="539"/>
      <c r="I806" s="540" t="s">
        <v>856</v>
      </c>
    </row>
    <row r="807" spans="1:9" ht="14.25" hidden="1">
      <c r="A807" s="406">
        <v>807</v>
      </c>
      <c r="B807" s="398" t="s">
        <v>707</v>
      </c>
      <c r="C807" s="441"/>
      <c r="D807" s="472"/>
      <c r="E807" s="441" t="str">
        <f>E$93</f>
        <v>S4</v>
      </c>
      <c r="F807" s="432"/>
      <c r="G807" s="442"/>
      <c r="H807" s="442"/>
      <c r="I807" s="443"/>
    </row>
    <row r="808" spans="1:9" ht="14.25">
      <c r="A808" s="406">
        <v>808</v>
      </c>
      <c r="B808" s="398" t="s">
        <v>696</v>
      </c>
      <c r="C808" s="479"/>
      <c r="D808" s="480" t="s">
        <v>2108</v>
      </c>
      <c r="E808" s="479"/>
      <c r="F808" s="481" t="s">
        <v>1299</v>
      </c>
      <c r="G808" s="482"/>
      <c r="H808" s="482"/>
      <c r="I808" s="482"/>
    </row>
    <row r="809" spans="1:9" ht="126">
      <c r="A809" s="406">
        <v>809</v>
      </c>
      <c r="B809" s="398" t="s">
        <v>696</v>
      </c>
      <c r="C809" s="441"/>
      <c r="D809" s="472" t="s">
        <v>1300</v>
      </c>
      <c r="E809" s="441"/>
      <c r="F809" s="473" t="s">
        <v>1301</v>
      </c>
      <c r="G809" s="442" t="s">
        <v>1302</v>
      </c>
      <c r="H809" s="442" t="s">
        <v>1303</v>
      </c>
      <c r="I809" s="443"/>
    </row>
    <row r="810" spans="1:9" ht="14.25">
      <c r="A810" s="406">
        <v>810</v>
      </c>
      <c r="B810" s="398" t="s">
        <v>696</v>
      </c>
      <c r="C810" s="441"/>
      <c r="D810" s="483" t="s">
        <v>1300</v>
      </c>
      <c r="E810" s="441" t="s">
        <v>516</v>
      </c>
      <c r="F810" s="473"/>
      <c r="G810" s="442"/>
      <c r="H810" s="442"/>
      <c r="I810" s="443"/>
    </row>
    <row r="811" spans="1:9" ht="14.25">
      <c r="A811" s="406">
        <v>811</v>
      </c>
      <c r="B811" s="398" t="s">
        <v>696</v>
      </c>
      <c r="C811" s="441"/>
      <c r="D811" s="483" t="s">
        <v>1300</v>
      </c>
      <c r="E811" s="441" t="str">
        <f>E$89</f>
        <v>MA</v>
      </c>
      <c r="F811" s="432"/>
      <c r="G811" s="442"/>
      <c r="H811" s="442"/>
      <c r="I811" s="443"/>
    </row>
    <row r="812" spans="1:9" ht="38.25">
      <c r="A812" s="406">
        <v>812</v>
      </c>
      <c r="B812" s="398" t="s">
        <v>696</v>
      </c>
      <c r="C812" s="441"/>
      <c r="D812" s="483" t="s">
        <v>1300</v>
      </c>
      <c r="E812" s="441" t="str">
        <f>E$90</f>
        <v>S1</v>
      </c>
      <c r="F812" s="693" t="s">
        <v>1297</v>
      </c>
      <c r="G812" s="539"/>
      <c r="H812" s="539"/>
      <c r="I812" s="540" t="s">
        <v>856</v>
      </c>
    </row>
    <row r="813" spans="1:9" ht="14.25">
      <c r="A813" s="406">
        <v>813</v>
      </c>
      <c r="B813" s="398" t="s">
        <v>696</v>
      </c>
      <c r="C813" s="441"/>
      <c r="D813" s="483" t="s">
        <v>1300</v>
      </c>
      <c r="E813" s="441" t="str">
        <f>E$91</f>
        <v>S2</v>
      </c>
      <c r="F813" s="432"/>
      <c r="G813" s="442"/>
      <c r="H813" s="442"/>
      <c r="I813" s="443"/>
    </row>
    <row r="814" spans="1:9" ht="25.5">
      <c r="A814" s="406">
        <v>814</v>
      </c>
      <c r="B814" s="398" t="s">
        <v>696</v>
      </c>
      <c r="C814" s="441"/>
      <c r="D814" s="483" t="s">
        <v>1300</v>
      </c>
      <c r="E814" s="441" t="str">
        <f>E$92</f>
        <v>S3</v>
      </c>
      <c r="F814" s="732" t="s">
        <v>2290</v>
      </c>
      <c r="G814" s="539"/>
      <c r="H814" s="539"/>
      <c r="I814" s="540" t="s">
        <v>856</v>
      </c>
    </row>
    <row r="815" spans="1:9" ht="14.25">
      <c r="A815" s="406">
        <v>815</v>
      </c>
      <c r="B815" s="398" t="s">
        <v>696</v>
      </c>
      <c r="C815" s="441"/>
      <c r="D815" s="483" t="s">
        <v>1300</v>
      </c>
      <c r="E815" s="441" t="str">
        <f>E$93</f>
        <v>S4</v>
      </c>
      <c r="F815" s="432"/>
      <c r="G815" s="442"/>
      <c r="H815" s="442"/>
      <c r="I815" s="443"/>
    </row>
    <row r="816" spans="1:9" ht="14.25">
      <c r="A816" s="406">
        <v>816</v>
      </c>
      <c r="H816" s="418"/>
    </row>
    <row r="817" spans="1:9" ht="63.75" hidden="1">
      <c r="A817" s="406">
        <v>817</v>
      </c>
      <c r="B817" s="398" t="s">
        <v>707</v>
      </c>
      <c r="C817" s="441" t="s">
        <v>1305</v>
      </c>
      <c r="D817" s="472"/>
      <c r="E817" s="441"/>
      <c r="F817" s="473" t="s">
        <v>1306</v>
      </c>
      <c r="G817" s="442" t="s">
        <v>1307</v>
      </c>
      <c r="H817" s="442"/>
      <c r="I817" s="443"/>
    </row>
    <row r="818" spans="1:9" ht="14.25" hidden="1">
      <c r="A818" s="406">
        <v>818</v>
      </c>
      <c r="B818" s="398" t="s">
        <v>707</v>
      </c>
      <c r="C818" s="441"/>
      <c r="D818" s="472"/>
      <c r="E818" s="441" t="s">
        <v>516</v>
      </c>
      <c r="F818" s="473"/>
      <c r="G818" s="442"/>
      <c r="H818" s="442"/>
      <c r="I818" s="443"/>
    </row>
    <row r="819" spans="1:9" ht="14.25" hidden="1">
      <c r="A819" s="406">
        <v>819</v>
      </c>
      <c r="B819" s="398" t="s">
        <v>707</v>
      </c>
      <c r="C819" s="441"/>
      <c r="D819" s="472"/>
      <c r="E819" s="441" t="str">
        <f>E$89</f>
        <v>MA</v>
      </c>
      <c r="F819" s="432"/>
      <c r="G819" s="442"/>
      <c r="H819" s="442"/>
      <c r="I819" s="443"/>
    </row>
    <row r="820" spans="1:9" ht="38.25" hidden="1">
      <c r="A820" s="406">
        <v>820</v>
      </c>
      <c r="B820" s="398" t="s">
        <v>707</v>
      </c>
      <c r="C820" s="441"/>
      <c r="D820" s="472"/>
      <c r="E820" s="441" t="str">
        <f>E$90</f>
        <v>S1</v>
      </c>
      <c r="F820" s="693" t="s">
        <v>1297</v>
      </c>
      <c r="G820" s="539"/>
      <c r="H820" s="539"/>
      <c r="I820" s="540" t="s">
        <v>856</v>
      </c>
    </row>
    <row r="821" spans="1:9" ht="25.5" hidden="1">
      <c r="A821" s="406">
        <v>821</v>
      </c>
      <c r="B821" s="398" t="s">
        <v>707</v>
      </c>
      <c r="C821" s="441"/>
      <c r="D821" s="472"/>
      <c r="E821" s="441" t="str">
        <f>E$91</f>
        <v>S2</v>
      </c>
      <c r="F821" s="710" t="s">
        <v>2291</v>
      </c>
      <c r="G821" s="539"/>
      <c r="H821" s="539"/>
      <c r="I821" s="540" t="s">
        <v>856</v>
      </c>
    </row>
    <row r="822" spans="1:9" ht="38.25" hidden="1">
      <c r="A822" s="406">
        <v>822</v>
      </c>
      <c r="B822" s="398" t="s">
        <v>707</v>
      </c>
      <c r="C822" s="441"/>
      <c r="D822" s="472"/>
      <c r="E822" s="441" t="str">
        <f>E$92</f>
        <v>S3</v>
      </c>
      <c r="F822" s="537" t="s">
        <v>2391</v>
      </c>
      <c r="G822" s="541"/>
      <c r="H822" s="541"/>
      <c r="I822" s="542" t="s">
        <v>856</v>
      </c>
    </row>
    <row r="823" spans="1:9" ht="14.25" hidden="1">
      <c r="A823" s="406">
        <v>823</v>
      </c>
      <c r="B823" s="398" t="s">
        <v>707</v>
      </c>
      <c r="C823" s="441"/>
      <c r="D823" s="472"/>
      <c r="E823" s="441" t="str">
        <f>E$93</f>
        <v>S4</v>
      </c>
      <c r="F823" s="432"/>
      <c r="G823" s="442"/>
      <c r="H823" s="442"/>
      <c r="I823" s="443"/>
    </row>
    <row r="824" spans="1:9" ht="105">
      <c r="A824" s="406">
        <v>824</v>
      </c>
      <c r="B824" s="398" t="s">
        <v>696</v>
      </c>
      <c r="C824" s="441"/>
      <c r="D824" s="472" t="s">
        <v>1308</v>
      </c>
      <c r="E824" s="441"/>
      <c r="F824" s="473" t="s">
        <v>1309</v>
      </c>
      <c r="G824" s="442" t="s">
        <v>1310</v>
      </c>
      <c r="H824" s="442" t="s">
        <v>1311</v>
      </c>
      <c r="I824" s="443"/>
    </row>
    <row r="825" spans="1:9" ht="14.25">
      <c r="A825" s="406">
        <v>825</v>
      </c>
      <c r="B825" s="398" t="s">
        <v>696</v>
      </c>
      <c r="C825" s="441"/>
      <c r="D825" s="483" t="s">
        <v>1308</v>
      </c>
      <c r="E825" s="441" t="s">
        <v>516</v>
      </c>
      <c r="F825" s="473"/>
      <c r="G825" s="442"/>
      <c r="H825" s="442"/>
      <c r="I825" s="443"/>
    </row>
    <row r="826" spans="1:9" ht="14.25">
      <c r="A826" s="406">
        <v>826</v>
      </c>
      <c r="B826" s="398" t="s">
        <v>696</v>
      </c>
      <c r="C826" s="441"/>
      <c r="D826" s="483" t="s">
        <v>1308</v>
      </c>
      <c r="E826" s="441" t="str">
        <f>E$89</f>
        <v>MA</v>
      </c>
      <c r="F826" s="432"/>
      <c r="G826" s="442"/>
      <c r="H826" s="442"/>
      <c r="I826" s="443"/>
    </row>
    <row r="827" spans="1:9" ht="38.25">
      <c r="A827" s="406">
        <v>827</v>
      </c>
      <c r="B827" s="398" t="s">
        <v>696</v>
      </c>
      <c r="C827" s="441"/>
      <c r="D827" s="483" t="s">
        <v>1308</v>
      </c>
      <c r="E827" s="441" t="str">
        <f>E$90</f>
        <v>S1</v>
      </c>
      <c r="F827" s="693" t="s">
        <v>1297</v>
      </c>
      <c r="G827" s="539"/>
      <c r="H827" s="539"/>
      <c r="I827" s="540" t="s">
        <v>856</v>
      </c>
    </row>
    <row r="828" spans="1:9" ht="14.25">
      <c r="A828" s="406">
        <v>828</v>
      </c>
      <c r="B828" s="398" t="s">
        <v>696</v>
      </c>
      <c r="C828" s="441"/>
      <c r="D828" s="483" t="s">
        <v>1308</v>
      </c>
      <c r="E828" s="441" t="str">
        <f>E$91</f>
        <v>S2</v>
      </c>
      <c r="F828" s="432"/>
      <c r="G828" s="442"/>
      <c r="H828" s="442"/>
      <c r="I828" s="443"/>
    </row>
    <row r="829" spans="1:9" ht="38.25">
      <c r="A829" s="406">
        <v>829</v>
      </c>
      <c r="B829" s="398" t="s">
        <v>696</v>
      </c>
      <c r="C829" s="441"/>
      <c r="D829" s="483" t="s">
        <v>1308</v>
      </c>
      <c r="E829" s="441" t="str">
        <f>E$92</f>
        <v>S3</v>
      </c>
      <c r="F829" s="537" t="s">
        <v>2391</v>
      </c>
      <c r="G829" s="541"/>
      <c r="H829" s="541"/>
      <c r="I829" s="542" t="s">
        <v>856</v>
      </c>
    </row>
    <row r="830" spans="1:9" ht="14.25">
      <c r="A830" s="406">
        <v>830</v>
      </c>
      <c r="B830" s="398" t="s">
        <v>696</v>
      </c>
      <c r="C830" s="441"/>
      <c r="D830" s="483" t="s">
        <v>1308</v>
      </c>
      <c r="E830" s="441" t="str">
        <f>E$93</f>
        <v>S4</v>
      </c>
      <c r="F830" s="432"/>
      <c r="G830" s="442"/>
      <c r="H830" s="442"/>
      <c r="I830" s="443"/>
    </row>
    <row r="831" spans="1:9" ht="14.25">
      <c r="A831" s="406">
        <v>831</v>
      </c>
      <c r="H831" s="418"/>
    </row>
    <row r="832" spans="1:9" ht="63.75" hidden="1">
      <c r="A832" s="406">
        <v>832</v>
      </c>
      <c r="B832" s="398" t="s">
        <v>707</v>
      </c>
      <c r="C832" s="441" t="s">
        <v>1313</v>
      </c>
      <c r="D832" s="472"/>
      <c r="E832" s="441"/>
      <c r="F832" s="473" t="s">
        <v>1314</v>
      </c>
      <c r="G832" s="442" t="s">
        <v>1315</v>
      </c>
      <c r="H832" s="442"/>
      <c r="I832" s="443"/>
    </row>
    <row r="833" spans="1:9" ht="14.25" hidden="1">
      <c r="A833" s="406">
        <v>833</v>
      </c>
      <c r="B833" s="398" t="s">
        <v>707</v>
      </c>
      <c r="C833" s="441"/>
      <c r="D833" s="472"/>
      <c r="E833" s="441" t="s">
        <v>516</v>
      </c>
      <c r="F833" s="473"/>
      <c r="G833" s="442"/>
      <c r="H833" s="442"/>
      <c r="I833" s="443"/>
    </row>
    <row r="834" spans="1:9" ht="14.25" hidden="1">
      <c r="A834" s="406">
        <v>834</v>
      </c>
      <c r="B834" s="398" t="s">
        <v>707</v>
      </c>
      <c r="C834" s="441"/>
      <c r="D834" s="472"/>
      <c r="E834" s="441" t="str">
        <f>E$89</f>
        <v>MA</v>
      </c>
      <c r="F834" s="432"/>
      <c r="G834" s="442"/>
      <c r="H834" s="442"/>
      <c r="I834" s="443"/>
    </row>
    <row r="835" spans="1:9" ht="25.5" hidden="1">
      <c r="A835" s="406">
        <v>835</v>
      </c>
      <c r="B835" s="398" t="s">
        <v>707</v>
      </c>
      <c r="C835" s="441"/>
      <c r="D835" s="472"/>
      <c r="E835" s="441" t="str">
        <f>E$90</f>
        <v>S1</v>
      </c>
      <c r="F835" s="693" t="s">
        <v>2164</v>
      </c>
      <c r="G835" s="539"/>
      <c r="H835" s="539"/>
      <c r="I835" s="540" t="s">
        <v>856</v>
      </c>
    </row>
    <row r="836" spans="1:9" ht="25.5" hidden="1">
      <c r="A836" s="406">
        <v>836</v>
      </c>
      <c r="B836" s="398" t="s">
        <v>707</v>
      </c>
      <c r="C836" s="441"/>
      <c r="D836" s="472"/>
      <c r="E836" s="441" t="str">
        <f>E$91</f>
        <v>S2</v>
      </c>
      <c r="F836" s="710" t="s">
        <v>2164</v>
      </c>
      <c r="G836" s="541"/>
      <c r="H836" s="541"/>
      <c r="I836" s="542" t="s">
        <v>856</v>
      </c>
    </row>
    <row r="837" spans="1:9" ht="51" hidden="1">
      <c r="A837" s="406">
        <v>837</v>
      </c>
      <c r="B837" s="398" t="s">
        <v>707</v>
      </c>
      <c r="C837" s="441"/>
      <c r="D837" s="472"/>
      <c r="E837" s="441" t="str">
        <f>E$92</f>
        <v>S3</v>
      </c>
      <c r="F837" s="537" t="s">
        <v>2392</v>
      </c>
      <c r="G837" s="541"/>
      <c r="H837" s="541"/>
      <c r="I837" s="542" t="s">
        <v>856</v>
      </c>
    </row>
    <row r="838" spans="1:9" ht="14.25" hidden="1">
      <c r="A838" s="406">
        <v>838</v>
      </c>
      <c r="B838" s="398" t="s">
        <v>707</v>
      </c>
      <c r="C838" s="441"/>
      <c r="D838" s="472"/>
      <c r="E838" s="441" t="str">
        <f>E$93</f>
        <v>S4</v>
      </c>
      <c r="F838" s="432"/>
      <c r="G838" s="442"/>
      <c r="H838" s="442"/>
      <c r="I838" s="443"/>
    </row>
    <row r="839" spans="1:9" ht="14.25">
      <c r="A839" s="406">
        <v>839</v>
      </c>
      <c r="H839" s="418"/>
    </row>
    <row r="840" spans="1:9" ht="63.75" hidden="1">
      <c r="A840" s="406">
        <v>840</v>
      </c>
      <c r="B840" s="398" t="s">
        <v>707</v>
      </c>
      <c r="C840" s="441" t="s">
        <v>1317</v>
      </c>
      <c r="D840" s="472"/>
      <c r="E840" s="441"/>
      <c r="F840" s="473" t="s">
        <v>1318</v>
      </c>
      <c r="G840" s="442" t="s">
        <v>1319</v>
      </c>
      <c r="H840" s="442"/>
      <c r="I840" s="443"/>
    </row>
    <row r="841" spans="1:9" ht="14.25" hidden="1">
      <c r="A841" s="406">
        <v>841</v>
      </c>
      <c r="B841" s="398" t="s">
        <v>707</v>
      </c>
      <c r="C841" s="441"/>
      <c r="D841" s="472"/>
      <c r="E841" s="441" t="s">
        <v>516</v>
      </c>
      <c r="F841" s="473"/>
      <c r="G841" s="442"/>
      <c r="H841" s="442"/>
      <c r="I841" s="443"/>
    </row>
    <row r="842" spans="1:9" ht="14.25" hidden="1">
      <c r="A842" s="406">
        <v>842</v>
      </c>
      <c r="B842" s="398" t="s">
        <v>707</v>
      </c>
      <c r="C842" s="441"/>
      <c r="D842" s="472"/>
      <c r="E842" s="441" t="str">
        <f>E$89</f>
        <v>MA</v>
      </c>
      <c r="F842" s="432"/>
      <c r="G842" s="442"/>
      <c r="H842" s="442"/>
      <c r="I842" s="443"/>
    </row>
    <row r="843" spans="1:9" ht="14.25" hidden="1">
      <c r="A843" s="406">
        <v>843</v>
      </c>
      <c r="B843" s="398" t="s">
        <v>707</v>
      </c>
      <c r="C843" s="441"/>
      <c r="D843" s="472"/>
      <c r="E843" s="441" t="str">
        <f>E$90</f>
        <v>S1</v>
      </c>
      <c r="F843" s="693" t="s">
        <v>2165</v>
      </c>
      <c r="G843" s="539"/>
      <c r="H843" s="539"/>
      <c r="I843" s="540" t="s">
        <v>856</v>
      </c>
    </row>
    <row r="844" spans="1:9" ht="14.25" hidden="1">
      <c r="A844" s="406">
        <v>844</v>
      </c>
      <c r="B844" s="398" t="s">
        <v>707</v>
      </c>
      <c r="C844" s="441"/>
      <c r="D844" s="472"/>
      <c r="E844" s="441" t="str">
        <f>E$91</f>
        <v>S2</v>
      </c>
      <c r="F844" s="710" t="s">
        <v>2165</v>
      </c>
      <c r="G844" s="539"/>
      <c r="H844" s="539"/>
      <c r="I844" s="540" t="s">
        <v>856</v>
      </c>
    </row>
    <row r="845" spans="1:9" ht="25.5" hidden="1">
      <c r="A845" s="406">
        <v>845</v>
      </c>
      <c r="B845" s="398" t="s">
        <v>707</v>
      </c>
      <c r="C845" s="441"/>
      <c r="D845" s="472"/>
      <c r="E845" s="441" t="str">
        <f>E$92</f>
        <v>S3</v>
      </c>
      <c r="F845" s="537" t="s">
        <v>2393</v>
      </c>
      <c r="G845" s="541"/>
      <c r="H845" s="541"/>
      <c r="I845" s="542" t="s">
        <v>856</v>
      </c>
    </row>
    <row r="846" spans="1:9" ht="14.25" hidden="1">
      <c r="A846" s="406">
        <v>846</v>
      </c>
      <c r="B846" s="398" t="s">
        <v>707</v>
      </c>
      <c r="C846" s="441"/>
      <c r="D846" s="472"/>
      <c r="E846" s="441" t="str">
        <f>E$93</f>
        <v>S4</v>
      </c>
      <c r="F846" s="432"/>
      <c r="G846" s="442"/>
      <c r="H846" s="442"/>
      <c r="I846" s="443"/>
    </row>
    <row r="847" spans="1:9" ht="14.25">
      <c r="A847" s="406">
        <v>847</v>
      </c>
      <c r="H847" s="418"/>
    </row>
    <row r="848" spans="1:9" ht="38.25" hidden="1">
      <c r="A848" s="406">
        <v>848</v>
      </c>
      <c r="B848" s="398" t="s">
        <v>707</v>
      </c>
      <c r="C848" s="441" t="s">
        <v>1321</v>
      </c>
      <c r="D848" s="472"/>
      <c r="E848" s="441"/>
      <c r="F848" s="473" t="s">
        <v>1322</v>
      </c>
      <c r="G848" s="442" t="s">
        <v>1323</v>
      </c>
      <c r="H848" s="442"/>
      <c r="I848" s="443"/>
    </row>
    <row r="849" spans="1:9" ht="14.25" hidden="1">
      <c r="A849" s="406">
        <v>849</v>
      </c>
      <c r="B849" s="398" t="s">
        <v>707</v>
      </c>
      <c r="C849" s="441"/>
      <c r="D849" s="472"/>
      <c r="E849" s="441" t="s">
        <v>516</v>
      </c>
      <c r="F849" s="473"/>
      <c r="G849" s="442"/>
      <c r="H849" s="442"/>
      <c r="I849" s="443"/>
    </row>
    <row r="850" spans="1:9" ht="14.25" hidden="1">
      <c r="A850" s="406">
        <v>850</v>
      </c>
      <c r="B850" s="398" t="s">
        <v>707</v>
      </c>
      <c r="C850" s="441"/>
      <c r="D850" s="472"/>
      <c r="E850" s="441" t="str">
        <f>E$89</f>
        <v>MA</v>
      </c>
      <c r="F850" s="432"/>
      <c r="G850" s="442"/>
      <c r="H850" s="442"/>
      <c r="I850" s="443"/>
    </row>
    <row r="851" spans="1:9" ht="25.5" hidden="1">
      <c r="A851" s="406">
        <v>851</v>
      </c>
      <c r="B851" s="398" t="s">
        <v>707</v>
      </c>
      <c r="C851" s="441"/>
      <c r="D851" s="472"/>
      <c r="E851" s="441" t="str">
        <f>E$90</f>
        <v>S1</v>
      </c>
      <c r="F851" s="538" t="s">
        <v>2166</v>
      </c>
      <c r="G851" s="539"/>
      <c r="H851" s="539"/>
      <c r="I851" s="540" t="s">
        <v>856</v>
      </c>
    </row>
    <row r="852" spans="1:9" ht="25.5" hidden="1">
      <c r="A852" s="406">
        <v>852</v>
      </c>
      <c r="B852" s="398" t="s">
        <v>707</v>
      </c>
      <c r="C852" s="441"/>
      <c r="D852" s="472"/>
      <c r="E852" s="441" t="str">
        <f>E$91</f>
        <v>S2</v>
      </c>
      <c r="F852" s="538" t="s">
        <v>2292</v>
      </c>
      <c r="G852" s="539"/>
      <c r="H852" s="539"/>
      <c r="I852" s="540" t="s">
        <v>856</v>
      </c>
    </row>
    <row r="853" spans="1:9" ht="14.25" hidden="1">
      <c r="A853" s="406">
        <v>853</v>
      </c>
      <c r="B853" s="398" t="s">
        <v>707</v>
      </c>
      <c r="C853" s="441"/>
      <c r="D853" s="472"/>
      <c r="E853" s="441" t="str">
        <f>E$92</f>
        <v>S3</v>
      </c>
      <c r="F853" s="538" t="s">
        <v>2394</v>
      </c>
      <c r="G853" s="539"/>
      <c r="H853" s="539"/>
      <c r="I853" s="540" t="s">
        <v>856</v>
      </c>
    </row>
    <row r="854" spans="1:9" ht="14.25" hidden="1">
      <c r="A854" s="406">
        <v>854</v>
      </c>
      <c r="B854" s="398" t="s">
        <v>707</v>
      </c>
      <c r="C854" s="441"/>
      <c r="D854" s="472"/>
      <c r="E854" s="441" t="str">
        <f>E$93</f>
        <v>S4</v>
      </c>
      <c r="F854" s="432"/>
      <c r="G854" s="442"/>
      <c r="H854" s="442"/>
      <c r="I854" s="443"/>
    </row>
    <row r="855" spans="1:9" ht="14.25">
      <c r="A855" s="406">
        <v>855</v>
      </c>
      <c r="H855" s="418"/>
    </row>
    <row r="856" spans="1:9" ht="25.5" hidden="1">
      <c r="A856" s="406">
        <v>856</v>
      </c>
      <c r="B856" s="398" t="s">
        <v>707</v>
      </c>
      <c r="C856" s="441" t="s">
        <v>1325</v>
      </c>
      <c r="D856" s="472"/>
      <c r="E856" s="441"/>
      <c r="F856" s="473" t="s">
        <v>1326</v>
      </c>
      <c r="G856" s="442" t="s">
        <v>1323</v>
      </c>
      <c r="H856" s="442"/>
      <c r="I856" s="443"/>
    </row>
    <row r="857" spans="1:9" ht="14.25" hidden="1">
      <c r="A857" s="406">
        <v>857</v>
      </c>
      <c r="B857" s="398" t="s">
        <v>707</v>
      </c>
      <c r="C857" s="441"/>
      <c r="D857" s="472"/>
      <c r="E857" s="441" t="s">
        <v>516</v>
      </c>
      <c r="F857" s="473"/>
      <c r="G857" s="442"/>
      <c r="H857" s="442"/>
      <c r="I857" s="443"/>
    </row>
    <row r="858" spans="1:9" ht="14.25" hidden="1">
      <c r="A858" s="406">
        <v>858</v>
      </c>
      <c r="B858" s="398" t="s">
        <v>707</v>
      </c>
      <c r="C858" s="441"/>
      <c r="D858" s="472"/>
      <c r="E858" s="441" t="str">
        <f>E$89</f>
        <v>MA</v>
      </c>
      <c r="F858" s="432"/>
      <c r="G858" s="442"/>
      <c r="H858" s="442"/>
      <c r="I858" s="443"/>
    </row>
    <row r="859" spans="1:9" ht="38.25" hidden="1">
      <c r="A859" s="406">
        <v>859</v>
      </c>
      <c r="B859" s="398" t="s">
        <v>707</v>
      </c>
      <c r="C859" s="441"/>
      <c r="D859" s="472"/>
      <c r="E859" s="441" t="str">
        <f>E$90</f>
        <v>S1</v>
      </c>
      <c r="F859" s="538" t="s">
        <v>2167</v>
      </c>
      <c r="G859" s="539"/>
      <c r="H859" s="539"/>
      <c r="I859" s="540" t="s">
        <v>856</v>
      </c>
    </row>
    <row r="860" spans="1:9" ht="38.25" hidden="1">
      <c r="A860" s="406">
        <v>860</v>
      </c>
      <c r="B860" s="398" t="s">
        <v>707</v>
      </c>
      <c r="C860" s="441"/>
      <c r="D860" s="472"/>
      <c r="E860" s="441" t="str">
        <f>E$91</f>
        <v>S2</v>
      </c>
      <c r="F860" s="538" t="s">
        <v>2293</v>
      </c>
      <c r="G860" s="539"/>
      <c r="H860" s="539"/>
      <c r="I860" s="540" t="s">
        <v>856</v>
      </c>
    </row>
    <row r="861" spans="1:9" ht="38.25" hidden="1">
      <c r="A861" s="406">
        <v>861</v>
      </c>
      <c r="B861" s="398" t="s">
        <v>707</v>
      </c>
      <c r="C861" s="441"/>
      <c r="D861" s="472"/>
      <c r="E861" s="441" t="str">
        <f>E$92</f>
        <v>S3</v>
      </c>
      <c r="F861" s="538" t="s">
        <v>2167</v>
      </c>
      <c r="G861" s="539"/>
      <c r="H861" s="539"/>
      <c r="I861" s="540" t="s">
        <v>856</v>
      </c>
    </row>
    <row r="862" spans="1:9" ht="14.25" hidden="1">
      <c r="A862" s="406">
        <v>862</v>
      </c>
      <c r="B862" s="398" t="s">
        <v>707</v>
      </c>
      <c r="C862" s="441"/>
      <c r="D862" s="472"/>
      <c r="E862" s="441" t="str">
        <f>E$93</f>
        <v>S4</v>
      </c>
      <c r="F862" s="432"/>
      <c r="G862" s="442"/>
      <c r="H862" s="442"/>
      <c r="I862" s="443"/>
    </row>
    <row r="863" spans="1:9" ht="14.25">
      <c r="A863" s="406">
        <v>863</v>
      </c>
      <c r="H863" s="418"/>
    </row>
    <row r="864" spans="1:9" ht="42" hidden="1">
      <c r="A864" s="406">
        <v>864</v>
      </c>
      <c r="B864" s="398" t="s">
        <v>707</v>
      </c>
      <c r="C864" s="441" t="s">
        <v>1328</v>
      </c>
      <c r="D864" s="472"/>
      <c r="E864" s="441"/>
      <c r="F864" s="473" t="s">
        <v>1329</v>
      </c>
      <c r="G864" s="442" t="s">
        <v>1330</v>
      </c>
      <c r="H864" s="442"/>
      <c r="I864" s="443"/>
    </row>
    <row r="865" spans="1:9" ht="14.25" hidden="1">
      <c r="A865" s="406">
        <v>865</v>
      </c>
      <c r="B865" s="398" t="s">
        <v>707</v>
      </c>
      <c r="C865" s="441"/>
      <c r="D865" s="472"/>
      <c r="E865" s="441" t="s">
        <v>516</v>
      </c>
      <c r="F865" s="473"/>
      <c r="G865" s="442"/>
      <c r="H865" s="442"/>
      <c r="I865" s="443"/>
    </row>
    <row r="866" spans="1:9" ht="14.25" hidden="1">
      <c r="A866" s="406">
        <v>866</v>
      </c>
      <c r="B866" s="398" t="s">
        <v>707</v>
      </c>
      <c r="C866" s="441"/>
      <c r="D866" s="472"/>
      <c r="E866" s="441" t="str">
        <f>E$89</f>
        <v>MA</v>
      </c>
      <c r="F866" s="432"/>
      <c r="G866" s="442"/>
      <c r="H866" s="442"/>
      <c r="I866" s="443"/>
    </row>
    <row r="867" spans="1:9" ht="14.25" hidden="1">
      <c r="A867" s="406">
        <v>867</v>
      </c>
      <c r="B867" s="398" t="s">
        <v>707</v>
      </c>
      <c r="C867" s="441"/>
      <c r="D867" s="472"/>
      <c r="E867" s="441" t="str">
        <f>E$90</f>
        <v>S1</v>
      </c>
      <c r="F867" s="538" t="s">
        <v>2168</v>
      </c>
      <c r="G867" s="539"/>
      <c r="H867" s="539"/>
      <c r="I867" s="540" t="s">
        <v>856</v>
      </c>
    </row>
    <row r="868" spans="1:9" ht="14.25" hidden="1">
      <c r="A868" s="406">
        <v>868</v>
      </c>
      <c r="B868" s="398" t="s">
        <v>707</v>
      </c>
      <c r="C868" s="441"/>
      <c r="D868" s="472"/>
      <c r="E868" s="441" t="str">
        <f>E$91</f>
        <v>S2</v>
      </c>
      <c r="F868" s="538" t="s">
        <v>2168</v>
      </c>
      <c r="G868" s="539"/>
      <c r="H868" s="539"/>
      <c r="I868" s="540" t="s">
        <v>856</v>
      </c>
    </row>
    <row r="869" spans="1:9" ht="25.5" hidden="1">
      <c r="A869" s="406">
        <v>869</v>
      </c>
      <c r="B869" s="398" t="s">
        <v>707</v>
      </c>
      <c r="C869" s="441"/>
      <c r="D869" s="472"/>
      <c r="E869" s="441" t="str">
        <f>E$92</f>
        <v>S3</v>
      </c>
      <c r="F869" s="538" t="s">
        <v>2395</v>
      </c>
      <c r="G869" s="539"/>
      <c r="H869" s="539"/>
      <c r="I869" s="540" t="s">
        <v>856</v>
      </c>
    </row>
    <row r="870" spans="1:9" ht="14.25" hidden="1">
      <c r="A870" s="406">
        <v>870</v>
      </c>
      <c r="B870" s="398" t="s">
        <v>707</v>
      </c>
      <c r="C870" s="441"/>
      <c r="D870" s="472"/>
      <c r="E870" s="441" t="str">
        <f>E$93</f>
        <v>S4</v>
      </c>
      <c r="F870" s="432"/>
      <c r="G870" s="442"/>
      <c r="H870" s="442"/>
      <c r="I870" s="443"/>
    </row>
    <row r="871" spans="1:9" ht="14.25">
      <c r="A871" s="406">
        <v>871</v>
      </c>
      <c r="H871" s="418"/>
    </row>
    <row r="872" spans="1:9" ht="114.75" hidden="1">
      <c r="A872" s="406">
        <v>872</v>
      </c>
      <c r="B872" s="398" t="s">
        <v>707</v>
      </c>
      <c r="C872" s="441" t="s">
        <v>1332</v>
      </c>
      <c r="D872" s="472"/>
      <c r="E872" s="441"/>
      <c r="F872" s="473" t="s">
        <v>1333</v>
      </c>
      <c r="G872" s="442" t="s">
        <v>1334</v>
      </c>
      <c r="H872" s="442"/>
      <c r="I872" s="443"/>
    </row>
    <row r="873" spans="1:9" ht="14.25" hidden="1">
      <c r="A873" s="406">
        <v>873</v>
      </c>
      <c r="B873" s="398" t="s">
        <v>707</v>
      </c>
      <c r="C873" s="441"/>
      <c r="D873" s="472"/>
      <c r="E873" s="441" t="s">
        <v>516</v>
      </c>
      <c r="F873" s="473"/>
      <c r="G873" s="442"/>
      <c r="H873" s="442"/>
      <c r="I873" s="443"/>
    </row>
    <row r="874" spans="1:9" ht="14.25" hidden="1">
      <c r="A874" s="406">
        <v>874</v>
      </c>
      <c r="B874" s="398" t="s">
        <v>707</v>
      </c>
      <c r="C874" s="441"/>
      <c r="D874" s="472"/>
      <c r="E874" s="441" t="str">
        <f>E$89</f>
        <v>MA</v>
      </c>
      <c r="F874" s="432"/>
      <c r="G874" s="442"/>
      <c r="H874" s="442"/>
      <c r="I874" s="443"/>
    </row>
    <row r="875" spans="1:9" ht="14.25" hidden="1">
      <c r="A875" s="406">
        <v>875</v>
      </c>
      <c r="B875" s="398" t="s">
        <v>707</v>
      </c>
      <c r="C875" s="441"/>
      <c r="D875" s="472"/>
      <c r="E875" s="441" t="str">
        <f>E$90</f>
        <v>S1</v>
      </c>
      <c r="F875" s="538" t="s">
        <v>2169</v>
      </c>
      <c r="G875" s="539"/>
      <c r="H875" s="539"/>
      <c r="I875" s="540" t="s">
        <v>856</v>
      </c>
    </row>
    <row r="876" spans="1:9" ht="14.25" hidden="1">
      <c r="A876" s="406">
        <v>876</v>
      </c>
      <c r="B876" s="398" t="s">
        <v>707</v>
      </c>
      <c r="C876" s="441"/>
      <c r="D876" s="472"/>
      <c r="E876" s="441" t="str">
        <f>E$91</f>
        <v>S2</v>
      </c>
      <c r="F876" s="538" t="s">
        <v>2294</v>
      </c>
      <c r="G876" s="541"/>
      <c r="H876" s="541"/>
      <c r="I876" s="542" t="s">
        <v>856</v>
      </c>
    </row>
    <row r="877" spans="1:9" ht="14.25" hidden="1">
      <c r="A877" s="406">
        <v>877</v>
      </c>
      <c r="B877" s="398" t="s">
        <v>707</v>
      </c>
      <c r="C877" s="441"/>
      <c r="D877" s="472"/>
      <c r="E877" s="441" t="str">
        <f>E$92</f>
        <v>S3</v>
      </c>
      <c r="F877" s="538" t="s">
        <v>2396</v>
      </c>
      <c r="G877" s="541"/>
      <c r="H877" s="541"/>
      <c r="I877" s="542" t="s">
        <v>856</v>
      </c>
    </row>
    <row r="878" spans="1:9" ht="14.25" hidden="1">
      <c r="A878" s="406">
        <v>878</v>
      </c>
      <c r="B878" s="398" t="s">
        <v>707</v>
      </c>
      <c r="C878" s="441"/>
      <c r="D878" s="472"/>
      <c r="E878" s="441" t="str">
        <f>E$93</f>
        <v>S4</v>
      </c>
      <c r="F878" s="432"/>
      <c r="G878" s="442"/>
      <c r="H878" s="442"/>
      <c r="I878" s="443"/>
    </row>
    <row r="879" spans="1:9" ht="14.25">
      <c r="A879" s="406">
        <v>879</v>
      </c>
      <c r="H879" s="418"/>
    </row>
    <row r="880" spans="1:9" ht="51" hidden="1">
      <c r="A880" s="406">
        <v>880</v>
      </c>
      <c r="B880" s="398" t="s">
        <v>707</v>
      </c>
      <c r="C880" s="441" t="s">
        <v>1336</v>
      </c>
      <c r="D880" s="472"/>
      <c r="E880" s="441"/>
      <c r="F880" s="473" t="s">
        <v>1337</v>
      </c>
      <c r="G880" s="442" t="s">
        <v>1338</v>
      </c>
      <c r="H880" s="442"/>
      <c r="I880" s="443"/>
    </row>
    <row r="881" spans="1:9" ht="14.25" hidden="1">
      <c r="A881" s="406">
        <v>881</v>
      </c>
      <c r="B881" s="398" t="s">
        <v>707</v>
      </c>
      <c r="C881" s="441"/>
      <c r="D881" s="472"/>
      <c r="E881" s="441" t="s">
        <v>516</v>
      </c>
      <c r="F881" s="473"/>
      <c r="G881" s="442"/>
      <c r="H881" s="442"/>
      <c r="I881" s="443"/>
    </row>
    <row r="882" spans="1:9" ht="14.25" hidden="1">
      <c r="A882" s="406">
        <v>882</v>
      </c>
      <c r="B882" s="398" t="s">
        <v>707</v>
      </c>
      <c r="C882" s="441"/>
      <c r="D882" s="472"/>
      <c r="E882" s="441" t="str">
        <f>E$89</f>
        <v>MA</v>
      </c>
      <c r="F882" s="432"/>
      <c r="G882" s="442"/>
      <c r="H882" s="442"/>
      <c r="I882" s="443"/>
    </row>
    <row r="883" spans="1:9" ht="14.25" hidden="1">
      <c r="A883" s="406">
        <v>883</v>
      </c>
      <c r="B883" s="398" t="s">
        <v>707</v>
      </c>
      <c r="C883" s="441"/>
      <c r="D883" s="472"/>
      <c r="E883" s="441" t="str">
        <f>E$90</f>
        <v>S1</v>
      </c>
      <c r="F883" s="693" t="s">
        <v>2170</v>
      </c>
      <c r="G883" s="539"/>
      <c r="H883" s="539"/>
      <c r="I883" s="540" t="s">
        <v>856</v>
      </c>
    </row>
    <row r="884" spans="1:9" ht="25.5" hidden="1">
      <c r="A884" s="406">
        <v>884</v>
      </c>
      <c r="B884" s="398" t="s">
        <v>707</v>
      </c>
      <c r="C884" s="441"/>
      <c r="D884" s="472"/>
      <c r="E884" s="441" t="str">
        <f>E$91</f>
        <v>S2</v>
      </c>
      <c r="F884" s="710" t="s">
        <v>2295</v>
      </c>
      <c r="G884" s="541"/>
      <c r="H884" s="541"/>
      <c r="I884" s="542" t="s">
        <v>856</v>
      </c>
    </row>
    <row r="885" spans="1:9" ht="38.25" hidden="1">
      <c r="A885" s="406">
        <v>885</v>
      </c>
      <c r="B885" s="398" t="s">
        <v>707</v>
      </c>
      <c r="C885" s="441"/>
      <c r="D885" s="472"/>
      <c r="E885" s="441" t="str">
        <f>E$92</f>
        <v>S3</v>
      </c>
      <c r="F885" s="732" t="s">
        <v>2397</v>
      </c>
      <c r="G885" s="541"/>
      <c r="H885" s="541"/>
      <c r="I885" s="542" t="s">
        <v>856</v>
      </c>
    </row>
    <row r="886" spans="1:9" ht="14.25" hidden="1">
      <c r="A886" s="406">
        <v>886</v>
      </c>
      <c r="B886" s="398" t="s">
        <v>707</v>
      </c>
      <c r="C886" s="441"/>
      <c r="D886" s="472"/>
      <c r="E886" s="441" t="str">
        <f>E$93</f>
        <v>S4</v>
      </c>
      <c r="F886" s="432"/>
      <c r="G886" s="442"/>
      <c r="H886" s="442"/>
      <c r="I886" s="443"/>
    </row>
    <row r="887" spans="1:9" ht="14.25">
      <c r="A887" s="406">
        <v>887</v>
      </c>
      <c r="H887" s="418"/>
    </row>
    <row r="888" spans="1:9" ht="63.75" hidden="1">
      <c r="A888" s="406">
        <v>888</v>
      </c>
      <c r="B888" s="398" t="s">
        <v>707</v>
      </c>
      <c r="C888" s="441" t="s">
        <v>1340</v>
      </c>
      <c r="D888" s="472"/>
      <c r="E888" s="441"/>
      <c r="F888" s="473" t="s">
        <v>1341</v>
      </c>
      <c r="G888" s="442" t="s">
        <v>1342</v>
      </c>
      <c r="H888" s="442"/>
      <c r="I888" s="443"/>
    </row>
    <row r="889" spans="1:9" ht="14.25" hidden="1">
      <c r="A889" s="406">
        <v>889</v>
      </c>
      <c r="B889" s="398" t="s">
        <v>707</v>
      </c>
      <c r="C889" s="441"/>
      <c r="D889" s="472"/>
      <c r="E889" s="441" t="s">
        <v>516</v>
      </c>
      <c r="F889" s="473"/>
      <c r="G889" s="442"/>
      <c r="H889" s="442"/>
      <c r="I889" s="443"/>
    </row>
    <row r="890" spans="1:9" ht="14.25" hidden="1">
      <c r="A890" s="406">
        <v>890</v>
      </c>
      <c r="B890" s="398" t="s">
        <v>707</v>
      </c>
      <c r="C890" s="441"/>
      <c r="D890" s="472"/>
      <c r="E890" s="441" t="str">
        <f>E$89</f>
        <v>MA</v>
      </c>
      <c r="F890" s="432"/>
      <c r="G890" s="442"/>
      <c r="H890" s="442"/>
      <c r="I890" s="443"/>
    </row>
    <row r="891" spans="1:9" ht="25.5" hidden="1">
      <c r="A891" s="406">
        <v>891</v>
      </c>
      <c r="B891" s="398" t="s">
        <v>707</v>
      </c>
      <c r="C891" s="441"/>
      <c r="D891" s="472"/>
      <c r="E891" s="441" t="str">
        <f>E$90</f>
        <v>S1</v>
      </c>
      <c r="F891" s="694" t="s">
        <v>1343</v>
      </c>
      <c r="G891" s="541"/>
      <c r="H891" s="541"/>
      <c r="I891" s="542" t="s">
        <v>856</v>
      </c>
    </row>
    <row r="892" spans="1:9" ht="25.5" hidden="1">
      <c r="A892" s="406">
        <v>892</v>
      </c>
      <c r="B892" s="398" t="s">
        <v>707</v>
      </c>
      <c r="C892" s="441"/>
      <c r="D892" s="472"/>
      <c r="E892" s="441" t="str">
        <f>E$91</f>
        <v>S2</v>
      </c>
      <c r="F892" s="707" t="s">
        <v>1343</v>
      </c>
      <c r="G892" s="541"/>
      <c r="H892" s="541"/>
      <c r="I892" s="542" t="s">
        <v>856</v>
      </c>
    </row>
    <row r="893" spans="1:9" ht="76.5" hidden="1">
      <c r="A893" s="406">
        <v>893</v>
      </c>
      <c r="B893" s="398" t="s">
        <v>707</v>
      </c>
      <c r="C893" s="441"/>
      <c r="D893" s="472"/>
      <c r="E893" s="441" t="str">
        <f>E$92</f>
        <v>S3</v>
      </c>
      <c r="F893" s="537" t="s">
        <v>2398</v>
      </c>
      <c r="G893" s="541"/>
      <c r="H893" s="541"/>
      <c r="I893" s="542" t="s">
        <v>856</v>
      </c>
    </row>
    <row r="894" spans="1:9" ht="14.25" hidden="1">
      <c r="A894" s="406">
        <v>894</v>
      </c>
      <c r="B894" s="398" t="s">
        <v>707</v>
      </c>
      <c r="C894" s="441"/>
      <c r="D894" s="472"/>
      <c r="E894" s="441" t="str">
        <f>E$93</f>
        <v>S4</v>
      </c>
      <c r="F894" s="432"/>
      <c r="G894" s="442"/>
      <c r="H894" s="442"/>
      <c r="I894" s="443"/>
    </row>
    <row r="895" spans="1:9" ht="14.25">
      <c r="A895" s="406">
        <v>895</v>
      </c>
      <c r="H895" s="418"/>
    </row>
    <row r="896" spans="1:9" ht="63.75" hidden="1">
      <c r="A896" s="406">
        <v>896</v>
      </c>
      <c r="B896" s="398" t="s">
        <v>707</v>
      </c>
      <c r="C896" s="441" t="s">
        <v>1344</v>
      </c>
      <c r="D896" s="472"/>
      <c r="E896" s="441"/>
      <c r="F896" s="473" t="s">
        <v>1345</v>
      </c>
      <c r="G896" s="442" t="s">
        <v>1346</v>
      </c>
      <c r="H896" s="442"/>
      <c r="I896" s="443"/>
    </row>
    <row r="897" spans="1:9" ht="14.25" hidden="1">
      <c r="A897" s="406">
        <v>897</v>
      </c>
      <c r="B897" s="398" t="s">
        <v>707</v>
      </c>
      <c r="C897" s="441"/>
      <c r="D897" s="472"/>
      <c r="E897" s="441" t="s">
        <v>516</v>
      </c>
      <c r="F897" s="473"/>
      <c r="G897" s="442"/>
      <c r="H897" s="442"/>
      <c r="I897" s="443"/>
    </row>
    <row r="898" spans="1:9" ht="14.25" hidden="1">
      <c r="A898" s="406">
        <v>898</v>
      </c>
      <c r="B898" s="398" t="s">
        <v>707</v>
      </c>
      <c r="C898" s="441"/>
      <c r="D898" s="472"/>
      <c r="E898" s="441" t="str">
        <f>E$89</f>
        <v>MA</v>
      </c>
      <c r="F898" s="432"/>
      <c r="G898" s="442"/>
      <c r="H898" s="442"/>
      <c r="I898" s="443"/>
    </row>
    <row r="899" spans="1:9" ht="14.25" hidden="1">
      <c r="A899" s="406">
        <v>899</v>
      </c>
      <c r="B899" s="398" t="s">
        <v>707</v>
      </c>
      <c r="C899" s="441"/>
      <c r="D899" s="472"/>
      <c r="E899" s="441" t="str">
        <f>E$90</f>
        <v>S1</v>
      </c>
      <c r="F899" s="543" t="s">
        <v>2171</v>
      </c>
      <c r="G899" s="539"/>
      <c r="H899" s="539"/>
      <c r="I899" s="540" t="s">
        <v>856</v>
      </c>
    </row>
    <row r="900" spans="1:9" ht="14.25" hidden="1">
      <c r="A900" s="406">
        <v>900</v>
      </c>
      <c r="B900" s="398" t="s">
        <v>707</v>
      </c>
      <c r="C900" s="441"/>
      <c r="D900" s="472"/>
      <c r="E900" s="441" t="str">
        <f>E$91</f>
        <v>S2</v>
      </c>
      <c r="F900" s="543" t="s">
        <v>2171</v>
      </c>
      <c r="G900" s="539"/>
      <c r="H900" s="539"/>
      <c r="I900" s="540" t="s">
        <v>856</v>
      </c>
    </row>
    <row r="901" spans="1:9" ht="25.5" hidden="1">
      <c r="A901" s="406">
        <v>901</v>
      </c>
      <c r="B901" s="398" t="s">
        <v>707</v>
      </c>
      <c r="C901" s="441"/>
      <c r="D901" s="472"/>
      <c r="E901" s="441" t="str">
        <f>E$92</f>
        <v>S3</v>
      </c>
      <c r="F901" s="543" t="s">
        <v>2399</v>
      </c>
      <c r="G901" s="539"/>
      <c r="H901" s="539"/>
      <c r="I901" s="540" t="s">
        <v>856</v>
      </c>
    </row>
    <row r="902" spans="1:9" ht="14.25" hidden="1">
      <c r="A902" s="406">
        <v>902</v>
      </c>
      <c r="B902" s="398" t="s">
        <v>707</v>
      </c>
      <c r="C902" s="441"/>
      <c r="D902" s="472"/>
      <c r="E902" s="441" t="str">
        <f>E$93</f>
        <v>S4</v>
      </c>
      <c r="F902" s="432"/>
      <c r="G902" s="442"/>
      <c r="H902" s="442"/>
      <c r="I902" s="443"/>
    </row>
    <row r="903" spans="1:9" ht="14.25">
      <c r="A903" s="406">
        <v>903</v>
      </c>
      <c r="H903" s="418"/>
    </row>
    <row r="904" spans="1:9" ht="52.5" hidden="1">
      <c r="A904" s="406">
        <v>904</v>
      </c>
      <c r="B904" s="398" t="s">
        <v>707</v>
      </c>
      <c r="C904" s="441" t="s">
        <v>1348</v>
      </c>
      <c r="D904" s="472"/>
      <c r="E904" s="441"/>
      <c r="F904" s="473" t="s">
        <v>1349</v>
      </c>
      <c r="G904" s="442" t="s">
        <v>1350</v>
      </c>
      <c r="H904" s="442"/>
      <c r="I904" s="443"/>
    </row>
    <row r="905" spans="1:9" ht="14.25" hidden="1">
      <c r="A905" s="406">
        <v>905</v>
      </c>
      <c r="B905" s="398" t="s">
        <v>707</v>
      </c>
      <c r="C905" s="441"/>
      <c r="D905" s="472"/>
      <c r="E905" s="441" t="s">
        <v>516</v>
      </c>
      <c r="F905" s="473"/>
      <c r="G905" s="442"/>
      <c r="H905" s="442"/>
      <c r="I905" s="443"/>
    </row>
    <row r="906" spans="1:9" ht="14.25" hidden="1">
      <c r="A906" s="406">
        <v>906</v>
      </c>
      <c r="B906" s="398" t="s">
        <v>707</v>
      </c>
      <c r="C906" s="441"/>
      <c r="D906" s="472"/>
      <c r="E906" s="441" t="str">
        <f>E$89</f>
        <v>MA</v>
      </c>
      <c r="F906" s="432"/>
      <c r="G906" s="442"/>
      <c r="H906" s="442"/>
      <c r="I906" s="443"/>
    </row>
    <row r="907" spans="1:9" ht="14.25" hidden="1">
      <c r="A907" s="406">
        <v>907</v>
      </c>
      <c r="B907" s="398" t="s">
        <v>707</v>
      </c>
      <c r="C907" s="441"/>
      <c r="D907" s="472"/>
      <c r="E907" s="441" t="str">
        <f>E$90</f>
        <v>S1</v>
      </c>
      <c r="F907" s="543" t="s">
        <v>2171</v>
      </c>
      <c r="G907" s="541"/>
      <c r="H907" s="541"/>
      <c r="I907" s="542" t="s">
        <v>856</v>
      </c>
    </row>
    <row r="908" spans="1:9" ht="14.25" hidden="1">
      <c r="A908" s="406">
        <v>908</v>
      </c>
      <c r="B908" s="398" t="s">
        <v>707</v>
      </c>
      <c r="C908" s="441"/>
      <c r="D908" s="472"/>
      <c r="E908" s="441" t="str">
        <f>E$91</f>
        <v>S2</v>
      </c>
      <c r="F908" s="543" t="s">
        <v>2171</v>
      </c>
      <c r="G908" s="539"/>
      <c r="H908" s="539"/>
      <c r="I908" s="540" t="s">
        <v>856</v>
      </c>
    </row>
    <row r="909" spans="1:9" ht="38.25" hidden="1">
      <c r="A909" s="406">
        <v>909</v>
      </c>
      <c r="B909" s="398" t="s">
        <v>707</v>
      </c>
      <c r="C909" s="441"/>
      <c r="D909" s="472"/>
      <c r="E909" s="441" t="str">
        <f>E$92</f>
        <v>S3</v>
      </c>
      <c r="F909" s="537" t="s">
        <v>2400</v>
      </c>
      <c r="G909" s="541"/>
      <c r="H909" s="541"/>
      <c r="I909" s="542" t="s">
        <v>856</v>
      </c>
    </row>
    <row r="910" spans="1:9" ht="14.25" hidden="1">
      <c r="A910" s="406">
        <v>910</v>
      </c>
      <c r="B910" s="398" t="s">
        <v>707</v>
      </c>
      <c r="C910" s="441"/>
      <c r="D910" s="472"/>
      <c r="E910" s="441" t="str">
        <f>E$93</f>
        <v>S4</v>
      </c>
      <c r="F910" s="432"/>
      <c r="G910" s="442"/>
      <c r="H910" s="442"/>
      <c r="I910" s="443"/>
    </row>
    <row r="911" spans="1:9" ht="14.25">
      <c r="A911" s="406">
        <v>911</v>
      </c>
      <c r="H911" s="418"/>
    </row>
    <row r="912" spans="1:9" ht="51" hidden="1">
      <c r="A912" s="406">
        <v>912</v>
      </c>
      <c r="B912" s="398" t="s">
        <v>707</v>
      </c>
      <c r="C912" s="441" t="s">
        <v>1352</v>
      </c>
      <c r="D912" s="472"/>
      <c r="E912" s="441"/>
      <c r="F912" s="473" t="s">
        <v>1353</v>
      </c>
      <c r="G912" s="442" t="s">
        <v>1354</v>
      </c>
      <c r="H912" s="442"/>
      <c r="I912" s="443"/>
    </row>
    <row r="913" spans="1:9" ht="14.25" hidden="1">
      <c r="A913" s="406">
        <v>913</v>
      </c>
      <c r="B913" s="398" t="s">
        <v>707</v>
      </c>
      <c r="C913" s="441"/>
      <c r="D913" s="472"/>
      <c r="E913" s="441" t="s">
        <v>516</v>
      </c>
      <c r="F913" s="473"/>
      <c r="G913" s="442"/>
      <c r="H913" s="442"/>
      <c r="I913" s="443"/>
    </row>
    <row r="914" spans="1:9" ht="14.25" hidden="1">
      <c r="A914" s="406">
        <v>914</v>
      </c>
      <c r="B914" s="398" t="s">
        <v>707</v>
      </c>
      <c r="C914" s="441"/>
      <c r="D914" s="472"/>
      <c r="E914" s="441" t="str">
        <f>E$89</f>
        <v>MA</v>
      </c>
      <c r="F914" s="432"/>
      <c r="G914" s="442"/>
      <c r="H914" s="442"/>
      <c r="I914" s="443"/>
    </row>
    <row r="915" spans="1:9" ht="14.25" hidden="1">
      <c r="A915" s="406">
        <v>915</v>
      </c>
      <c r="B915" s="398" t="s">
        <v>707</v>
      </c>
      <c r="C915" s="441"/>
      <c r="D915" s="472"/>
      <c r="E915" s="441" t="str">
        <f>E$90</f>
        <v>S1</v>
      </c>
      <c r="F915" s="694" t="s">
        <v>1355</v>
      </c>
      <c r="G915" s="541"/>
      <c r="H915" s="541"/>
      <c r="I915" s="542" t="s">
        <v>856</v>
      </c>
    </row>
    <row r="916" spans="1:9" ht="14.25" hidden="1">
      <c r="A916" s="406">
        <v>916</v>
      </c>
      <c r="B916" s="398" t="s">
        <v>707</v>
      </c>
      <c r="C916" s="441"/>
      <c r="D916" s="472"/>
      <c r="E916" s="441" t="str">
        <f>E$91</f>
        <v>S2</v>
      </c>
      <c r="F916" s="707" t="s">
        <v>1355</v>
      </c>
      <c r="G916" s="541"/>
      <c r="H916" s="541"/>
      <c r="I916" s="542" t="s">
        <v>856</v>
      </c>
    </row>
    <row r="917" spans="1:9" ht="14.25" hidden="1">
      <c r="A917" s="406">
        <v>917</v>
      </c>
      <c r="B917" s="398" t="s">
        <v>707</v>
      </c>
      <c r="C917" s="441"/>
      <c r="D917" s="472"/>
      <c r="E917" s="441" t="str">
        <f>E$92</f>
        <v>S3</v>
      </c>
      <c r="F917" s="359" t="s">
        <v>1355</v>
      </c>
      <c r="G917" s="541"/>
      <c r="H917" s="541"/>
      <c r="I917" s="542" t="s">
        <v>856</v>
      </c>
    </row>
    <row r="918" spans="1:9" ht="14.25" hidden="1">
      <c r="A918" s="406">
        <v>918</v>
      </c>
      <c r="B918" s="398" t="s">
        <v>707</v>
      </c>
      <c r="C918" s="441"/>
      <c r="D918" s="472"/>
      <c r="E918" s="441" t="str">
        <f>E$93</f>
        <v>S4</v>
      </c>
      <c r="F918" s="432"/>
      <c r="G918" s="442"/>
      <c r="H918" s="442"/>
      <c r="I918" s="443"/>
    </row>
    <row r="919" spans="1:9" ht="14.25">
      <c r="A919" s="406">
        <v>919</v>
      </c>
      <c r="H919" s="418"/>
    </row>
    <row r="920" spans="1:9" ht="51" hidden="1">
      <c r="A920" s="406">
        <v>920</v>
      </c>
      <c r="B920" s="398" t="s">
        <v>707</v>
      </c>
      <c r="C920" s="441" t="s">
        <v>1356</v>
      </c>
      <c r="D920" s="472"/>
      <c r="E920" s="441"/>
      <c r="F920" s="473" t="s">
        <v>1357</v>
      </c>
      <c r="G920" s="442" t="s">
        <v>1358</v>
      </c>
      <c r="H920" s="442"/>
      <c r="I920" s="443"/>
    </row>
    <row r="921" spans="1:9" ht="14.25" hidden="1">
      <c r="A921" s="406">
        <v>921</v>
      </c>
      <c r="B921" s="398" t="s">
        <v>707</v>
      </c>
      <c r="C921" s="441"/>
      <c r="D921" s="472"/>
      <c r="E921" s="441" t="s">
        <v>516</v>
      </c>
      <c r="F921" s="473"/>
      <c r="G921" s="442"/>
      <c r="H921" s="442"/>
      <c r="I921" s="443"/>
    </row>
    <row r="922" spans="1:9" ht="14.25" hidden="1">
      <c r="A922" s="406">
        <v>922</v>
      </c>
      <c r="B922" s="398" t="s">
        <v>707</v>
      </c>
      <c r="C922" s="441"/>
      <c r="D922" s="472"/>
      <c r="E922" s="441" t="str">
        <f>E$89</f>
        <v>MA</v>
      </c>
      <c r="F922" s="432"/>
      <c r="G922" s="442"/>
      <c r="H922" s="442"/>
      <c r="I922" s="443"/>
    </row>
    <row r="923" spans="1:9" ht="14.25" hidden="1">
      <c r="A923" s="406">
        <v>923</v>
      </c>
      <c r="B923" s="398" t="s">
        <v>707</v>
      </c>
      <c r="C923" s="441"/>
      <c r="D923" s="472"/>
      <c r="E923" s="441" t="str">
        <f>E$90</f>
        <v>S1</v>
      </c>
      <c r="F923" s="432" t="s">
        <v>2172</v>
      </c>
      <c r="G923" s="442"/>
      <c r="H923" s="442"/>
      <c r="I923" s="443" t="s">
        <v>856</v>
      </c>
    </row>
    <row r="924" spans="1:9" ht="63.75" hidden="1">
      <c r="A924" s="406">
        <v>924</v>
      </c>
      <c r="B924" s="398" t="s">
        <v>707</v>
      </c>
      <c r="C924" s="441"/>
      <c r="D924" s="472"/>
      <c r="E924" s="441" t="str">
        <f>E$91</f>
        <v>S2</v>
      </c>
      <c r="F924" s="538" t="s">
        <v>2288</v>
      </c>
      <c r="G924" s="541"/>
      <c r="H924" s="541"/>
      <c r="I924" s="542" t="s">
        <v>856</v>
      </c>
    </row>
    <row r="925" spans="1:9" ht="14.25" hidden="1">
      <c r="A925" s="406">
        <v>925</v>
      </c>
      <c r="B925" s="398" t="s">
        <v>707</v>
      </c>
      <c r="C925" s="441"/>
      <c r="D925" s="472"/>
      <c r="E925" s="441" t="str">
        <f>E$92</f>
        <v>S3</v>
      </c>
      <c r="F925" s="432"/>
      <c r="G925" s="442"/>
      <c r="H925" s="442"/>
      <c r="I925" s="443"/>
    </row>
    <row r="926" spans="1:9" ht="14.25" hidden="1">
      <c r="A926" s="406">
        <v>926</v>
      </c>
      <c r="B926" s="398" t="s">
        <v>707</v>
      </c>
      <c r="C926" s="441"/>
      <c r="D926" s="472"/>
      <c r="E926" s="441" t="str">
        <f>E$93</f>
        <v>S4</v>
      </c>
      <c r="F926" s="432"/>
      <c r="G926" s="442"/>
      <c r="H926" s="442"/>
      <c r="I926" s="443"/>
    </row>
    <row r="927" spans="1:9" ht="14.25">
      <c r="A927" s="406">
        <v>927</v>
      </c>
      <c r="B927" s="398" t="s">
        <v>696</v>
      </c>
      <c r="C927" s="479"/>
      <c r="D927" s="480" t="s">
        <v>2109</v>
      </c>
      <c r="E927" s="479"/>
      <c r="F927" s="481" t="s">
        <v>1361</v>
      </c>
      <c r="G927" s="482"/>
      <c r="H927" s="482"/>
      <c r="I927" s="482"/>
    </row>
    <row r="928" spans="1:9" ht="73.5">
      <c r="A928" s="406">
        <v>928</v>
      </c>
      <c r="B928" s="398" t="s">
        <v>696</v>
      </c>
      <c r="C928" s="441"/>
      <c r="D928" s="472" t="s">
        <v>524</v>
      </c>
      <c r="E928" s="441"/>
      <c r="F928" s="432" t="s">
        <v>1362</v>
      </c>
      <c r="G928" s="442" t="s">
        <v>1363</v>
      </c>
      <c r="H928" s="442" t="s">
        <v>1364</v>
      </c>
      <c r="I928" s="443"/>
    </row>
    <row r="929" spans="1:9" ht="14.25">
      <c r="A929" s="406">
        <v>929</v>
      </c>
      <c r="B929" s="398" t="s">
        <v>696</v>
      </c>
      <c r="C929" s="441"/>
      <c r="D929" s="483" t="s">
        <v>524</v>
      </c>
      <c r="E929" s="441" t="s">
        <v>516</v>
      </c>
      <c r="F929" s="432"/>
      <c r="G929" s="442"/>
      <c r="H929" s="442"/>
      <c r="I929" s="443"/>
    </row>
    <row r="930" spans="1:9" ht="14.25">
      <c r="A930" s="406">
        <v>930</v>
      </c>
      <c r="B930" s="398" t="s">
        <v>696</v>
      </c>
      <c r="C930" s="441"/>
      <c r="D930" s="483" t="s">
        <v>524</v>
      </c>
      <c r="E930" s="441" t="str">
        <f>E$89</f>
        <v>MA</v>
      </c>
      <c r="F930" s="432"/>
      <c r="G930" s="442"/>
      <c r="H930" s="442"/>
      <c r="I930" s="443"/>
    </row>
    <row r="931" spans="1:9" ht="25.5">
      <c r="A931" s="406">
        <v>931</v>
      </c>
      <c r="B931" s="398" t="s">
        <v>696</v>
      </c>
      <c r="C931" s="441"/>
      <c r="D931" s="483" t="s">
        <v>524</v>
      </c>
      <c r="E931" s="441" t="str">
        <f>E$90</f>
        <v>S1</v>
      </c>
      <c r="F931" s="432" t="s">
        <v>2173</v>
      </c>
      <c r="G931" s="442"/>
      <c r="H931" s="442"/>
      <c r="I931" s="443" t="s">
        <v>856</v>
      </c>
    </row>
    <row r="932" spans="1:9" ht="14.25">
      <c r="A932" s="406">
        <v>932</v>
      </c>
      <c r="B932" s="398" t="s">
        <v>696</v>
      </c>
      <c r="C932" s="441"/>
      <c r="D932" s="483" t="s">
        <v>524</v>
      </c>
      <c r="E932" s="441" t="str">
        <f>E$91</f>
        <v>S2</v>
      </c>
      <c r="F932" s="432"/>
      <c r="G932" s="442"/>
      <c r="H932" s="442"/>
      <c r="I932" s="443"/>
    </row>
    <row r="933" spans="1:9" ht="25.5">
      <c r="A933" s="406">
        <v>933</v>
      </c>
      <c r="B933" s="398" t="s">
        <v>696</v>
      </c>
      <c r="C933" s="441"/>
      <c r="D933" s="483" t="s">
        <v>524</v>
      </c>
      <c r="E933" s="441" t="str">
        <f>E$92</f>
        <v>S3</v>
      </c>
      <c r="F933" s="432" t="s">
        <v>2173</v>
      </c>
      <c r="G933" s="442"/>
      <c r="H933" s="442"/>
      <c r="I933" s="443" t="s">
        <v>856</v>
      </c>
    </row>
    <row r="934" spans="1:9" ht="14.25">
      <c r="A934" s="406">
        <v>934</v>
      </c>
      <c r="B934" s="398" t="s">
        <v>696</v>
      </c>
      <c r="C934" s="441"/>
      <c r="D934" s="483" t="s">
        <v>524</v>
      </c>
      <c r="E934" s="441" t="str">
        <f>E$93</f>
        <v>S4</v>
      </c>
      <c r="F934" s="432"/>
      <c r="G934" s="442"/>
      <c r="H934" s="442"/>
      <c r="I934" s="443"/>
    </row>
    <row r="935" spans="1:9" ht="14.25">
      <c r="A935" s="406">
        <v>935</v>
      </c>
      <c r="H935" s="418"/>
    </row>
    <row r="936" spans="1:9" ht="38.25" hidden="1">
      <c r="A936" s="406">
        <v>936</v>
      </c>
      <c r="B936" s="398" t="s">
        <v>707</v>
      </c>
      <c r="C936" s="415" t="s">
        <v>1366</v>
      </c>
      <c r="D936" s="468"/>
      <c r="E936" s="415"/>
      <c r="F936" s="413" t="s">
        <v>1367</v>
      </c>
      <c r="G936" s="491"/>
      <c r="H936" s="491"/>
      <c r="I936" s="469"/>
    </row>
    <row r="937" spans="1:9" ht="89.25" hidden="1">
      <c r="A937" s="406">
        <v>937</v>
      </c>
      <c r="B937" s="398" t="s">
        <v>707</v>
      </c>
      <c r="C937" s="441" t="s">
        <v>1368</v>
      </c>
      <c r="D937" s="472"/>
      <c r="E937" s="441"/>
      <c r="F937" s="473" t="s">
        <v>1369</v>
      </c>
      <c r="G937" s="442" t="s">
        <v>1370</v>
      </c>
      <c r="H937" s="442"/>
      <c r="I937" s="443"/>
    </row>
    <row r="938" spans="1:9" ht="14.25" hidden="1">
      <c r="A938" s="406">
        <v>938</v>
      </c>
      <c r="B938" s="398" t="s">
        <v>707</v>
      </c>
      <c r="C938" s="441"/>
      <c r="D938" s="472"/>
      <c r="E938" s="441" t="s">
        <v>516</v>
      </c>
      <c r="F938" s="473"/>
      <c r="G938" s="442"/>
      <c r="H938" s="442"/>
      <c r="I938" s="443"/>
    </row>
    <row r="939" spans="1:9" ht="14.25" hidden="1">
      <c r="A939" s="406">
        <v>939</v>
      </c>
      <c r="B939" s="398" t="s">
        <v>707</v>
      </c>
      <c r="C939" s="441"/>
      <c r="D939" s="472"/>
      <c r="E939" s="441" t="str">
        <f>E$89</f>
        <v>MA</v>
      </c>
      <c r="F939" s="432"/>
      <c r="G939" s="442"/>
      <c r="H939" s="442"/>
      <c r="I939" s="443"/>
    </row>
    <row r="940" spans="1:9" ht="14.25" hidden="1">
      <c r="A940" s="406">
        <v>940</v>
      </c>
      <c r="B940" s="398" t="s">
        <v>707</v>
      </c>
      <c r="C940" s="441"/>
      <c r="D940" s="472"/>
      <c r="E940" s="441" t="str">
        <f>E$90</f>
        <v>S1</v>
      </c>
      <c r="F940" s="432"/>
      <c r="G940" s="442"/>
      <c r="H940" s="442"/>
      <c r="I940" s="443"/>
    </row>
    <row r="941" spans="1:9" ht="14.25" hidden="1">
      <c r="A941" s="406">
        <v>941</v>
      </c>
      <c r="B941" s="398" t="s">
        <v>707</v>
      </c>
      <c r="C941" s="441"/>
      <c r="D941" s="472"/>
      <c r="E941" s="441" t="str">
        <f>E$91</f>
        <v>S2</v>
      </c>
      <c r="F941" s="432"/>
      <c r="G941" s="442"/>
      <c r="H941" s="442"/>
      <c r="I941" s="443"/>
    </row>
    <row r="942" spans="1:9" ht="102" hidden="1">
      <c r="A942" s="406">
        <v>942</v>
      </c>
      <c r="B942" s="398" t="s">
        <v>707</v>
      </c>
      <c r="C942" s="441"/>
      <c r="D942" s="472"/>
      <c r="E942" s="441" t="str">
        <f>E$92</f>
        <v>S3</v>
      </c>
      <c r="F942" s="537" t="s">
        <v>2401</v>
      </c>
      <c r="G942" s="541"/>
      <c r="H942" s="541"/>
      <c r="I942" s="542" t="s">
        <v>856</v>
      </c>
    </row>
    <row r="943" spans="1:9" ht="14.25" hidden="1">
      <c r="A943" s="406">
        <v>943</v>
      </c>
      <c r="B943" s="398" t="s">
        <v>707</v>
      </c>
      <c r="C943" s="441"/>
      <c r="D943" s="472"/>
      <c r="E943" s="441" t="str">
        <f>E$93</f>
        <v>S4</v>
      </c>
      <c r="F943" s="432"/>
      <c r="G943" s="442"/>
      <c r="H943" s="442"/>
      <c r="I943" s="443"/>
    </row>
    <row r="944" spans="1:9" ht="294">
      <c r="A944" s="406">
        <v>944</v>
      </c>
      <c r="B944" s="398" t="s">
        <v>696</v>
      </c>
      <c r="C944" s="441"/>
      <c r="D944" s="472" t="s">
        <v>1220</v>
      </c>
      <c r="E944" s="441"/>
      <c r="F944" s="432" t="s">
        <v>1372</v>
      </c>
      <c r="G944" s="442" t="s">
        <v>1373</v>
      </c>
      <c r="H944" s="442" t="s">
        <v>1374</v>
      </c>
      <c r="I944" s="443"/>
    </row>
    <row r="945" spans="1:9" ht="14.25">
      <c r="A945" s="406">
        <v>945</v>
      </c>
      <c r="B945" s="398" t="s">
        <v>696</v>
      </c>
      <c r="C945" s="441"/>
      <c r="D945" s="483" t="s">
        <v>1220</v>
      </c>
      <c r="E945" s="441" t="s">
        <v>516</v>
      </c>
      <c r="F945" s="432"/>
      <c r="G945" s="442"/>
      <c r="H945" s="442"/>
      <c r="I945" s="443"/>
    </row>
    <row r="946" spans="1:9" ht="14.25">
      <c r="A946" s="406">
        <v>946</v>
      </c>
      <c r="B946" s="398" t="s">
        <v>696</v>
      </c>
      <c r="C946" s="441"/>
      <c r="D946" s="483" t="s">
        <v>1220</v>
      </c>
      <c r="E946" s="441" t="str">
        <f>E$89</f>
        <v>MA</v>
      </c>
      <c r="F946" s="432"/>
      <c r="G946" s="442"/>
      <c r="H946" s="442"/>
      <c r="I946" s="443"/>
    </row>
    <row r="947" spans="1:9" ht="14.25">
      <c r="A947" s="406">
        <v>947</v>
      </c>
      <c r="B947" s="398" t="s">
        <v>696</v>
      </c>
      <c r="C947" s="441"/>
      <c r="D947" s="483" t="s">
        <v>1220</v>
      </c>
      <c r="E947" s="441" t="str">
        <f>E$90</f>
        <v>S1</v>
      </c>
      <c r="F947" s="432"/>
      <c r="G947" s="442"/>
      <c r="H947" s="442"/>
      <c r="I947" s="443"/>
    </row>
    <row r="948" spans="1:9" ht="14.25">
      <c r="A948" s="406">
        <v>948</v>
      </c>
      <c r="B948" s="398" t="s">
        <v>696</v>
      </c>
      <c r="C948" s="441"/>
      <c r="D948" s="483" t="s">
        <v>1220</v>
      </c>
      <c r="E948" s="441" t="str">
        <f>E$91</f>
        <v>S2</v>
      </c>
      <c r="F948" s="432"/>
      <c r="G948" s="442"/>
      <c r="H948" s="442"/>
      <c r="I948" s="443"/>
    </row>
    <row r="949" spans="1:9" ht="102">
      <c r="A949" s="406">
        <v>949</v>
      </c>
      <c r="B949" s="398" t="s">
        <v>696</v>
      </c>
      <c r="C949" s="441"/>
      <c r="D949" s="483" t="s">
        <v>1220</v>
      </c>
      <c r="E949" s="441" t="str">
        <f>E$92</f>
        <v>S3</v>
      </c>
      <c r="F949" s="537" t="s">
        <v>2401</v>
      </c>
      <c r="G949" s="541"/>
      <c r="H949" s="541"/>
      <c r="I949" s="542" t="s">
        <v>856</v>
      </c>
    </row>
    <row r="950" spans="1:9" ht="14.25">
      <c r="A950" s="406">
        <v>950</v>
      </c>
      <c r="B950" s="398" t="s">
        <v>696</v>
      </c>
      <c r="C950" s="441"/>
      <c r="D950" s="483" t="s">
        <v>1220</v>
      </c>
      <c r="E950" s="441" t="str">
        <f>E$93</f>
        <v>S4</v>
      </c>
      <c r="F950" s="432"/>
      <c r="G950" s="442"/>
      <c r="H950" s="442"/>
      <c r="I950" s="443"/>
    </row>
    <row r="951" spans="1:9" ht="14.25">
      <c r="A951" s="406">
        <v>951</v>
      </c>
      <c r="H951" s="418"/>
    </row>
    <row r="952" spans="1:9" ht="38.25" hidden="1">
      <c r="A952" s="406">
        <v>952</v>
      </c>
      <c r="B952" s="398" t="s">
        <v>707</v>
      </c>
      <c r="C952" s="441" t="s">
        <v>650</v>
      </c>
      <c r="D952" s="472"/>
      <c r="E952" s="441"/>
      <c r="F952" s="473" t="s">
        <v>1375</v>
      </c>
      <c r="G952" s="442" t="s">
        <v>1376</v>
      </c>
      <c r="H952" s="442"/>
      <c r="I952" s="443"/>
    </row>
    <row r="953" spans="1:9" ht="14.25" hidden="1">
      <c r="A953" s="406">
        <v>953</v>
      </c>
      <c r="B953" s="398" t="s">
        <v>707</v>
      </c>
      <c r="C953" s="441"/>
      <c r="D953" s="472"/>
      <c r="E953" s="441" t="s">
        <v>516</v>
      </c>
      <c r="F953" s="473"/>
      <c r="G953" s="442"/>
      <c r="H953" s="442"/>
      <c r="I953" s="443"/>
    </row>
    <row r="954" spans="1:9" ht="14.25" hidden="1">
      <c r="A954" s="406">
        <v>954</v>
      </c>
      <c r="B954" s="398" t="s">
        <v>707</v>
      </c>
      <c r="C954" s="441"/>
      <c r="D954" s="472"/>
      <c r="E954" s="441" t="str">
        <f>E$89</f>
        <v>MA</v>
      </c>
      <c r="F954" s="432"/>
      <c r="G954" s="442"/>
      <c r="H954" s="442"/>
      <c r="I954" s="443"/>
    </row>
    <row r="955" spans="1:9" ht="14.25" hidden="1">
      <c r="A955" s="406">
        <v>955</v>
      </c>
      <c r="B955" s="398" t="s">
        <v>707</v>
      </c>
      <c r="C955" s="441"/>
      <c r="D955" s="472"/>
      <c r="E955" s="441" t="str">
        <f>E$90</f>
        <v>S1</v>
      </c>
      <c r="F955" s="432"/>
      <c r="G955" s="442"/>
      <c r="H955" s="442"/>
      <c r="I955" s="443"/>
    </row>
    <row r="956" spans="1:9" ht="14.25" hidden="1">
      <c r="A956" s="406">
        <v>956</v>
      </c>
      <c r="B956" s="398" t="s">
        <v>707</v>
      </c>
      <c r="C956" s="441"/>
      <c r="D956" s="472"/>
      <c r="E956" s="441" t="str">
        <f>E$91</f>
        <v>S2</v>
      </c>
      <c r="F956" s="432"/>
      <c r="G956" s="442"/>
      <c r="H956" s="442"/>
      <c r="I956" s="443"/>
    </row>
    <row r="957" spans="1:9" ht="38.25" hidden="1">
      <c r="A957" s="406">
        <v>957</v>
      </c>
      <c r="B957" s="398" t="s">
        <v>707</v>
      </c>
      <c r="C957" s="441"/>
      <c r="D957" s="472"/>
      <c r="E957" s="441" t="str">
        <f>E$92</f>
        <v>S3</v>
      </c>
      <c r="F957" s="359" t="s">
        <v>2402</v>
      </c>
      <c r="G957" s="541"/>
      <c r="H957" s="541"/>
      <c r="I957" s="542" t="s">
        <v>856</v>
      </c>
    </row>
    <row r="958" spans="1:9" ht="14.25" hidden="1">
      <c r="A958" s="406">
        <v>958</v>
      </c>
      <c r="B958" s="398" t="s">
        <v>707</v>
      </c>
      <c r="C958" s="441"/>
      <c r="D958" s="472"/>
      <c r="E958" s="441" t="str">
        <f>E$93</f>
        <v>S4</v>
      </c>
      <c r="F958" s="432"/>
      <c r="G958" s="442"/>
      <c r="H958" s="442"/>
      <c r="I958" s="443"/>
    </row>
    <row r="959" spans="1:9" ht="14.25">
      <c r="A959" s="406">
        <v>959</v>
      </c>
      <c r="H959" s="418"/>
    </row>
    <row r="960" spans="1:9" ht="38.25" hidden="1">
      <c r="A960" s="406">
        <v>960</v>
      </c>
      <c r="B960" s="398" t="s">
        <v>707</v>
      </c>
      <c r="C960" s="441" t="s">
        <v>1378</v>
      </c>
      <c r="D960" s="472"/>
      <c r="E960" s="441"/>
      <c r="F960" s="473" t="s">
        <v>1379</v>
      </c>
      <c r="G960" s="442"/>
      <c r="H960" s="442"/>
      <c r="I960" s="443"/>
    </row>
    <row r="961" spans="1:9" ht="14.25" hidden="1">
      <c r="A961" s="406">
        <v>961</v>
      </c>
      <c r="B961" s="398" t="s">
        <v>707</v>
      </c>
      <c r="C961" s="441"/>
      <c r="D961" s="472"/>
      <c r="E961" s="441" t="s">
        <v>516</v>
      </c>
      <c r="F961" s="473"/>
      <c r="G961" s="442"/>
      <c r="H961" s="442"/>
      <c r="I961" s="443"/>
    </row>
    <row r="962" spans="1:9" ht="14.25" hidden="1">
      <c r="A962" s="406">
        <v>962</v>
      </c>
      <c r="B962" s="398" t="s">
        <v>707</v>
      </c>
      <c r="C962" s="441"/>
      <c r="D962" s="472"/>
      <c r="E962" s="441" t="str">
        <f>E$89</f>
        <v>MA</v>
      </c>
      <c r="F962" s="432"/>
      <c r="G962" s="442"/>
      <c r="H962" s="442"/>
      <c r="I962" s="443"/>
    </row>
    <row r="963" spans="1:9" ht="14.25" hidden="1">
      <c r="A963" s="406">
        <v>963</v>
      </c>
      <c r="B963" s="398" t="s">
        <v>707</v>
      </c>
      <c r="C963" s="441"/>
      <c r="D963" s="472"/>
      <c r="E963" s="441" t="str">
        <f>E$90</f>
        <v>S1</v>
      </c>
      <c r="F963" s="432"/>
      <c r="G963" s="442"/>
      <c r="H963" s="442"/>
      <c r="I963" s="443"/>
    </row>
    <row r="964" spans="1:9" ht="14.25" hidden="1">
      <c r="A964" s="406">
        <v>964</v>
      </c>
      <c r="B964" s="398" t="s">
        <v>707</v>
      </c>
      <c r="C964" s="441"/>
      <c r="D964" s="472"/>
      <c r="E964" s="441" t="str">
        <f>E$91</f>
        <v>S2</v>
      </c>
      <c r="F964" s="432"/>
      <c r="G964" s="442"/>
      <c r="H964" s="442"/>
      <c r="I964" s="443"/>
    </row>
    <row r="965" spans="1:9" ht="102" hidden="1">
      <c r="A965" s="406">
        <v>965</v>
      </c>
      <c r="B965" s="398" t="s">
        <v>707</v>
      </c>
      <c r="C965" s="441"/>
      <c r="D965" s="472"/>
      <c r="E965" s="441" t="str">
        <f>E$92</f>
        <v>S3</v>
      </c>
      <c r="F965" s="432" t="s">
        <v>2403</v>
      </c>
      <c r="G965" s="442"/>
      <c r="H965" s="442"/>
      <c r="I965" s="443" t="s">
        <v>856</v>
      </c>
    </row>
    <row r="966" spans="1:9" ht="14.25" hidden="1">
      <c r="A966" s="406">
        <v>966</v>
      </c>
      <c r="B966" s="398" t="s">
        <v>707</v>
      </c>
      <c r="C966" s="441"/>
      <c r="D966" s="472"/>
      <c r="E966" s="441" t="str">
        <f>E$93</f>
        <v>S4</v>
      </c>
      <c r="F966" s="432"/>
      <c r="G966" s="442"/>
      <c r="H966" s="442"/>
      <c r="I966" s="443"/>
    </row>
    <row r="967" spans="1:9" ht="14.25">
      <c r="A967" s="406">
        <v>967</v>
      </c>
      <c r="B967" s="398" t="s">
        <v>696</v>
      </c>
      <c r="C967" s="479"/>
      <c r="D967" s="480" t="s">
        <v>2110</v>
      </c>
      <c r="E967" s="479"/>
      <c r="F967" s="481" t="s">
        <v>1381</v>
      </c>
      <c r="G967" s="482"/>
      <c r="H967" s="482"/>
      <c r="I967" s="482"/>
    </row>
    <row r="968" spans="1:9" ht="105">
      <c r="A968" s="406">
        <v>968</v>
      </c>
      <c r="B968" s="398" t="s">
        <v>696</v>
      </c>
      <c r="C968" s="441"/>
      <c r="D968" s="472" t="s">
        <v>1238</v>
      </c>
      <c r="E968" s="441"/>
      <c r="F968" s="473" t="s">
        <v>1382</v>
      </c>
      <c r="G968" s="442" t="s">
        <v>1383</v>
      </c>
      <c r="H968" s="442" t="s">
        <v>1384</v>
      </c>
      <c r="I968" s="443"/>
    </row>
    <row r="969" spans="1:9" ht="14.25">
      <c r="A969" s="406">
        <v>969</v>
      </c>
      <c r="B969" s="398" t="s">
        <v>696</v>
      </c>
      <c r="C969" s="441"/>
      <c r="D969" s="483" t="s">
        <v>1238</v>
      </c>
      <c r="E969" s="441" t="s">
        <v>516</v>
      </c>
      <c r="F969" s="473"/>
      <c r="G969" s="442"/>
      <c r="H969" s="442"/>
      <c r="I969" s="443"/>
    </row>
    <row r="970" spans="1:9" ht="14.25">
      <c r="A970" s="406">
        <v>970</v>
      </c>
      <c r="B970" s="398" t="s">
        <v>696</v>
      </c>
      <c r="C970" s="441"/>
      <c r="D970" s="483" t="s">
        <v>1238</v>
      </c>
      <c r="E970" s="441" t="str">
        <f>E$89</f>
        <v>MA</v>
      </c>
      <c r="F970" s="432"/>
      <c r="G970" s="442"/>
      <c r="H970" s="442"/>
      <c r="I970" s="443"/>
    </row>
    <row r="971" spans="1:9" ht="14.25">
      <c r="A971" s="406">
        <v>971</v>
      </c>
      <c r="B971" s="398" t="s">
        <v>696</v>
      </c>
      <c r="C971" s="441"/>
      <c r="D971" s="483" t="s">
        <v>1238</v>
      </c>
      <c r="E971" s="441" t="str">
        <f>E$90</f>
        <v>S1</v>
      </c>
      <c r="F971" s="432"/>
      <c r="G971" s="442"/>
      <c r="H971" s="442"/>
      <c r="I971" s="443"/>
    </row>
    <row r="972" spans="1:9" ht="14.25">
      <c r="A972" s="406">
        <v>972</v>
      </c>
      <c r="B972" s="398" t="s">
        <v>696</v>
      </c>
      <c r="C972" s="441"/>
      <c r="D972" s="483" t="s">
        <v>1238</v>
      </c>
      <c r="E972" s="441" t="str">
        <f>E$91</f>
        <v>S2</v>
      </c>
      <c r="F972" s="432"/>
      <c r="G972" s="442"/>
      <c r="H972" s="442"/>
      <c r="I972" s="443"/>
    </row>
    <row r="973" spans="1:9" ht="102">
      <c r="A973" s="406">
        <v>973</v>
      </c>
      <c r="B973" s="398" t="s">
        <v>696</v>
      </c>
      <c r="C973" s="441"/>
      <c r="D973" s="483" t="s">
        <v>1238</v>
      </c>
      <c r="E973" s="441" t="str">
        <f>E$92</f>
        <v>S3</v>
      </c>
      <c r="F973" s="537" t="s">
        <v>2401</v>
      </c>
      <c r="G973" s="541"/>
      <c r="H973" s="541"/>
      <c r="I973" s="542" t="s">
        <v>856</v>
      </c>
    </row>
    <row r="974" spans="1:9" ht="14.25">
      <c r="A974" s="406">
        <v>974</v>
      </c>
      <c r="B974" s="398" t="s">
        <v>696</v>
      </c>
      <c r="C974" s="441"/>
      <c r="D974" s="483" t="s">
        <v>1238</v>
      </c>
      <c r="E974" s="441" t="str">
        <f>E$93</f>
        <v>S4</v>
      </c>
      <c r="F974" s="432"/>
      <c r="G974" s="442"/>
      <c r="H974" s="442"/>
      <c r="I974" s="443"/>
    </row>
    <row r="975" spans="1:9" ht="14.25">
      <c r="A975" s="406">
        <v>975</v>
      </c>
      <c r="H975" s="418"/>
    </row>
    <row r="976" spans="1:9" ht="38.25" hidden="1">
      <c r="A976" s="406">
        <v>976</v>
      </c>
      <c r="B976" s="398" t="s">
        <v>707</v>
      </c>
      <c r="C976" s="415">
        <v>6.5</v>
      </c>
      <c r="D976" s="468"/>
      <c r="E976" s="415"/>
      <c r="F976" s="413" t="s">
        <v>1386</v>
      </c>
      <c r="G976" s="491"/>
      <c r="H976" s="491"/>
      <c r="I976" s="469"/>
    </row>
    <row r="977" spans="1:9" ht="25.5" hidden="1">
      <c r="A977" s="406">
        <v>977</v>
      </c>
      <c r="B977" s="398" t="s">
        <v>707</v>
      </c>
      <c r="C977" s="441" t="s">
        <v>1387</v>
      </c>
      <c r="D977" s="472"/>
      <c r="E977" s="441"/>
      <c r="F977" s="473" t="s">
        <v>1388</v>
      </c>
      <c r="G977" s="442" t="s">
        <v>1389</v>
      </c>
      <c r="H977" s="442" t="s">
        <v>1390</v>
      </c>
      <c r="I977" s="443"/>
    </row>
    <row r="978" spans="1:9" ht="14.25" hidden="1">
      <c r="A978" s="406">
        <v>978</v>
      </c>
      <c r="B978" s="398" t="s">
        <v>707</v>
      </c>
      <c r="C978" s="441"/>
      <c r="D978" s="472"/>
      <c r="E978" s="441" t="s">
        <v>516</v>
      </c>
      <c r="F978" s="473"/>
      <c r="G978" s="442"/>
      <c r="H978" s="442"/>
      <c r="I978" s="443"/>
    </row>
    <row r="979" spans="1:9" ht="14.25" hidden="1">
      <c r="A979" s="406">
        <v>979</v>
      </c>
      <c r="B979" s="398" t="s">
        <v>707</v>
      </c>
      <c r="C979" s="441"/>
      <c r="D979" s="472"/>
      <c r="E979" s="441" t="str">
        <f>E$89</f>
        <v>MA</v>
      </c>
      <c r="F979" s="432"/>
      <c r="G979" s="442"/>
      <c r="H979" s="442"/>
      <c r="I979" s="443"/>
    </row>
    <row r="980" spans="1:9" ht="14.25" hidden="1">
      <c r="A980" s="406">
        <v>980</v>
      </c>
      <c r="B980" s="398" t="s">
        <v>707</v>
      </c>
      <c r="C980" s="441"/>
      <c r="D980" s="472"/>
      <c r="E980" s="441" t="str">
        <f>E$90</f>
        <v>S1</v>
      </c>
      <c r="F980" s="432"/>
      <c r="G980" s="442"/>
      <c r="H980" s="442"/>
      <c r="I980" s="443"/>
    </row>
    <row r="981" spans="1:9" ht="14.25" hidden="1">
      <c r="A981" s="406">
        <v>981</v>
      </c>
      <c r="B981" s="398" t="s">
        <v>707</v>
      </c>
      <c r="C981" s="441"/>
      <c r="D981" s="472"/>
      <c r="E981" s="441" t="str">
        <f>E$91</f>
        <v>S2</v>
      </c>
      <c r="F981" s="432"/>
      <c r="G981" s="442"/>
      <c r="H981" s="442"/>
      <c r="I981" s="443"/>
    </row>
    <row r="982" spans="1:9" ht="25.5" hidden="1">
      <c r="A982" s="406">
        <v>982</v>
      </c>
      <c r="B982" s="398" t="s">
        <v>707</v>
      </c>
      <c r="C982" s="441"/>
      <c r="D982" s="472"/>
      <c r="E982" s="441" t="str">
        <f>E$92</f>
        <v>S3</v>
      </c>
      <c r="F982" s="537" t="s">
        <v>2404</v>
      </c>
      <c r="G982" s="541"/>
      <c r="H982" s="541"/>
      <c r="I982" s="542" t="s">
        <v>856</v>
      </c>
    </row>
    <row r="983" spans="1:9" ht="14.25" hidden="1">
      <c r="A983" s="406">
        <v>983</v>
      </c>
      <c r="B983" s="398" t="s">
        <v>707</v>
      </c>
      <c r="C983" s="441"/>
      <c r="D983" s="472"/>
      <c r="E983" s="441" t="str">
        <f>E$93</f>
        <v>S4</v>
      </c>
      <c r="F983" s="432"/>
      <c r="G983" s="442"/>
      <c r="H983" s="442"/>
      <c r="I983" s="443"/>
    </row>
    <row r="984" spans="1:9" ht="14.25">
      <c r="A984" s="406">
        <v>984</v>
      </c>
      <c r="B984" s="398" t="s">
        <v>696</v>
      </c>
      <c r="C984" s="479"/>
      <c r="D984" s="480" t="s">
        <v>2111</v>
      </c>
      <c r="E984" s="479"/>
      <c r="F984" s="481" t="s">
        <v>1393</v>
      </c>
      <c r="G984" s="482"/>
      <c r="H984" s="482"/>
      <c r="I984" s="505"/>
    </row>
    <row r="985" spans="1:9" ht="63">
      <c r="A985" s="406">
        <v>985</v>
      </c>
      <c r="B985" s="398" t="s">
        <v>696</v>
      </c>
      <c r="C985" s="441"/>
      <c r="D985" s="472" t="s">
        <v>1008</v>
      </c>
      <c r="E985" s="441"/>
      <c r="F985" s="473" t="s">
        <v>1394</v>
      </c>
      <c r="G985" s="442" t="s">
        <v>1395</v>
      </c>
      <c r="H985" s="442" t="s">
        <v>1396</v>
      </c>
      <c r="I985" s="443"/>
    </row>
    <row r="986" spans="1:9" ht="14.25">
      <c r="A986" s="406">
        <v>986</v>
      </c>
      <c r="B986" s="398" t="s">
        <v>696</v>
      </c>
      <c r="C986" s="441"/>
      <c r="D986" s="483" t="s">
        <v>1008</v>
      </c>
      <c r="E986" s="441" t="s">
        <v>516</v>
      </c>
      <c r="F986" s="473"/>
      <c r="G986" s="442"/>
      <c r="H986" s="442"/>
      <c r="I986" s="443"/>
    </row>
    <row r="987" spans="1:9" ht="14.25">
      <c r="A987" s="406">
        <v>987</v>
      </c>
      <c r="B987" s="398" t="s">
        <v>696</v>
      </c>
      <c r="C987" s="441"/>
      <c r="D987" s="483" t="s">
        <v>1008</v>
      </c>
      <c r="E987" s="441" t="str">
        <f>E$89</f>
        <v>MA</v>
      </c>
      <c r="F987" s="432"/>
      <c r="G987" s="442"/>
      <c r="H987" s="442"/>
      <c r="I987" s="443"/>
    </row>
    <row r="988" spans="1:9" ht="14.25">
      <c r="A988" s="406">
        <v>988</v>
      </c>
      <c r="B988" s="398" t="s">
        <v>696</v>
      </c>
      <c r="C988" s="441"/>
      <c r="D988" s="483" t="s">
        <v>1008</v>
      </c>
      <c r="E988" s="441" t="str">
        <f>E$90</f>
        <v>S1</v>
      </c>
      <c r="F988" s="432"/>
      <c r="G988" s="442"/>
      <c r="H988" s="442"/>
      <c r="I988" s="443"/>
    </row>
    <row r="989" spans="1:9" ht="14.25">
      <c r="A989" s="406">
        <v>989</v>
      </c>
      <c r="B989" s="398" t="s">
        <v>696</v>
      </c>
      <c r="C989" s="441"/>
      <c r="D989" s="483" t="s">
        <v>1008</v>
      </c>
      <c r="E989" s="441" t="str">
        <f>E$91</f>
        <v>S2</v>
      </c>
      <c r="F989" s="432"/>
      <c r="G989" s="442"/>
      <c r="H989" s="442"/>
      <c r="I989" s="443"/>
    </row>
    <row r="990" spans="1:9" ht="51">
      <c r="A990" s="406">
        <v>990</v>
      </c>
      <c r="B990" s="398" t="s">
        <v>696</v>
      </c>
      <c r="C990" s="441"/>
      <c r="D990" s="483" t="s">
        <v>1008</v>
      </c>
      <c r="E990" s="441" t="str">
        <f>E$92</f>
        <v>S3</v>
      </c>
      <c r="F990" s="537" t="s">
        <v>2406</v>
      </c>
      <c r="G990" s="541"/>
      <c r="H990" s="541"/>
      <c r="I990" s="542" t="s">
        <v>856</v>
      </c>
    </row>
    <row r="991" spans="1:9" ht="14.25">
      <c r="A991" s="406">
        <v>991</v>
      </c>
      <c r="B991" s="398" t="s">
        <v>696</v>
      </c>
      <c r="C991" s="441"/>
      <c r="D991" s="483" t="s">
        <v>1008</v>
      </c>
      <c r="E991" s="441" t="str">
        <f>E$93</f>
        <v>S4</v>
      </c>
      <c r="F991" s="432"/>
      <c r="G991" s="442"/>
      <c r="H991" s="442"/>
      <c r="I991" s="443"/>
    </row>
    <row r="992" spans="1:9" ht="14.25">
      <c r="A992" s="406">
        <v>992</v>
      </c>
      <c r="H992" s="418"/>
    </row>
    <row r="993" spans="1:9" ht="63.75" hidden="1">
      <c r="A993" s="406">
        <v>993</v>
      </c>
      <c r="B993" s="398" t="s">
        <v>707</v>
      </c>
      <c r="C993" s="441" t="s">
        <v>1398</v>
      </c>
      <c r="D993" s="472"/>
      <c r="E993" s="441"/>
      <c r="F993" s="473" t="s">
        <v>1399</v>
      </c>
      <c r="G993" s="442" t="s">
        <v>1400</v>
      </c>
      <c r="H993" s="442"/>
      <c r="I993" s="443"/>
    </row>
    <row r="994" spans="1:9" ht="14.25" hidden="1">
      <c r="A994" s="406">
        <v>994</v>
      </c>
      <c r="B994" s="398" t="s">
        <v>707</v>
      </c>
      <c r="C994" s="441"/>
      <c r="D994" s="472"/>
      <c r="E994" s="441" t="s">
        <v>516</v>
      </c>
      <c r="F994" s="473"/>
      <c r="G994" s="442"/>
      <c r="H994" s="442"/>
      <c r="I994" s="443"/>
    </row>
    <row r="995" spans="1:9" ht="14.25" hidden="1">
      <c r="A995" s="406">
        <v>995</v>
      </c>
      <c r="B995" s="398" t="s">
        <v>707</v>
      </c>
      <c r="C995" s="441"/>
      <c r="D995" s="472"/>
      <c r="E995" s="441" t="str">
        <f>E$89</f>
        <v>MA</v>
      </c>
      <c r="F995" s="432"/>
      <c r="G995" s="442"/>
      <c r="H995" s="442"/>
      <c r="I995" s="443"/>
    </row>
    <row r="996" spans="1:9" ht="14.25" hidden="1">
      <c r="A996" s="406">
        <v>996</v>
      </c>
      <c r="B996" s="398" t="s">
        <v>707</v>
      </c>
      <c r="C996" s="441"/>
      <c r="D996" s="472"/>
      <c r="E996" s="441" t="str">
        <f>E$90</f>
        <v>S1</v>
      </c>
      <c r="F996" s="432"/>
      <c r="G996" s="442"/>
      <c r="H996" s="442"/>
      <c r="I996" s="443"/>
    </row>
    <row r="997" spans="1:9" ht="14.25" hidden="1">
      <c r="A997" s="406">
        <v>997</v>
      </c>
      <c r="B997" s="398" t="s">
        <v>707</v>
      </c>
      <c r="C997" s="441"/>
      <c r="D997" s="472"/>
      <c r="E997" s="441" t="str">
        <f>E$91</f>
        <v>S2</v>
      </c>
      <c r="F997" s="432"/>
      <c r="G997" s="442"/>
      <c r="H997" s="442"/>
      <c r="I997" s="443"/>
    </row>
    <row r="998" spans="1:9" ht="25.5" hidden="1">
      <c r="A998" s="406">
        <v>998</v>
      </c>
      <c r="B998" s="398" t="s">
        <v>707</v>
      </c>
      <c r="C998" s="441"/>
      <c r="D998" s="472"/>
      <c r="E998" s="441" t="str">
        <f>E$92</f>
        <v>S3</v>
      </c>
      <c r="F998" s="537" t="s">
        <v>2405</v>
      </c>
      <c r="G998" s="541"/>
      <c r="H998" s="541"/>
      <c r="I998" s="542" t="s">
        <v>856</v>
      </c>
    </row>
    <row r="999" spans="1:9" ht="14.25" hidden="1">
      <c r="A999" s="406">
        <v>999</v>
      </c>
      <c r="B999" s="398" t="s">
        <v>707</v>
      </c>
      <c r="C999" s="441"/>
      <c r="D999" s="472"/>
      <c r="E999" s="441" t="str">
        <f>E$93</f>
        <v>S4</v>
      </c>
      <c r="F999" s="432"/>
      <c r="G999" s="442"/>
      <c r="H999" s="442"/>
      <c r="I999" s="443"/>
    </row>
    <row r="1000" spans="1:9" ht="241.5">
      <c r="A1000" s="406">
        <v>1000</v>
      </c>
      <c r="B1000" s="398" t="s">
        <v>696</v>
      </c>
      <c r="C1000" s="441"/>
      <c r="D1000" s="472" t="s">
        <v>1054</v>
      </c>
      <c r="E1000" s="441"/>
      <c r="F1000" s="473" t="s">
        <v>1401</v>
      </c>
      <c r="G1000" s="442" t="s">
        <v>1402</v>
      </c>
      <c r="H1000" s="442" t="s">
        <v>1403</v>
      </c>
      <c r="I1000" s="443"/>
    </row>
    <row r="1001" spans="1:9" ht="14.25">
      <c r="A1001" s="406">
        <v>1001</v>
      </c>
      <c r="B1001" s="398" t="s">
        <v>696</v>
      </c>
      <c r="C1001" s="441"/>
      <c r="D1001" s="483" t="s">
        <v>1054</v>
      </c>
      <c r="E1001" s="441" t="s">
        <v>516</v>
      </c>
      <c r="F1001" s="473"/>
      <c r="G1001" s="442"/>
      <c r="H1001" s="442"/>
      <c r="I1001" s="443"/>
    </row>
    <row r="1002" spans="1:9" ht="14.25">
      <c r="A1002" s="406">
        <v>1002</v>
      </c>
      <c r="B1002" s="398" t="s">
        <v>696</v>
      </c>
      <c r="C1002" s="441"/>
      <c r="D1002" s="483" t="s">
        <v>1054</v>
      </c>
      <c r="E1002" s="441" t="str">
        <f>E$89</f>
        <v>MA</v>
      </c>
      <c r="F1002" s="432"/>
      <c r="G1002" s="442"/>
      <c r="H1002" s="442"/>
      <c r="I1002" s="443"/>
    </row>
    <row r="1003" spans="1:9" ht="14.25">
      <c r="A1003" s="406">
        <v>1003</v>
      </c>
      <c r="B1003" s="398" t="s">
        <v>696</v>
      </c>
      <c r="C1003" s="441"/>
      <c r="D1003" s="483" t="s">
        <v>1054</v>
      </c>
      <c r="E1003" s="441" t="str">
        <f>E$90</f>
        <v>S1</v>
      </c>
      <c r="F1003" s="432"/>
      <c r="G1003" s="442"/>
      <c r="H1003" s="442"/>
      <c r="I1003" s="443"/>
    </row>
    <row r="1004" spans="1:9" ht="14.25">
      <c r="A1004" s="406">
        <v>1004</v>
      </c>
      <c r="B1004" s="398" t="s">
        <v>696</v>
      </c>
      <c r="C1004" s="441"/>
      <c r="D1004" s="483" t="s">
        <v>1054</v>
      </c>
      <c r="E1004" s="441" t="str">
        <f>E$91</f>
        <v>S2</v>
      </c>
      <c r="F1004" s="432"/>
      <c r="G1004" s="442"/>
      <c r="H1004" s="442"/>
      <c r="I1004" s="443"/>
    </row>
    <row r="1005" spans="1:9" ht="51">
      <c r="A1005" s="406">
        <v>1005</v>
      </c>
      <c r="B1005" s="398" t="s">
        <v>696</v>
      </c>
      <c r="C1005" s="441"/>
      <c r="D1005" s="483" t="s">
        <v>1054</v>
      </c>
      <c r="E1005" s="441" t="str">
        <f>E$92</f>
        <v>S3</v>
      </c>
      <c r="F1005" s="537" t="s">
        <v>2406</v>
      </c>
      <c r="G1005" s="442"/>
      <c r="H1005" s="442"/>
      <c r="I1005" s="443" t="s">
        <v>856</v>
      </c>
    </row>
    <row r="1006" spans="1:9" ht="14.25">
      <c r="A1006" s="406">
        <v>1006</v>
      </c>
      <c r="B1006" s="398" t="s">
        <v>696</v>
      </c>
      <c r="C1006" s="441"/>
      <c r="D1006" s="483" t="s">
        <v>1054</v>
      </c>
      <c r="E1006" s="441" t="str">
        <f>E$93</f>
        <v>S4</v>
      </c>
      <c r="F1006" s="432"/>
      <c r="G1006" s="442"/>
      <c r="H1006" s="442"/>
      <c r="I1006" s="443"/>
    </row>
    <row r="1007" spans="1:9" ht="14.25">
      <c r="A1007" s="406">
        <v>1007</v>
      </c>
      <c r="H1007" s="418"/>
    </row>
    <row r="1008" spans="1:9" ht="89.25" hidden="1">
      <c r="A1008" s="406">
        <v>1008</v>
      </c>
      <c r="B1008" s="398" t="s">
        <v>707</v>
      </c>
      <c r="C1008" s="441" t="s">
        <v>1405</v>
      </c>
      <c r="D1008" s="472"/>
      <c r="E1008" s="441"/>
      <c r="F1008" s="473" t="s">
        <v>1406</v>
      </c>
      <c r="G1008" s="442" t="s">
        <v>1407</v>
      </c>
      <c r="H1008" s="442"/>
      <c r="I1008" s="443"/>
    </row>
    <row r="1009" spans="1:9" ht="14.25" hidden="1">
      <c r="A1009" s="406">
        <v>1009</v>
      </c>
      <c r="B1009" s="398" t="s">
        <v>707</v>
      </c>
      <c r="C1009" s="441"/>
      <c r="D1009" s="472"/>
      <c r="E1009" s="441" t="s">
        <v>516</v>
      </c>
      <c r="F1009" s="473"/>
      <c r="G1009" s="442"/>
      <c r="H1009" s="442"/>
      <c r="I1009" s="443"/>
    </row>
    <row r="1010" spans="1:9" ht="14.25" hidden="1">
      <c r="A1010" s="406">
        <v>1010</v>
      </c>
      <c r="B1010" s="398" t="s">
        <v>707</v>
      </c>
      <c r="C1010" s="441"/>
      <c r="D1010" s="472"/>
      <c r="E1010" s="441" t="str">
        <f>E$89</f>
        <v>MA</v>
      </c>
      <c r="F1010" s="432"/>
      <c r="G1010" s="442"/>
      <c r="H1010" s="442"/>
      <c r="I1010" s="443"/>
    </row>
    <row r="1011" spans="1:9" ht="14.25" hidden="1">
      <c r="A1011" s="406">
        <v>1011</v>
      </c>
      <c r="B1011" s="398" t="s">
        <v>707</v>
      </c>
      <c r="C1011" s="441"/>
      <c r="D1011" s="472"/>
      <c r="E1011" s="441" t="str">
        <f>E$90</f>
        <v>S1</v>
      </c>
      <c r="F1011" s="432"/>
      <c r="G1011" s="442"/>
      <c r="H1011" s="442"/>
      <c r="I1011" s="443"/>
    </row>
    <row r="1012" spans="1:9" ht="14.25" hidden="1">
      <c r="A1012" s="406">
        <v>1012</v>
      </c>
      <c r="B1012" s="398" t="s">
        <v>707</v>
      </c>
      <c r="C1012" s="441"/>
      <c r="D1012" s="472"/>
      <c r="E1012" s="441" t="str">
        <f>E$91</f>
        <v>S2</v>
      </c>
      <c r="F1012" s="432"/>
      <c r="G1012" s="442"/>
      <c r="H1012" s="442"/>
      <c r="I1012" s="443"/>
    </row>
    <row r="1013" spans="1:9" ht="51" hidden="1">
      <c r="A1013" s="406">
        <v>1013</v>
      </c>
      <c r="B1013" s="398" t="s">
        <v>707</v>
      </c>
      <c r="C1013" s="441"/>
      <c r="D1013" s="472"/>
      <c r="E1013" s="441" t="str">
        <f>E$92</f>
        <v>S3</v>
      </c>
      <c r="F1013" s="537" t="s">
        <v>2406</v>
      </c>
      <c r="G1013" s="442"/>
      <c r="H1013" s="442"/>
      <c r="I1013" s="443" t="s">
        <v>856</v>
      </c>
    </row>
    <row r="1014" spans="1:9" ht="14.25" hidden="1">
      <c r="A1014" s="406">
        <v>1014</v>
      </c>
      <c r="B1014" s="398" t="s">
        <v>707</v>
      </c>
      <c r="C1014" s="441"/>
      <c r="D1014" s="472"/>
      <c r="E1014" s="441" t="str">
        <f>E$93</f>
        <v>S4</v>
      </c>
      <c r="F1014" s="432"/>
      <c r="G1014" s="442"/>
      <c r="H1014" s="442"/>
      <c r="I1014" s="443"/>
    </row>
    <row r="1015" spans="1:9" ht="14.25">
      <c r="A1015" s="406">
        <v>1015</v>
      </c>
      <c r="B1015" s="398" t="s">
        <v>696</v>
      </c>
      <c r="C1015" s="479"/>
      <c r="D1015" s="480" t="s">
        <v>2112</v>
      </c>
      <c r="E1015" s="479"/>
      <c r="F1015" s="481" t="s">
        <v>1409</v>
      </c>
      <c r="G1015" s="482"/>
      <c r="H1015" s="482"/>
      <c r="I1015" s="505"/>
    </row>
    <row r="1016" spans="1:9" ht="63">
      <c r="A1016" s="406">
        <v>1016</v>
      </c>
      <c r="B1016" s="398" t="s">
        <v>696</v>
      </c>
      <c r="C1016" s="441"/>
      <c r="D1016" s="472" t="s">
        <v>1410</v>
      </c>
      <c r="E1016" s="441"/>
      <c r="F1016" s="473" t="s">
        <v>1411</v>
      </c>
      <c r="G1016" s="442" t="s">
        <v>1412</v>
      </c>
      <c r="H1016" s="442" t="s">
        <v>1413</v>
      </c>
      <c r="I1016" s="443"/>
    </row>
    <row r="1017" spans="1:9" ht="14.25">
      <c r="A1017" s="406">
        <v>1017</v>
      </c>
      <c r="B1017" s="398" t="s">
        <v>696</v>
      </c>
      <c r="C1017" s="441"/>
      <c r="D1017" s="483" t="s">
        <v>1410</v>
      </c>
      <c r="E1017" s="441" t="s">
        <v>516</v>
      </c>
      <c r="F1017" s="473"/>
      <c r="G1017" s="442"/>
      <c r="H1017" s="442"/>
      <c r="I1017" s="443"/>
    </row>
    <row r="1018" spans="1:9" ht="14.25">
      <c r="A1018" s="406">
        <v>1018</v>
      </c>
      <c r="B1018" s="398" t="s">
        <v>696</v>
      </c>
      <c r="C1018" s="441"/>
      <c r="D1018" s="483" t="s">
        <v>1410</v>
      </c>
      <c r="E1018" s="441" t="str">
        <f>E$89</f>
        <v>MA</v>
      </c>
      <c r="F1018" s="432"/>
      <c r="G1018" s="442"/>
      <c r="H1018" s="442"/>
      <c r="I1018" s="443"/>
    </row>
    <row r="1019" spans="1:9" ht="14.25">
      <c r="A1019" s="406">
        <v>1019</v>
      </c>
      <c r="B1019" s="398" t="s">
        <v>696</v>
      </c>
      <c r="C1019" s="441"/>
      <c r="D1019" s="483" t="s">
        <v>1410</v>
      </c>
      <c r="E1019" s="441" t="str">
        <f>E$90</f>
        <v>S1</v>
      </c>
      <c r="F1019" s="432"/>
      <c r="G1019" s="442"/>
      <c r="H1019" s="442"/>
      <c r="I1019" s="443"/>
    </row>
    <row r="1020" spans="1:9" ht="14.25">
      <c r="A1020" s="406">
        <v>1020</v>
      </c>
      <c r="B1020" s="398" t="s">
        <v>696</v>
      </c>
      <c r="C1020" s="441"/>
      <c r="D1020" s="483" t="s">
        <v>1410</v>
      </c>
      <c r="E1020" s="441" t="str">
        <f>E$91</f>
        <v>S2</v>
      </c>
      <c r="F1020" s="432"/>
      <c r="G1020" s="442"/>
      <c r="H1020" s="442"/>
      <c r="I1020" s="443"/>
    </row>
    <row r="1021" spans="1:9" ht="51">
      <c r="A1021" s="406">
        <v>1021</v>
      </c>
      <c r="B1021" s="398" t="s">
        <v>696</v>
      </c>
      <c r="C1021" s="441"/>
      <c r="D1021" s="483" t="s">
        <v>1410</v>
      </c>
      <c r="E1021" s="441" t="str">
        <f>E$92</f>
        <v>S3</v>
      </c>
      <c r="F1021" s="537" t="s">
        <v>2407</v>
      </c>
      <c r="G1021" s="442"/>
      <c r="H1021" s="442"/>
      <c r="I1021" s="443" t="s">
        <v>856</v>
      </c>
    </row>
    <row r="1022" spans="1:9" ht="14.25">
      <c r="A1022" s="406">
        <v>1022</v>
      </c>
      <c r="B1022" s="398" t="s">
        <v>696</v>
      </c>
      <c r="C1022" s="441"/>
      <c r="D1022" s="483" t="s">
        <v>1410</v>
      </c>
      <c r="E1022" s="441" t="str">
        <f>E$93</f>
        <v>S4</v>
      </c>
      <c r="F1022" s="432"/>
      <c r="G1022" s="442"/>
      <c r="H1022" s="442"/>
      <c r="I1022" s="443"/>
    </row>
    <row r="1023" spans="1:9" ht="14.25">
      <c r="A1023" s="406">
        <v>1023</v>
      </c>
      <c r="H1023" s="418"/>
    </row>
    <row r="1024" spans="1:9" ht="102" hidden="1">
      <c r="A1024" s="406">
        <v>1024</v>
      </c>
      <c r="B1024" s="398" t="s">
        <v>707</v>
      </c>
      <c r="C1024" s="415">
        <v>6.6</v>
      </c>
      <c r="D1024" s="468"/>
      <c r="E1024" s="415"/>
      <c r="F1024" s="413" t="s">
        <v>1415</v>
      </c>
      <c r="G1024" s="470"/>
      <c r="H1024" s="470"/>
      <c r="I1024" s="471"/>
    </row>
    <row r="1025" spans="1:9" ht="76.5" hidden="1">
      <c r="A1025" s="406">
        <v>1025</v>
      </c>
      <c r="B1025" s="398" t="s">
        <v>707</v>
      </c>
      <c r="C1025" s="441" t="s">
        <v>1416</v>
      </c>
      <c r="D1025" s="472"/>
      <c r="E1025" s="441"/>
      <c r="F1025" s="473" t="s">
        <v>1417</v>
      </c>
      <c r="G1025" s="442" t="s">
        <v>1418</v>
      </c>
      <c r="H1025" s="442"/>
      <c r="I1025" s="443"/>
    </row>
    <row r="1026" spans="1:9" ht="14.25" hidden="1">
      <c r="A1026" s="406">
        <v>1026</v>
      </c>
      <c r="B1026" s="398" t="s">
        <v>707</v>
      </c>
      <c r="C1026" s="441"/>
      <c r="D1026" s="472"/>
      <c r="E1026" s="441" t="s">
        <v>516</v>
      </c>
      <c r="F1026" s="473"/>
      <c r="G1026" s="442"/>
      <c r="H1026" s="442"/>
      <c r="I1026" s="443"/>
    </row>
    <row r="1027" spans="1:9" ht="14.25" hidden="1">
      <c r="A1027" s="406">
        <v>1027</v>
      </c>
      <c r="B1027" s="398" t="s">
        <v>707</v>
      </c>
      <c r="C1027" s="441"/>
      <c r="D1027" s="472"/>
      <c r="E1027" s="441" t="str">
        <f>E$89</f>
        <v>MA</v>
      </c>
      <c r="F1027" s="432"/>
      <c r="G1027" s="442"/>
      <c r="H1027" s="442"/>
      <c r="I1027" s="443"/>
    </row>
    <row r="1028" spans="1:9" ht="14.25" hidden="1">
      <c r="A1028" s="406">
        <v>1028</v>
      </c>
      <c r="B1028" s="398" t="s">
        <v>707</v>
      </c>
      <c r="C1028" s="441"/>
      <c r="D1028" s="472"/>
      <c r="E1028" s="441" t="str">
        <f>E$90</f>
        <v>S1</v>
      </c>
      <c r="F1028" s="432"/>
      <c r="G1028" s="442"/>
      <c r="H1028" s="442"/>
      <c r="I1028" s="443"/>
    </row>
    <row r="1029" spans="1:9" ht="14.25" hidden="1">
      <c r="A1029" s="406">
        <v>1029</v>
      </c>
      <c r="B1029" s="398" t="s">
        <v>707</v>
      </c>
      <c r="C1029" s="441"/>
      <c r="D1029" s="472"/>
      <c r="E1029" s="441" t="str">
        <f>E$91</f>
        <v>S2</v>
      </c>
      <c r="F1029" s="432"/>
      <c r="G1029" s="442"/>
      <c r="H1029" s="442"/>
      <c r="I1029" s="443"/>
    </row>
    <row r="1030" spans="1:9" ht="51" hidden="1">
      <c r="A1030" s="406">
        <v>1030</v>
      </c>
      <c r="B1030" s="398" t="s">
        <v>707</v>
      </c>
      <c r="C1030" s="441"/>
      <c r="D1030" s="472"/>
      <c r="E1030" s="441" t="str">
        <f>E$92</f>
        <v>S3</v>
      </c>
      <c r="F1030" s="537" t="s">
        <v>2408</v>
      </c>
      <c r="G1030" s="541"/>
      <c r="H1030" s="541"/>
      <c r="I1030" s="542" t="s">
        <v>856</v>
      </c>
    </row>
    <row r="1031" spans="1:9" ht="14.25" hidden="1">
      <c r="A1031" s="406">
        <v>1031</v>
      </c>
      <c r="B1031" s="398" t="s">
        <v>707</v>
      </c>
      <c r="C1031" s="441"/>
      <c r="D1031" s="472"/>
      <c r="E1031" s="441" t="str">
        <f>E$93</f>
        <v>S4</v>
      </c>
      <c r="F1031" s="432"/>
      <c r="G1031" s="442"/>
      <c r="H1031" s="442"/>
      <c r="I1031" s="443"/>
    </row>
    <row r="1032" spans="1:9" ht="14.25">
      <c r="A1032" s="406">
        <v>1032</v>
      </c>
      <c r="B1032" s="398" t="s">
        <v>696</v>
      </c>
      <c r="C1032" s="475"/>
      <c r="D1032" s="476" t="s">
        <v>1420</v>
      </c>
      <c r="E1032" s="475"/>
      <c r="F1032" s="375" t="s">
        <v>1421</v>
      </c>
      <c r="G1032" s="478"/>
      <c r="H1032" s="478"/>
      <c r="I1032" s="503"/>
    </row>
    <row r="1033" spans="1:9" ht="14.25">
      <c r="A1033" s="406">
        <v>1033</v>
      </c>
      <c r="B1033" s="398" t="s">
        <v>696</v>
      </c>
      <c r="C1033" s="479"/>
      <c r="D1033" s="480" t="s">
        <v>2113</v>
      </c>
      <c r="E1033" s="479"/>
      <c r="F1033" s="481" t="s">
        <v>1423</v>
      </c>
      <c r="G1033" s="482"/>
      <c r="H1033" s="482"/>
      <c r="I1033" s="505"/>
    </row>
    <row r="1034" spans="1:9" ht="157.5">
      <c r="A1034" s="406">
        <v>1034</v>
      </c>
      <c r="B1034" s="398" t="s">
        <v>696</v>
      </c>
      <c r="C1034" s="441"/>
      <c r="D1034" s="472" t="s">
        <v>1109</v>
      </c>
      <c r="E1034" s="441"/>
      <c r="F1034" s="432" t="s">
        <v>1424</v>
      </c>
      <c r="G1034" s="442" t="s">
        <v>1425</v>
      </c>
      <c r="H1034" s="442" t="s">
        <v>1426</v>
      </c>
      <c r="I1034" s="443"/>
    </row>
    <row r="1035" spans="1:9" ht="14.25">
      <c r="A1035" s="406">
        <v>1035</v>
      </c>
      <c r="B1035" s="398" t="s">
        <v>696</v>
      </c>
      <c r="C1035" s="441"/>
      <c r="D1035" s="483" t="s">
        <v>1109</v>
      </c>
      <c r="E1035" s="441" t="s">
        <v>516</v>
      </c>
      <c r="F1035" s="432"/>
      <c r="G1035" s="442"/>
      <c r="H1035" s="442"/>
      <c r="I1035" s="443"/>
    </row>
    <row r="1036" spans="1:9" ht="14.25">
      <c r="A1036" s="406">
        <v>1036</v>
      </c>
      <c r="B1036" s="398" t="s">
        <v>696</v>
      </c>
      <c r="C1036" s="441"/>
      <c r="D1036" s="483" t="s">
        <v>1109</v>
      </c>
      <c r="E1036" s="441" t="str">
        <f>E$89</f>
        <v>MA</v>
      </c>
      <c r="F1036" s="432"/>
      <c r="G1036" s="442"/>
      <c r="H1036" s="442"/>
      <c r="I1036" s="443"/>
    </row>
    <row r="1037" spans="1:9" ht="14.25">
      <c r="A1037" s="406">
        <v>1037</v>
      </c>
      <c r="B1037" s="398" t="s">
        <v>696</v>
      </c>
      <c r="C1037" s="441"/>
      <c r="D1037" s="483" t="s">
        <v>1109</v>
      </c>
      <c r="E1037" s="441" t="str">
        <f>E$90</f>
        <v>S1</v>
      </c>
      <c r="F1037" s="432"/>
      <c r="G1037" s="442"/>
      <c r="H1037" s="442"/>
      <c r="I1037" s="443"/>
    </row>
    <row r="1038" spans="1:9" ht="14.25">
      <c r="A1038" s="406">
        <v>1038</v>
      </c>
      <c r="B1038" s="398" t="s">
        <v>696</v>
      </c>
      <c r="C1038" s="441"/>
      <c r="D1038" s="483" t="s">
        <v>1109</v>
      </c>
      <c r="E1038" s="441" t="str">
        <f>E$91</f>
        <v>S2</v>
      </c>
      <c r="F1038" s="432"/>
      <c r="G1038" s="442"/>
      <c r="H1038" s="442"/>
      <c r="I1038" s="443"/>
    </row>
    <row r="1039" spans="1:9" ht="76.5">
      <c r="A1039" s="406">
        <v>1039</v>
      </c>
      <c r="B1039" s="398" t="s">
        <v>696</v>
      </c>
      <c r="C1039" s="441"/>
      <c r="D1039" s="483" t="s">
        <v>1109</v>
      </c>
      <c r="E1039" s="441" t="str">
        <f>E$92</f>
        <v>S3</v>
      </c>
      <c r="F1039" s="537" t="s">
        <v>2409</v>
      </c>
      <c r="G1039" s="541"/>
      <c r="H1039" s="541"/>
      <c r="I1039" s="542" t="s">
        <v>856</v>
      </c>
    </row>
    <row r="1040" spans="1:9" ht="14.25">
      <c r="A1040" s="406">
        <v>1040</v>
      </c>
      <c r="B1040" s="398" t="s">
        <v>696</v>
      </c>
      <c r="C1040" s="441"/>
      <c r="D1040" s="483" t="s">
        <v>1109</v>
      </c>
      <c r="E1040" s="441" t="str">
        <f>E$93</f>
        <v>S4</v>
      </c>
      <c r="F1040" s="432"/>
      <c r="G1040" s="442"/>
      <c r="H1040" s="442"/>
      <c r="I1040" s="443"/>
    </row>
    <row r="1041" spans="1:9" ht="14.25">
      <c r="A1041" s="406">
        <v>1041</v>
      </c>
      <c r="B1041" s="398" t="s">
        <v>696</v>
      </c>
      <c r="C1041" s="479"/>
      <c r="D1041" s="480" t="s">
        <v>2114</v>
      </c>
      <c r="E1041" s="479"/>
      <c r="F1041" s="481" t="s">
        <v>1428</v>
      </c>
      <c r="G1041" s="482"/>
      <c r="H1041" s="482"/>
      <c r="I1041" s="505"/>
    </row>
    <row r="1042" spans="1:9" ht="128.25">
      <c r="A1042" s="406">
        <v>1042</v>
      </c>
      <c r="B1042" s="398" t="s">
        <v>696</v>
      </c>
      <c r="C1042" s="441"/>
      <c r="D1042" s="472" t="s">
        <v>1125</v>
      </c>
      <c r="E1042" s="441"/>
      <c r="F1042" s="376" t="s">
        <v>1429</v>
      </c>
      <c r="G1042" s="373" t="s">
        <v>1430</v>
      </c>
      <c r="H1042" s="373" t="s">
        <v>1431</v>
      </c>
      <c r="I1042" s="443"/>
    </row>
    <row r="1043" spans="1:9" ht="14.25">
      <c r="A1043" s="406">
        <v>1043</v>
      </c>
      <c r="B1043" s="398" t="s">
        <v>696</v>
      </c>
      <c r="C1043" s="441"/>
      <c r="D1043" s="483" t="s">
        <v>1125</v>
      </c>
      <c r="E1043" s="441" t="s">
        <v>516</v>
      </c>
      <c r="F1043" s="473"/>
      <c r="G1043" s="442"/>
      <c r="H1043" s="442"/>
      <c r="I1043" s="443"/>
    </row>
    <row r="1044" spans="1:9" ht="14.25">
      <c r="A1044" s="406">
        <v>1044</v>
      </c>
      <c r="B1044" s="398" t="s">
        <v>696</v>
      </c>
      <c r="C1044" s="441"/>
      <c r="D1044" s="483" t="s">
        <v>1125</v>
      </c>
      <c r="E1044" s="441" t="str">
        <f>E$89</f>
        <v>MA</v>
      </c>
      <c r="F1044" s="432"/>
      <c r="G1044" s="442"/>
      <c r="H1044" s="442"/>
      <c r="I1044" s="443"/>
    </row>
    <row r="1045" spans="1:9" ht="14.25">
      <c r="A1045" s="406">
        <v>1045</v>
      </c>
      <c r="B1045" s="398" t="s">
        <v>696</v>
      </c>
      <c r="C1045" s="441"/>
      <c r="D1045" s="483" t="s">
        <v>1125</v>
      </c>
      <c r="E1045" s="441" t="str">
        <f>E$90</f>
        <v>S1</v>
      </c>
      <c r="F1045" s="432"/>
      <c r="G1045" s="442"/>
      <c r="H1045" s="442"/>
      <c r="I1045" s="443"/>
    </row>
    <row r="1046" spans="1:9" ht="14.25">
      <c r="A1046" s="406">
        <v>1046</v>
      </c>
      <c r="B1046" s="398" t="s">
        <v>696</v>
      </c>
      <c r="C1046" s="441"/>
      <c r="D1046" s="483" t="s">
        <v>1125</v>
      </c>
      <c r="E1046" s="441" t="str">
        <f>E$91</f>
        <v>S2</v>
      </c>
      <c r="F1046" s="432"/>
      <c r="G1046" s="442"/>
      <c r="H1046" s="442"/>
      <c r="I1046" s="443"/>
    </row>
    <row r="1047" spans="1:9" ht="38.25">
      <c r="A1047" s="406">
        <v>1047</v>
      </c>
      <c r="B1047" s="398" t="s">
        <v>696</v>
      </c>
      <c r="C1047" s="441"/>
      <c r="D1047" s="483" t="s">
        <v>1125</v>
      </c>
      <c r="E1047" s="441" t="str">
        <f>E$92</f>
        <v>S3</v>
      </c>
      <c r="F1047" s="537" t="s">
        <v>2410</v>
      </c>
      <c r="G1047" s="541"/>
      <c r="H1047" s="541"/>
      <c r="I1047" s="542" t="s">
        <v>856</v>
      </c>
    </row>
    <row r="1048" spans="1:9" ht="14.25">
      <c r="A1048" s="406">
        <v>1048</v>
      </c>
      <c r="B1048" s="398" t="s">
        <v>696</v>
      </c>
      <c r="C1048" s="441"/>
      <c r="D1048" s="483" t="s">
        <v>1125</v>
      </c>
      <c r="E1048" s="441" t="str">
        <f>E$93</f>
        <v>S4</v>
      </c>
      <c r="F1048" s="432"/>
      <c r="G1048" s="442"/>
      <c r="H1048" s="442"/>
      <c r="I1048" s="443"/>
    </row>
    <row r="1049" spans="1:9" ht="14.25">
      <c r="A1049" s="406">
        <v>1049</v>
      </c>
      <c r="H1049" s="418"/>
    </row>
    <row r="1050" spans="1:9" ht="63.75" hidden="1">
      <c r="A1050" s="406">
        <v>1050</v>
      </c>
      <c r="B1050" s="398" t="s">
        <v>707</v>
      </c>
      <c r="C1050" s="441" t="s">
        <v>1433</v>
      </c>
      <c r="D1050" s="472"/>
      <c r="E1050" s="441"/>
      <c r="F1050" s="473" t="s">
        <v>1434</v>
      </c>
      <c r="G1050" s="442" t="s">
        <v>1435</v>
      </c>
      <c r="H1050" s="442"/>
      <c r="I1050" s="443"/>
    </row>
    <row r="1051" spans="1:9" ht="14.25" hidden="1">
      <c r="A1051" s="406">
        <v>1051</v>
      </c>
      <c r="B1051" s="398" t="s">
        <v>707</v>
      </c>
      <c r="C1051" s="441"/>
      <c r="D1051" s="472"/>
      <c r="E1051" s="441" t="s">
        <v>516</v>
      </c>
      <c r="F1051" s="473"/>
      <c r="G1051" s="442"/>
      <c r="H1051" s="442"/>
      <c r="I1051" s="443"/>
    </row>
    <row r="1052" spans="1:9" ht="14.25" hidden="1">
      <c r="A1052" s="406">
        <v>1052</v>
      </c>
      <c r="B1052" s="398" t="s">
        <v>707</v>
      </c>
      <c r="C1052" s="441"/>
      <c r="D1052" s="472"/>
      <c r="E1052" s="441" t="str">
        <f>E$89</f>
        <v>MA</v>
      </c>
      <c r="F1052" s="432"/>
      <c r="G1052" s="442"/>
      <c r="H1052" s="442"/>
      <c r="I1052" s="443"/>
    </row>
    <row r="1053" spans="1:9" ht="14.25" hidden="1">
      <c r="A1053" s="406">
        <v>1053</v>
      </c>
      <c r="B1053" s="398" t="s">
        <v>707</v>
      </c>
      <c r="C1053" s="441"/>
      <c r="D1053" s="472"/>
      <c r="E1053" s="441" t="str">
        <f>E$90</f>
        <v>S1</v>
      </c>
      <c r="F1053" s="432"/>
      <c r="G1053" s="442"/>
      <c r="H1053" s="442"/>
      <c r="I1053" s="443"/>
    </row>
    <row r="1054" spans="1:9" ht="14.25" hidden="1">
      <c r="A1054" s="406">
        <v>1054</v>
      </c>
      <c r="B1054" s="398" t="s">
        <v>707</v>
      </c>
      <c r="C1054" s="441"/>
      <c r="D1054" s="472"/>
      <c r="E1054" s="441" t="str">
        <f>E$91</f>
        <v>S2</v>
      </c>
      <c r="F1054" s="432"/>
      <c r="G1054" s="442"/>
      <c r="H1054" s="442"/>
      <c r="I1054" s="443"/>
    </row>
    <row r="1055" spans="1:9" ht="25.5" hidden="1">
      <c r="A1055" s="406">
        <v>1055</v>
      </c>
      <c r="B1055" s="398" t="s">
        <v>707</v>
      </c>
      <c r="C1055" s="441"/>
      <c r="D1055" s="472"/>
      <c r="E1055" s="441" t="str">
        <f>E$92</f>
        <v>S3</v>
      </c>
      <c r="F1055" s="537" t="s">
        <v>2411</v>
      </c>
      <c r="G1055" s="541"/>
      <c r="H1055" s="541"/>
      <c r="I1055" s="542" t="s">
        <v>856</v>
      </c>
    </row>
    <row r="1056" spans="1:9" ht="14.25" hidden="1">
      <c r="A1056" s="406">
        <v>1056</v>
      </c>
      <c r="B1056" s="398" t="s">
        <v>707</v>
      </c>
      <c r="C1056" s="441"/>
      <c r="D1056" s="472"/>
      <c r="E1056" s="441" t="str">
        <f>E$93</f>
        <v>S4</v>
      </c>
      <c r="F1056" s="432"/>
      <c r="G1056" s="442"/>
      <c r="H1056" s="442"/>
      <c r="I1056" s="443"/>
    </row>
    <row r="1057" spans="1:9" ht="52.5">
      <c r="A1057" s="406">
        <v>1057</v>
      </c>
      <c r="B1057" s="398" t="s">
        <v>696</v>
      </c>
      <c r="C1057" s="441"/>
      <c r="D1057" s="472" t="s">
        <v>1437</v>
      </c>
      <c r="E1057" s="441"/>
      <c r="F1057" s="473" t="s">
        <v>1438</v>
      </c>
      <c r="G1057" s="442" t="s">
        <v>1439</v>
      </c>
      <c r="H1057" s="442" t="s">
        <v>1440</v>
      </c>
      <c r="I1057" s="443"/>
    </row>
    <row r="1058" spans="1:9" ht="14.25">
      <c r="A1058" s="406">
        <v>1058</v>
      </c>
      <c r="B1058" s="398" t="s">
        <v>696</v>
      </c>
      <c r="C1058" s="441"/>
      <c r="D1058" s="483" t="s">
        <v>1437</v>
      </c>
      <c r="E1058" s="441" t="s">
        <v>516</v>
      </c>
      <c r="F1058" s="473"/>
      <c r="G1058" s="442"/>
      <c r="H1058" s="442"/>
      <c r="I1058" s="443"/>
    </row>
    <row r="1059" spans="1:9" ht="14.25">
      <c r="A1059" s="406">
        <v>1059</v>
      </c>
      <c r="B1059" s="398" t="s">
        <v>696</v>
      </c>
      <c r="C1059" s="441"/>
      <c r="D1059" s="483" t="s">
        <v>1437</v>
      </c>
      <c r="E1059" s="441" t="str">
        <f>E$89</f>
        <v>MA</v>
      </c>
      <c r="F1059" s="432"/>
      <c r="G1059" s="442"/>
      <c r="H1059" s="442"/>
      <c r="I1059" s="443"/>
    </row>
    <row r="1060" spans="1:9" ht="14.25">
      <c r="A1060" s="406">
        <v>1060</v>
      </c>
      <c r="B1060" s="398" t="s">
        <v>696</v>
      </c>
      <c r="C1060" s="441"/>
      <c r="D1060" s="483" t="s">
        <v>1437</v>
      </c>
      <c r="E1060" s="441" t="str">
        <f>E$90</f>
        <v>S1</v>
      </c>
      <c r="F1060" s="432"/>
      <c r="G1060" s="442"/>
      <c r="H1060" s="442"/>
      <c r="I1060" s="443"/>
    </row>
    <row r="1061" spans="1:9" ht="14.25">
      <c r="A1061" s="406">
        <v>1061</v>
      </c>
      <c r="B1061" s="398" t="s">
        <v>696</v>
      </c>
      <c r="C1061" s="441"/>
      <c r="D1061" s="483" t="s">
        <v>1437</v>
      </c>
      <c r="E1061" s="441" t="str">
        <f>E$91</f>
        <v>S2</v>
      </c>
      <c r="F1061" s="432"/>
      <c r="G1061" s="442"/>
      <c r="H1061" s="442"/>
      <c r="I1061" s="443"/>
    </row>
    <row r="1062" spans="1:9" ht="38.25">
      <c r="A1062" s="406">
        <v>1062</v>
      </c>
      <c r="B1062" s="398" t="s">
        <v>696</v>
      </c>
      <c r="C1062" s="441"/>
      <c r="D1062" s="483" t="s">
        <v>1437</v>
      </c>
      <c r="E1062" s="441" t="str">
        <f>E$92</f>
        <v>S3</v>
      </c>
      <c r="F1062" s="537" t="s">
        <v>2410</v>
      </c>
      <c r="G1062" s="541"/>
      <c r="H1062" s="541"/>
      <c r="I1062" s="542" t="s">
        <v>856</v>
      </c>
    </row>
    <row r="1063" spans="1:9" ht="14.25">
      <c r="A1063" s="406">
        <v>1063</v>
      </c>
      <c r="B1063" s="398" t="s">
        <v>696</v>
      </c>
      <c r="C1063" s="441"/>
      <c r="D1063" s="483" t="s">
        <v>1437</v>
      </c>
      <c r="E1063" s="441" t="str">
        <f>E$93</f>
        <v>S4</v>
      </c>
      <c r="F1063" s="432"/>
      <c r="G1063" s="442"/>
      <c r="H1063" s="442"/>
      <c r="I1063" s="443"/>
    </row>
    <row r="1064" spans="1:9" ht="14.25">
      <c r="A1064" s="406">
        <v>1064</v>
      </c>
      <c r="H1064" s="418"/>
    </row>
    <row r="1065" spans="1:9" ht="63.75" hidden="1">
      <c r="A1065" s="406">
        <v>1065</v>
      </c>
      <c r="B1065" s="398" t="s">
        <v>707</v>
      </c>
      <c r="C1065" s="441" t="s">
        <v>1442</v>
      </c>
      <c r="D1065" s="472"/>
      <c r="E1065" s="441"/>
      <c r="F1065" s="473" t="s">
        <v>1443</v>
      </c>
      <c r="G1065" s="442" t="s">
        <v>1444</v>
      </c>
      <c r="H1065" s="442"/>
      <c r="I1065" s="443"/>
    </row>
    <row r="1066" spans="1:9" ht="14.25" hidden="1">
      <c r="A1066" s="406">
        <v>1066</v>
      </c>
      <c r="B1066" s="398" t="s">
        <v>707</v>
      </c>
      <c r="C1066" s="441"/>
      <c r="D1066" s="472"/>
      <c r="E1066" s="441" t="s">
        <v>516</v>
      </c>
      <c r="F1066" s="473"/>
      <c r="G1066" s="442"/>
      <c r="H1066" s="442"/>
      <c r="I1066" s="443"/>
    </row>
    <row r="1067" spans="1:9" ht="14.25" hidden="1">
      <c r="A1067" s="406">
        <v>1067</v>
      </c>
      <c r="B1067" s="398" t="s">
        <v>707</v>
      </c>
      <c r="C1067" s="441"/>
      <c r="D1067" s="472"/>
      <c r="E1067" s="441" t="str">
        <f>E$89</f>
        <v>MA</v>
      </c>
      <c r="F1067" s="432"/>
      <c r="G1067" s="442"/>
      <c r="H1067" s="442"/>
      <c r="I1067" s="443"/>
    </row>
    <row r="1068" spans="1:9" ht="14.25" hidden="1">
      <c r="A1068" s="406">
        <v>1068</v>
      </c>
      <c r="B1068" s="398" t="s">
        <v>707</v>
      </c>
      <c r="C1068" s="441"/>
      <c r="D1068" s="472"/>
      <c r="E1068" s="441" t="str">
        <f>E$90</f>
        <v>S1</v>
      </c>
      <c r="F1068" s="432"/>
      <c r="G1068" s="442"/>
      <c r="H1068" s="442"/>
      <c r="I1068" s="443"/>
    </row>
    <row r="1069" spans="1:9" ht="25.5" hidden="1">
      <c r="A1069" s="406">
        <v>1069</v>
      </c>
      <c r="B1069" s="398" t="s">
        <v>707</v>
      </c>
      <c r="C1069" s="441"/>
      <c r="D1069" s="472"/>
      <c r="E1069" s="441" t="str">
        <f>E$91</f>
        <v>S2</v>
      </c>
      <c r="F1069" s="537" t="s">
        <v>2296</v>
      </c>
      <c r="G1069" s="541"/>
      <c r="H1069" s="541"/>
      <c r="I1069" s="542" t="s">
        <v>856</v>
      </c>
    </row>
    <row r="1070" spans="1:9" ht="38.25" hidden="1">
      <c r="A1070" s="406">
        <v>1070</v>
      </c>
      <c r="B1070" s="398" t="s">
        <v>707</v>
      </c>
      <c r="C1070" s="441"/>
      <c r="D1070" s="472"/>
      <c r="E1070" s="441" t="str">
        <f>E$92</f>
        <v>S3</v>
      </c>
      <c r="F1070" s="537" t="s">
        <v>2410</v>
      </c>
      <c r="G1070" s="541"/>
      <c r="H1070" s="541"/>
      <c r="I1070" s="542" t="s">
        <v>856</v>
      </c>
    </row>
    <row r="1071" spans="1:9" ht="14.25" hidden="1">
      <c r="A1071" s="406">
        <v>1071</v>
      </c>
      <c r="B1071" s="398" t="s">
        <v>707</v>
      </c>
      <c r="C1071" s="441"/>
      <c r="D1071" s="472"/>
      <c r="E1071" s="441" t="str">
        <f>E$93</f>
        <v>S4</v>
      </c>
      <c r="F1071" s="432"/>
      <c r="G1071" s="442"/>
      <c r="H1071" s="442"/>
      <c r="I1071" s="443"/>
    </row>
    <row r="1072" spans="1:9" ht="299.25">
      <c r="A1072" s="406">
        <v>1072</v>
      </c>
      <c r="B1072" s="398" t="s">
        <v>696</v>
      </c>
      <c r="C1072" s="441"/>
      <c r="D1072" s="472" t="s">
        <v>1445</v>
      </c>
      <c r="E1072" s="441"/>
      <c r="F1072" s="377" t="s">
        <v>1446</v>
      </c>
      <c r="G1072" s="378" t="s">
        <v>1447</v>
      </c>
      <c r="H1072" s="373" t="s">
        <v>1448</v>
      </c>
      <c r="I1072" s="443"/>
    </row>
    <row r="1073" spans="1:9" ht="14.25">
      <c r="A1073" s="406">
        <v>1073</v>
      </c>
      <c r="B1073" s="398" t="s">
        <v>696</v>
      </c>
      <c r="C1073" s="441"/>
      <c r="D1073" s="483" t="s">
        <v>1445</v>
      </c>
      <c r="E1073" s="441" t="s">
        <v>516</v>
      </c>
      <c r="F1073" s="473"/>
      <c r="G1073" s="442"/>
      <c r="H1073" s="442"/>
      <c r="I1073" s="443"/>
    </row>
    <row r="1074" spans="1:9" ht="14.25">
      <c r="A1074" s="406">
        <v>1074</v>
      </c>
      <c r="B1074" s="398" t="s">
        <v>696</v>
      </c>
      <c r="C1074" s="441"/>
      <c r="D1074" s="483" t="s">
        <v>1445</v>
      </c>
      <c r="E1074" s="441" t="str">
        <f>E$89</f>
        <v>MA</v>
      </c>
      <c r="F1074" s="432"/>
      <c r="G1074" s="442"/>
      <c r="H1074" s="442"/>
      <c r="I1074" s="443"/>
    </row>
    <row r="1075" spans="1:9" ht="14.25">
      <c r="A1075" s="406">
        <v>1075</v>
      </c>
      <c r="B1075" s="398" t="s">
        <v>696</v>
      </c>
      <c r="C1075" s="441"/>
      <c r="D1075" s="483" t="s">
        <v>1445</v>
      </c>
      <c r="E1075" s="441" t="str">
        <f>E$90</f>
        <v>S1</v>
      </c>
      <c r="F1075" s="432"/>
      <c r="G1075" s="442"/>
      <c r="H1075" s="442"/>
      <c r="I1075" s="443"/>
    </row>
    <row r="1076" spans="1:9" ht="14.25">
      <c r="A1076" s="406">
        <v>1076</v>
      </c>
      <c r="B1076" s="398" t="s">
        <v>696</v>
      </c>
      <c r="C1076" s="441"/>
      <c r="D1076" s="483" t="s">
        <v>1445</v>
      </c>
      <c r="E1076" s="441" t="str">
        <f>E$91</f>
        <v>S2</v>
      </c>
      <c r="F1076" s="432"/>
      <c r="G1076" s="442"/>
      <c r="H1076" s="442"/>
      <c r="I1076" s="443"/>
    </row>
    <row r="1077" spans="1:9" ht="38.25">
      <c r="A1077" s="406">
        <v>1077</v>
      </c>
      <c r="B1077" s="398" t="s">
        <v>696</v>
      </c>
      <c r="C1077" s="441"/>
      <c r="D1077" s="483" t="s">
        <v>1445</v>
      </c>
      <c r="E1077" s="441" t="str">
        <f>E$92</f>
        <v>S3</v>
      </c>
      <c r="F1077" s="537" t="s">
        <v>2410</v>
      </c>
      <c r="G1077" s="541"/>
      <c r="H1077" s="541"/>
      <c r="I1077" s="542" t="s">
        <v>856</v>
      </c>
    </row>
    <row r="1078" spans="1:9" ht="14.25">
      <c r="A1078" s="406">
        <v>1078</v>
      </c>
      <c r="B1078" s="398" t="s">
        <v>696</v>
      </c>
      <c r="C1078" s="441"/>
      <c r="D1078" s="483" t="s">
        <v>1445</v>
      </c>
      <c r="E1078" s="441" t="str">
        <f>E$93</f>
        <v>S4</v>
      </c>
      <c r="F1078" s="432"/>
      <c r="G1078" s="442"/>
      <c r="H1078" s="442"/>
      <c r="I1078" s="443"/>
    </row>
    <row r="1079" spans="1:9" ht="14.25">
      <c r="A1079" s="406">
        <v>1079</v>
      </c>
      <c r="H1079" s="418"/>
    </row>
    <row r="1080" spans="1:9" ht="31.5" hidden="1">
      <c r="A1080" s="406">
        <v>1080</v>
      </c>
      <c r="B1080" s="398" t="s">
        <v>707</v>
      </c>
      <c r="C1080" s="441" t="s">
        <v>1450</v>
      </c>
      <c r="D1080" s="472"/>
      <c r="E1080" s="441"/>
      <c r="F1080" s="473" t="s">
        <v>1451</v>
      </c>
      <c r="G1080" s="442" t="s">
        <v>1452</v>
      </c>
      <c r="H1080" s="442"/>
      <c r="I1080" s="443"/>
    </row>
    <row r="1081" spans="1:9" ht="14.25" hidden="1">
      <c r="A1081" s="406">
        <v>1081</v>
      </c>
      <c r="B1081" s="398" t="s">
        <v>707</v>
      </c>
      <c r="C1081" s="441"/>
      <c r="D1081" s="472"/>
      <c r="E1081" s="441" t="s">
        <v>516</v>
      </c>
      <c r="F1081" s="473"/>
      <c r="G1081" s="442"/>
      <c r="H1081" s="442"/>
      <c r="I1081" s="443"/>
    </row>
    <row r="1082" spans="1:9" ht="14.25" hidden="1">
      <c r="A1082" s="406">
        <v>1082</v>
      </c>
      <c r="B1082" s="398" t="s">
        <v>707</v>
      </c>
      <c r="C1082" s="441"/>
      <c r="D1082" s="472"/>
      <c r="E1082" s="441" t="str">
        <f>E$89</f>
        <v>MA</v>
      </c>
      <c r="F1082" s="432"/>
      <c r="G1082" s="442"/>
      <c r="H1082" s="442"/>
      <c r="I1082" s="443"/>
    </row>
    <row r="1083" spans="1:9" ht="14.25" hidden="1">
      <c r="A1083" s="406">
        <v>1083</v>
      </c>
      <c r="B1083" s="398" t="s">
        <v>707</v>
      </c>
      <c r="C1083" s="441"/>
      <c r="D1083" s="472"/>
      <c r="E1083" s="441" t="str">
        <f>E$90</f>
        <v>S1</v>
      </c>
      <c r="F1083" s="432"/>
      <c r="G1083" s="442"/>
      <c r="H1083" s="442"/>
      <c r="I1083" s="443"/>
    </row>
    <row r="1084" spans="1:9" ht="25.5" hidden="1">
      <c r="A1084" s="406">
        <v>1084</v>
      </c>
      <c r="B1084" s="398" t="s">
        <v>707</v>
      </c>
      <c r="C1084" s="441"/>
      <c r="D1084" s="472"/>
      <c r="E1084" s="441" t="str">
        <f>E$91</f>
        <v>S2</v>
      </c>
      <c r="F1084" s="537" t="s">
        <v>2297</v>
      </c>
      <c r="G1084" s="541"/>
      <c r="H1084" s="541"/>
      <c r="I1084" s="542" t="s">
        <v>856</v>
      </c>
    </row>
    <row r="1085" spans="1:9" ht="38.25" hidden="1">
      <c r="A1085" s="406">
        <v>1085</v>
      </c>
      <c r="B1085" s="398" t="s">
        <v>707</v>
      </c>
      <c r="C1085" s="441"/>
      <c r="D1085" s="472"/>
      <c r="E1085" s="441" t="str">
        <f>E$92</f>
        <v>S3</v>
      </c>
      <c r="F1085" s="537" t="s">
        <v>2410</v>
      </c>
      <c r="G1085" s="541"/>
      <c r="H1085" s="541"/>
      <c r="I1085" s="542" t="s">
        <v>856</v>
      </c>
    </row>
    <row r="1086" spans="1:9" ht="14.25" hidden="1">
      <c r="A1086" s="406">
        <v>1086</v>
      </c>
      <c r="B1086" s="398" t="s">
        <v>707</v>
      </c>
      <c r="C1086" s="441"/>
      <c r="D1086" s="472"/>
      <c r="E1086" s="441" t="str">
        <f>E$93</f>
        <v>S4</v>
      </c>
      <c r="F1086" s="432"/>
      <c r="G1086" s="442"/>
      <c r="H1086" s="442"/>
      <c r="I1086" s="443"/>
    </row>
    <row r="1087" spans="1:9" ht="84">
      <c r="A1087" s="406">
        <v>1087</v>
      </c>
      <c r="B1087" s="398" t="s">
        <v>696</v>
      </c>
      <c r="C1087" s="441"/>
      <c r="D1087" s="472" t="s">
        <v>1120</v>
      </c>
      <c r="E1087" s="441"/>
      <c r="F1087" s="486" t="s">
        <v>1455</v>
      </c>
      <c r="G1087" s="442" t="s">
        <v>1456</v>
      </c>
      <c r="H1087" s="442" t="s">
        <v>1457</v>
      </c>
      <c r="I1087" s="443"/>
    </row>
    <row r="1088" spans="1:9" ht="14.25">
      <c r="A1088" s="406">
        <v>1088</v>
      </c>
      <c r="B1088" s="398" t="s">
        <v>696</v>
      </c>
      <c r="C1088" s="441"/>
      <c r="D1088" s="483" t="s">
        <v>1120</v>
      </c>
      <c r="E1088" s="441" t="s">
        <v>516</v>
      </c>
      <c r="F1088" s="486"/>
      <c r="G1088" s="442"/>
      <c r="H1088" s="442"/>
      <c r="I1088" s="443"/>
    </row>
    <row r="1089" spans="1:9" ht="14.25">
      <c r="A1089" s="406">
        <v>1089</v>
      </c>
      <c r="B1089" s="398" t="s">
        <v>696</v>
      </c>
      <c r="C1089" s="441"/>
      <c r="D1089" s="483" t="s">
        <v>1120</v>
      </c>
      <c r="E1089" s="441" t="str">
        <f>E$89</f>
        <v>MA</v>
      </c>
      <c r="F1089" s="486"/>
      <c r="G1089" s="442"/>
      <c r="H1089" s="442"/>
      <c r="I1089" s="443"/>
    </row>
    <row r="1090" spans="1:9" ht="14.25">
      <c r="A1090" s="406">
        <v>1090</v>
      </c>
      <c r="B1090" s="398" t="s">
        <v>696</v>
      </c>
      <c r="C1090" s="441"/>
      <c r="D1090" s="483" t="s">
        <v>1120</v>
      </c>
      <c r="E1090" s="441" t="str">
        <f>E$90</f>
        <v>S1</v>
      </c>
      <c r="F1090" s="486"/>
      <c r="G1090" s="442"/>
      <c r="H1090" s="442"/>
      <c r="I1090" s="443"/>
    </row>
    <row r="1091" spans="1:9" ht="14.25">
      <c r="A1091" s="406">
        <v>1091</v>
      </c>
      <c r="B1091" s="398" t="s">
        <v>696</v>
      </c>
      <c r="C1091" s="441"/>
      <c r="D1091" s="483" t="s">
        <v>1120</v>
      </c>
      <c r="E1091" s="441" t="str">
        <f>E$91</f>
        <v>S2</v>
      </c>
      <c r="F1091" s="486"/>
      <c r="G1091" s="442"/>
      <c r="H1091" s="442"/>
      <c r="I1091" s="443"/>
    </row>
    <row r="1092" spans="1:9" ht="76.5">
      <c r="A1092" s="406">
        <v>1092</v>
      </c>
      <c r="B1092" s="398" t="s">
        <v>696</v>
      </c>
      <c r="C1092" s="441"/>
      <c r="D1092" s="483" t="s">
        <v>1120</v>
      </c>
      <c r="E1092" s="441" t="str">
        <f>E$92</f>
        <v>S3</v>
      </c>
      <c r="F1092" s="537" t="s">
        <v>2409</v>
      </c>
      <c r="G1092" s="541"/>
      <c r="H1092" s="541"/>
      <c r="I1092" s="542" t="s">
        <v>856</v>
      </c>
    </row>
    <row r="1093" spans="1:9" ht="14.25">
      <c r="A1093" s="406">
        <v>1093</v>
      </c>
      <c r="B1093" s="398" t="s">
        <v>696</v>
      </c>
      <c r="C1093" s="441"/>
      <c r="D1093" s="483" t="s">
        <v>1120</v>
      </c>
      <c r="E1093" s="441" t="str">
        <f>E$93</f>
        <v>S4</v>
      </c>
      <c r="F1093" s="486"/>
      <c r="G1093" s="442"/>
      <c r="H1093" s="442"/>
      <c r="I1093" s="443"/>
    </row>
    <row r="1094" spans="1:9" ht="128.25">
      <c r="A1094" s="406">
        <v>1094</v>
      </c>
      <c r="B1094" s="398" t="s">
        <v>696</v>
      </c>
      <c r="C1094" s="441"/>
      <c r="D1094" s="472" t="s">
        <v>1459</v>
      </c>
      <c r="E1094" s="441"/>
      <c r="F1094" s="377" t="s">
        <v>1460</v>
      </c>
      <c r="G1094" s="378" t="s">
        <v>1461</v>
      </c>
      <c r="H1094" s="378" t="s">
        <v>1462</v>
      </c>
      <c r="I1094" s="443"/>
    </row>
    <row r="1095" spans="1:9" ht="14.25">
      <c r="A1095" s="406">
        <v>1095</v>
      </c>
      <c r="B1095" s="398" t="s">
        <v>696</v>
      </c>
      <c r="C1095" s="441"/>
      <c r="D1095" s="483" t="s">
        <v>1459</v>
      </c>
      <c r="E1095" s="441" t="s">
        <v>516</v>
      </c>
      <c r="F1095" s="473"/>
      <c r="G1095" s="442"/>
      <c r="H1095" s="442"/>
      <c r="I1095" s="443"/>
    </row>
    <row r="1096" spans="1:9" ht="14.25">
      <c r="A1096" s="406">
        <v>1096</v>
      </c>
      <c r="B1096" s="398" t="s">
        <v>696</v>
      </c>
      <c r="C1096" s="441"/>
      <c r="D1096" s="483" t="s">
        <v>1459</v>
      </c>
      <c r="E1096" s="441" t="str">
        <f>E$89</f>
        <v>MA</v>
      </c>
      <c r="F1096" s="432"/>
      <c r="G1096" s="442"/>
      <c r="H1096" s="442"/>
      <c r="I1096" s="443"/>
    </row>
    <row r="1097" spans="1:9" ht="14.25">
      <c r="A1097" s="406">
        <v>1097</v>
      </c>
      <c r="B1097" s="398" t="s">
        <v>696</v>
      </c>
      <c r="C1097" s="441"/>
      <c r="D1097" s="483" t="s">
        <v>1459</v>
      </c>
      <c r="E1097" s="441" t="str">
        <f>E$90</f>
        <v>S1</v>
      </c>
      <c r="F1097" s="432"/>
      <c r="G1097" s="442"/>
      <c r="H1097" s="442"/>
      <c r="I1097" s="443"/>
    </row>
    <row r="1098" spans="1:9" ht="14.25">
      <c r="A1098" s="406">
        <v>1098</v>
      </c>
      <c r="B1098" s="398" t="s">
        <v>696</v>
      </c>
      <c r="C1098" s="441"/>
      <c r="D1098" s="483" t="s">
        <v>1459</v>
      </c>
      <c r="E1098" s="441" t="str">
        <f>E$91</f>
        <v>S2</v>
      </c>
      <c r="F1098" s="432"/>
      <c r="G1098" s="442"/>
      <c r="H1098" s="442"/>
      <c r="I1098" s="443"/>
    </row>
    <row r="1099" spans="1:9" ht="25.5">
      <c r="A1099" s="406">
        <v>1099</v>
      </c>
      <c r="B1099" s="398" t="s">
        <v>696</v>
      </c>
      <c r="C1099" s="441"/>
      <c r="D1099" s="483" t="s">
        <v>1459</v>
      </c>
      <c r="E1099" s="441" t="str">
        <f>E$92</f>
        <v>S3</v>
      </c>
      <c r="F1099" s="538" t="s">
        <v>2412</v>
      </c>
      <c r="G1099" s="541"/>
      <c r="H1099" s="541"/>
      <c r="I1099" s="542" t="s">
        <v>856</v>
      </c>
    </row>
    <row r="1100" spans="1:9" ht="14.25">
      <c r="A1100" s="406">
        <v>1100</v>
      </c>
      <c r="B1100" s="398" t="s">
        <v>696</v>
      </c>
      <c r="C1100" s="441"/>
      <c r="D1100" s="483" t="s">
        <v>1459</v>
      </c>
      <c r="E1100" s="441" t="str">
        <f>E$93</f>
        <v>S4</v>
      </c>
      <c r="F1100" s="432"/>
      <c r="G1100" s="442"/>
      <c r="H1100" s="442"/>
      <c r="I1100" s="443"/>
    </row>
    <row r="1101" spans="1:9" ht="14.25">
      <c r="A1101" s="406">
        <v>1101</v>
      </c>
      <c r="H1101" s="418"/>
    </row>
    <row r="1102" spans="1:9" ht="171">
      <c r="A1102" s="406">
        <v>1102</v>
      </c>
      <c r="B1102" s="398" t="s">
        <v>696</v>
      </c>
      <c r="C1102" s="441"/>
      <c r="D1102" s="472" t="s">
        <v>1466</v>
      </c>
      <c r="E1102" s="441"/>
      <c r="F1102" s="377" t="s">
        <v>1467</v>
      </c>
      <c r="G1102" s="378" t="s">
        <v>1468</v>
      </c>
      <c r="H1102" s="373" t="s">
        <v>1469</v>
      </c>
      <c r="I1102" s="443"/>
    </row>
    <row r="1103" spans="1:9" ht="14.25">
      <c r="A1103" s="406">
        <v>1103</v>
      </c>
      <c r="B1103" s="398" t="s">
        <v>696</v>
      </c>
      <c r="C1103" s="441"/>
      <c r="D1103" s="483" t="s">
        <v>1466</v>
      </c>
      <c r="E1103" s="441" t="s">
        <v>516</v>
      </c>
      <c r="F1103" s="473"/>
      <c r="G1103" s="442"/>
      <c r="H1103" s="442"/>
      <c r="I1103" s="443"/>
    </row>
    <row r="1104" spans="1:9" ht="14.25">
      <c r="A1104" s="406">
        <v>1104</v>
      </c>
      <c r="B1104" s="398" t="s">
        <v>696</v>
      </c>
      <c r="C1104" s="441"/>
      <c r="D1104" s="483" t="s">
        <v>1466</v>
      </c>
      <c r="E1104" s="441" t="str">
        <f>E$89</f>
        <v>MA</v>
      </c>
      <c r="F1104" s="432"/>
      <c r="G1104" s="442"/>
      <c r="H1104" s="442"/>
      <c r="I1104" s="443"/>
    </row>
    <row r="1105" spans="1:9" ht="14.25">
      <c r="A1105" s="406">
        <v>1105</v>
      </c>
      <c r="B1105" s="398" t="s">
        <v>696</v>
      </c>
      <c r="C1105" s="441"/>
      <c r="D1105" s="483" t="s">
        <v>1466</v>
      </c>
      <c r="E1105" s="441" t="str">
        <f>E$90</f>
        <v>S1</v>
      </c>
      <c r="F1105" s="432" t="s">
        <v>2174</v>
      </c>
      <c r="G1105" s="442"/>
      <c r="H1105" s="442"/>
      <c r="I1105" s="443" t="s">
        <v>856</v>
      </c>
    </row>
    <row r="1106" spans="1:9" ht="14.25">
      <c r="A1106" s="406">
        <v>1106</v>
      </c>
      <c r="B1106" s="398" t="s">
        <v>696</v>
      </c>
      <c r="C1106" s="441"/>
      <c r="D1106" s="483" t="s">
        <v>1466</v>
      </c>
      <c r="E1106" s="441" t="str">
        <f>E$91</f>
        <v>S2</v>
      </c>
      <c r="F1106" s="432"/>
      <c r="G1106" s="442"/>
      <c r="H1106" s="442"/>
      <c r="I1106" s="443"/>
    </row>
    <row r="1107" spans="1:9" ht="14.25">
      <c r="A1107" s="406">
        <v>1107</v>
      </c>
      <c r="B1107" s="398" t="s">
        <v>696</v>
      </c>
      <c r="C1107" s="441"/>
      <c r="D1107" s="483" t="s">
        <v>1466</v>
      </c>
      <c r="E1107" s="441" t="str">
        <f>E$92</f>
        <v>S3</v>
      </c>
      <c r="F1107" s="432" t="s">
        <v>2174</v>
      </c>
      <c r="G1107" s="442"/>
      <c r="H1107" s="442"/>
      <c r="I1107" s="443" t="s">
        <v>856</v>
      </c>
    </row>
    <row r="1108" spans="1:9" ht="14.25">
      <c r="A1108" s="406">
        <v>1108</v>
      </c>
      <c r="B1108" s="398" t="s">
        <v>696</v>
      </c>
      <c r="C1108" s="441"/>
      <c r="D1108" s="483" t="s">
        <v>1466</v>
      </c>
      <c r="E1108" s="441" t="str">
        <f>E$93</f>
        <v>S4</v>
      </c>
      <c r="F1108" s="432"/>
      <c r="G1108" s="442"/>
      <c r="H1108" s="442"/>
      <c r="I1108" s="443"/>
    </row>
    <row r="1109" spans="1:9" ht="14.25">
      <c r="A1109" s="406">
        <v>1109</v>
      </c>
      <c r="D1109" s="444"/>
      <c r="H1109" s="418"/>
    </row>
    <row r="1110" spans="1:9" ht="25.5" hidden="1">
      <c r="A1110" s="406">
        <v>1110</v>
      </c>
      <c r="B1110" s="398" t="s">
        <v>707</v>
      </c>
      <c r="C1110" s="441" t="s">
        <v>1464</v>
      </c>
      <c r="D1110" s="472"/>
      <c r="E1110" s="441"/>
      <c r="F1110" s="516" t="s">
        <v>1465</v>
      </c>
      <c r="G1110" s="442"/>
      <c r="H1110" s="442"/>
      <c r="I1110" s="443"/>
    </row>
    <row r="1111" spans="1:9" ht="25.5" hidden="1">
      <c r="A1111" s="406">
        <v>1111</v>
      </c>
      <c r="B1111" s="398" t="s">
        <v>707</v>
      </c>
      <c r="C1111" s="441" t="s">
        <v>1471</v>
      </c>
      <c r="D1111" s="472"/>
      <c r="E1111" s="441"/>
      <c r="F1111" s="516" t="s">
        <v>1472</v>
      </c>
      <c r="G1111" s="442" t="s">
        <v>937</v>
      </c>
      <c r="H1111" s="442"/>
      <c r="I1111" s="443"/>
    </row>
    <row r="1112" spans="1:9" ht="14.25" hidden="1">
      <c r="A1112" s="406">
        <v>1112</v>
      </c>
      <c r="B1112" s="398" t="s">
        <v>707</v>
      </c>
      <c r="C1112" s="441"/>
      <c r="D1112" s="472"/>
      <c r="E1112" s="441" t="s">
        <v>516</v>
      </c>
      <c r="F1112" s="516"/>
      <c r="G1112" s="442"/>
      <c r="H1112" s="442"/>
      <c r="I1112" s="443"/>
    </row>
    <row r="1113" spans="1:9" ht="14.25" hidden="1">
      <c r="A1113" s="406">
        <v>1113</v>
      </c>
      <c r="B1113" s="398" t="s">
        <v>707</v>
      </c>
      <c r="C1113" s="441"/>
      <c r="D1113" s="472"/>
      <c r="E1113" s="441" t="str">
        <f>E$89</f>
        <v>MA</v>
      </c>
      <c r="F1113" s="733"/>
      <c r="G1113" s="442"/>
      <c r="H1113" s="442"/>
      <c r="I1113" s="443"/>
    </row>
    <row r="1114" spans="1:9" ht="14.25" hidden="1">
      <c r="A1114" s="406">
        <v>1114</v>
      </c>
      <c r="B1114" s="398" t="s">
        <v>707</v>
      </c>
      <c r="C1114" s="441"/>
      <c r="D1114" s="472"/>
      <c r="E1114" s="441" t="str">
        <f>E$90</f>
        <v>S1</v>
      </c>
      <c r="F1114" s="733" t="s">
        <v>2176</v>
      </c>
      <c r="G1114" s="442"/>
      <c r="H1114" s="442"/>
      <c r="I1114" s="443" t="s">
        <v>856</v>
      </c>
    </row>
    <row r="1115" spans="1:9" ht="25.5" hidden="1">
      <c r="A1115" s="406">
        <v>1115</v>
      </c>
      <c r="B1115" s="398" t="s">
        <v>707</v>
      </c>
      <c r="C1115" s="441"/>
      <c r="D1115" s="472"/>
      <c r="E1115" s="441" t="str">
        <f>E$91</f>
        <v>S2</v>
      </c>
      <c r="F1115" s="538" t="s">
        <v>2298</v>
      </c>
      <c r="G1115" s="541"/>
      <c r="H1115" s="541"/>
      <c r="I1115" s="542" t="s">
        <v>856</v>
      </c>
    </row>
    <row r="1116" spans="1:9" ht="25.5" hidden="1">
      <c r="A1116" s="406">
        <v>1116</v>
      </c>
      <c r="B1116" s="398" t="s">
        <v>707</v>
      </c>
      <c r="C1116" s="441"/>
      <c r="D1116" s="472"/>
      <c r="E1116" s="441" t="str">
        <f>E$92</f>
        <v>S3</v>
      </c>
      <c r="F1116" s="538" t="s">
        <v>2298</v>
      </c>
      <c r="G1116" s="541"/>
      <c r="H1116" s="541"/>
      <c r="I1116" s="542" t="s">
        <v>856</v>
      </c>
    </row>
    <row r="1117" spans="1:9" ht="14.25" hidden="1">
      <c r="A1117" s="406">
        <v>1117</v>
      </c>
      <c r="B1117" s="398" t="s">
        <v>707</v>
      </c>
      <c r="C1117" s="441"/>
      <c r="D1117" s="472"/>
      <c r="E1117" s="441" t="str">
        <f>E$93</f>
        <v>S4</v>
      </c>
      <c r="F1117" s="733"/>
      <c r="G1117" s="442"/>
      <c r="H1117" s="442"/>
      <c r="I1117" s="443"/>
    </row>
    <row r="1118" spans="1:9" ht="14.25">
      <c r="A1118" s="406">
        <v>1118</v>
      </c>
      <c r="F1118" s="734"/>
      <c r="H1118" s="418"/>
    </row>
    <row r="1119" spans="1:9" ht="38.25" hidden="1">
      <c r="A1119" s="406">
        <v>1119</v>
      </c>
      <c r="B1119" s="398" t="s">
        <v>707</v>
      </c>
      <c r="C1119" s="441" t="s">
        <v>1473</v>
      </c>
      <c r="D1119" s="472"/>
      <c r="E1119" s="441"/>
      <c r="F1119" s="516" t="s">
        <v>1474</v>
      </c>
      <c r="G1119" s="442" t="s">
        <v>1475</v>
      </c>
      <c r="H1119" s="442"/>
      <c r="I1119" s="443"/>
    </row>
    <row r="1120" spans="1:9" ht="14.25" hidden="1">
      <c r="A1120" s="406">
        <v>1120</v>
      </c>
      <c r="B1120" s="398" t="s">
        <v>707</v>
      </c>
      <c r="C1120" s="441"/>
      <c r="D1120" s="472"/>
      <c r="E1120" s="441" t="s">
        <v>516</v>
      </c>
      <c r="F1120" s="516"/>
      <c r="G1120" s="442"/>
      <c r="H1120" s="442"/>
      <c r="I1120" s="443"/>
    </row>
    <row r="1121" spans="1:9" ht="14.25" hidden="1">
      <c r="A1121" s="406">
        <v>1121</v>
      </c>
      <c r="B1121" s="398" t="s">
        <v>707</v>
      </c>
      <c r="C1121" s="441"/>
      <c r="D1121" s="472"/>
      <c r="E1121" s="441" t="str">
        <f>E$89</f>
        <v>MA</v>
      </c>
      <c r="F1121" s="733"/>
      <c r="G1121" s="442"/>
      <c r="H1121" s="442"/>
      <c r="I1121" s="443"/>
    </row>
    <row r="1122" spans="1:9" ht="14.25" hidden="1">
      <c r="A1122" s="406">
        <v>1122</v>
      </c>
      <c r="B1122" s="398" t="s">
        <v>707</v>
      </c>
      <c r="C1122" s="441"/>
      <c r="D1122" s="472"/>
      <c r="E1122" s="441" t="str">
        <f>E$90</f>
        <v>S1</v>
      </c>
      <c r="F1122" s="733" t="s">
        <v>2175</v>
      </c>
      <c r="G1122" s="442"/>
      <c r="H1122" s="442"/>
      <c r="I1122" s="443" t="s">
        <v>856</v>
      </c>
    </row>
    <row r="1123" spans="1:9" ht="14.25" hidden="1">
      <c r="A1123" s="406">
        <v>1123</v>
      </c>
      <c r="B1123" s="398" t="s">
        <v>707</v>
      </c>
      <c r="C1123" s="441"/>
      <c r="D1123" s="472"/>
      <c r="E1123" s="441" t="str">
        <f>E$91</f>
        <v>S2</v>
      </c>
      <c r="F1123" s="538" t="s">
        <v>2299</v>
      </c>
      <c r="G1123" s="541"/>
      <c r="H1123" s="541"/>
      <c r="I1123" s="542" t="s">
        <v>856</v>
      </c>
    </row>
    <row r="1124" spans="1:9" ht="14.25" hidden="1">
      <c r="A1124" s="406">
        <v>1124</v>
      </c>
      <c r="B1124" s="398" t="s">
        <v>707</v>
      </c>
      <c r="C1124" s="441"/>
      <c r="D1124" s="472"/>
      <c r="E1124" s="441" t="str">
        <f>E$92</f>
        <v>S3</v>
      </c>
      <c r="F1124" s="538" t="s">
        <v>2299</v>
      </c>
      <c r="G1124" s="541"/>
      <c r="H1124" s="541"/>
      <c r="I1124" s="542" t="s">
        <v>856</v>
      </c>
    </row>
    <row r="1125" spans="1:9" ht="14.25" hidden="1">
      <c r="A1125" s="406">
        <v>1125</v>
      </c>
      <c r="B1125" s="398" t="s">
        <v>707</v>
      </c>
      <c r="C1125" s="441"/>
      <c r="D1125" s="472"/>
      <c r="E1125" s="441" t="str">
        <f>E$93</f>
        <v>S4</v>
      </c>
      <c r="F1125" s="733"/>
      <c r="G1125" s="442"/>
      <c r="H1125" s="442"/>
      <c r="I1125" s="443"/>
    </row>
    <row r="1126" spans="1:9" ht="14.25">
      <c r="A1126" s="406">
        <v>1126</v>
      </c>
      <c r="F1126" s="734"/>
      <c r="H1126" s="418"/>
    </row>
    <row r="1127" spans="1:9" ht="63.75" hidden="1">
      <c r="A1127" s="406">
        <v>1127</v>
      </c>
      <c r="B1127" s="398" t="s">
        <v>707</v>
      </c>
      <c r="C1127" s="441" t="s">
        <v>1477</v>
      </c>
      <c r="D1127" s="472"/>
      <c r="E1127" s="441"/>
      <c r="F1127" s="516" t="s">
        <v>1478</v>
      </c>
      <c r="G1127" s="442" t="s">
        <v>937</v>
      </c>
      <c r="H1127" s="442"/>
      <c r="I1127" s="443"/>
    </row>
    <row r="1128" spans="1:9" ht="14.25" hidden="1">
      <c r="A1128" s="406">
        <v>1128</v>
      </c>
      <c r="B1128" s="398" t="s">
        <v>707</v>
      </c>
      <c r="C1128" s="441"/>
      <c r="D1128" s="472"/>
      <c r="E1128" s="441" t="s">
        <v>516</v>
      </c>
      <c r="F1128" s="516"/>
      <c r="G1128" s="442"/>
      <c r="H1128" s="442"/>
      <c r="I1128" s="443"/>
    </row>
    <row r="1129" spans="1:9" ht="14.25" hidden="1">
      <c r="A1129" s="406">
        <v>1129</v>
      </c>
      <c r="B1129" s="398" t="s">
        <v>707</v>
      </c>
      <c r="C1129" s="441"/>
      <c r="D1129" s="472"/>
      <c r="E1129" s="441" t="str">
        <f>E$89</f>
        <v>MA</v>
      </c>
      <c r="F1129" s="733"/>
      <c r="G1129" s="442"/>
      <c r="H1129" s="442"/>
      <c r="I1129" s="443"/>
    </row>
    <row r="1130" spans="1:9" ht="14.25" hidden="1">
      <c r="A1130" s="406">
        <v>1130</v>
      </c>
      <c r="B1130" s="398" t="s">
        <v>707</v>
      </c>
      <c r="C1130" s="441"/>
      <c r="D1130" s="472"/>
      <c r="E1130" s="441" t="str">
        <f>E$90</f>
        <v>S1</v>
      </c>
      <c r="F1130" s="733" t="s">
        <v>2176</v>
      </c>
      <c r="G1130" s="442"/>
      <c r="H1130" s="442"/>
      <c r="I1130" s="443" t="s">
        <v>856</v>
      </c>
    </row>
    <row r="1131" spans="1:9" ht="14.25" hidden="1">
      <c r="A1131" s="406">
        <v>1131</v>
      </c>
      <c r="B1131" s="398" t="s">
        <v>707</v>
      </c>
      <c r="C1131" s="441"/>
      <c r="D1131" s="472"/>
      <c r="E1131" s="441" t="str">
        <f>E$91</f>
        <v>S2</v>
      </c>
      <c r="F1131" s="733"/>
      <c r="G1131" s="442"/>
      <c r="H1131" s="442"/>
      <c r="I1131" s="443"/>
    </row>
    <row r="1132" spans="1:9" ht="14.25" hidden="1">
      <c r="A1132" s="406">
        <v>1132</v>
      </c>
      <c r="B1132" s="398" t="s">
        <v>707</v>
      </c>
      <c r="C1132" s="441"/>
      <c r="D1132" s="472"/>
      <c r="E1132" s="441" t="str">
        <f>E$92</f>
        <v>S3</v>
      </c>
      <c r="F1132" s="538" t="s">
        <v>2413</v>
      </c>
      <c r="G1132" s="541"/>
      <c r="H1132" s="541"/>
      <c r="I1132" s="542" t="s">
        <v>856</v>
      </c>
    </row>
    <row r="1133" spans="1:9" ht="14.25" hidden="1">
      <c r="A1133" s="406">
        <v>1133</v>
      </c>
      <c r="B1133" s="398" t="s">
        <v>707</v>
      </c>
      <c r="C1133" s="441"/>
      <c r="D1133" s="472"/>
      <c r="E1133" s="441" t="str">
        <f>E$93</f>
        <v>S4</v>
      </c>
      <c r="F1133" s="733"/>
      <c r="G1133" s="442"/>
      <c r="H1133" s="442"/>
      <c r="I1133" s="443"/>
    </row>
    <row r="1134" spans="1:9" ht="14.25">
      <c r="A1134" s="406">
        <v>1134</v>
      </c>
      <c r="F1134" s="734"/>
      <c r="H1134" s="418"/>
    </row>
    <row r="1135" spans="1:9" ht="51" hidden="1">
      <c r="A1135" s="406">
        <v>1135</v>
      </c>
      <c r="B1135" s="398" t="s">
        <v>707</v>
      </c>
      <c r="C1135" s="441" t="s">
        <v>1480</v>
      </c>
      <c r="D1135" s="472"/>
      <c r="E1135" s="441"/>
      <c r="F1135" s="516" t="s">
        <v>1481</v>
      </c>
      <c r="G1135" s="442" t="s">
        <v>1482</v>
      </c>
      <c r="H1135" s="442"/>
      <c r="I1135" s="443"/>
    </row>
    <row r="1136" spans="1:9" ht="14.25" hidden="1">
      <c r="A1136" s="406">
        <v>1136</v>
      </c>
      <c r="B1136" s="398" t="s">
        <v>707</v>
      </c>
      <c r="C1136" s="441"/>
      <c r="D1136" s="472"/>
      <c r="E1136" s="441" t="s">
        <v>516</v>
      </c>
      <c r="F1136" s="516"/>
      <c r="G1136" s="442"/>
      <c r="H1136" s="442"/>
      <c r="I1136" s="443"/>
    </row>
    <row r="1137" spans="1:9" ht="14.25" hidden="1">
      <c r="A1137" s="406">
        <v>1137</v>
      </c>
      <c r="B1137" s="398" t="s">
        <v>707</v>
      </c>
      <c r="C1137" s="441"/>
      <c r="D1137" s="472"/>
      <c r="E1137" s="441" t="str">
        <f>E$89</f>
        <v>MA</v>
      </c>
      <c r="F1137" s="733"/>
      <c r="G1137" s="442"/>
      <c r="H1137" s="442"/>
      <c r="I1137" s="443"/>
    </row>
    <row r="1138" spans="1:9" ht="14.25" hidden="1">
      <c r="A1138" s="406">
        <v>1138</v>
      </c>
      <c r="B1138" s="398" t="s">
        <v>707</v>
      </c>
      <c r="C1138" s="441"/>
      <c r="D1138" s="472"/>
      <c r="E1138" s="441" t="str">
        <f>E$90</f>
        <v>S1</v>
      </c>
      <c r="F1138" s="733" t="s">
        <v>2175</v>
      </c>
      <c r="G1138" s="442"/>
      <c r="H1138" s="442"/>
      <c r="I1138" s="443" t="s">
        <v>856</v>
      </c>
    </row>
    <row r="1139" spans="1:9" ht="14.25" hidden="1">
      <c r="A1139" s="406">
        <v>1139</v>
      </c>
      <c r="B1139" s="398" t="s">
        <v>707</v>
      </c>
      <c r="C1139" s="441"/>
      <c r="D1139" s="472"/>
      <c r="E1139" s="441" t="str">
        <f>E$91</f>
        <v>S2</v>
      </c>
      <c r="F1139" s="538" t="s">
        <v>2300</v>
      </c>
      <c r="G1139" s="541"/>
      <c r="H1139" s="541"/>
      <c r="I1139" s="542" t="s">
        <v>856</v>
      </c>
    </row>
    <row r="1140" spans="1:9" ht="14.25" hidden="1">
      <c r="A1140" s="406">
        <v>1140</v>
      </c>
      <c r="B1140" s="398" t="s">
        <v>707</v>
      </c>
      <c r="C1140" s="441"/>
      <c r="D1140" s="472"/>
      <c r="E1140" s="441" t="str">
        <f>E$92</f>
        <v>S3</v>
      </c>
      <c r="F1140" s="538" t="s">
        <v>2414</v>
      </c>
      <c r="G1140" s="541"/>
      <c r="H1140" s="541"/>
      <c r="I1140" s="542" t="s">
        <v>856</v>
      </c>
    </row>
    <row r="1141" spans="1:9" ht="14.25" hidden="1">
      <c r="A1141" s="406">
        <v>1141</v>
      </c>
      <c r="B1141" s="398" t="s">
        <v>707</v>
      </c>
      <c r="C1141" s="441"/>
      <c r="D1141" s="472"/>
      <c r="E1141" s="441" t="str">
        <f>E$93</f>
        <v>S4</v>
      </c>
      <c r="F1141" s="733"/>
      <c r="G1141" s="442"/>
      <c r="H1141" s="442"/>
      <c r="I1141" s="443"/>
    </row>
    <row r="1142" spans="1:9" ht="14.25">
      <c r="A1142" s="406">
        <v>1142</v>
      </c>
      <c r="F1142" s="734"/>
      <c r="H1142" s="418"/>
    </row>
    <row r="1143" spans="1:9" ht="51" hidden="1">
      <c r="A1143" s="406">
        <v>1143</v>
      </c>
      <c r="B1143" s="398" t="s">
        <v>707</v>
      </c>
      <c r="C1143" s="441" t="s">
        <v>1484</v>
      </c>
      <c r="D1143" s="472"/>
      <c r="E1143" s="441"/>
      <c r="F1143" s="516" t="s">
        <v>1485</v>
      </c>
      <c r="G1143" s="442" t="s">
        <v>937</v>
      </c>
      <c r="H1143" s="442"/>
      <c r="I1143" s="443"/>
    </row>
    <row r="1144" spans="1:9" ht="14.25" hidden="1">
      <c r="A1144" s="406">
        <v>1144</v>
      </c>
      <c r="B1144" s="398" t="s">
        <v>707</v>
      </c>
      <c r="C1144" s="441"/>
      <c r="D1144" s="472"/>
      <c r="E1144" s="441" t="s">
        <v>516</v>
      </c>
      <c r="F1144" s="516"/>
      <c r="G1144" s="442"/>
      <c r="H1144" s="442"/>
      <c r="I1144" s="443"/>
    </row>
    <row r="1145" spans="1:9" ht="14.25" hidden="1">
      <c r="A1145" s="406">
        <v>1145</v>
      </c>
      <c r="B1145" s="398" t="s">
        <v>707</v>
      </c>
      <c r="C1145" s="441"/>
      <c r="D1145" s="472"/>
      <c r="E1145" s="441" t="str">
        <f>E$89</f>
        <v>MA</v>
      </c>
      <c r="F1145" s="733"/>
      <c r="G1145" s="442"/>
      <c r="H1145" s="442"/>
      <c r="I1145" s="443"/>
    </row>
    <row r="1146" spans="1:9" ht="14.25" hidden="1">
      <c r="A1146" s="406">
        <v>1146</v>
      </c>
      <c r="B1146" s="398" t="s">
        <v>707</v>
      </c>
      <c r="C1146" s="441"/>
      <c r="D1146" s="472"/>
      <c r="E1146" s="441" t="str">
        <f>E$90</f>
        <v>S1</v>
      </c>
      <c r="F1146" s="733" t="s">
        <v>2177</v>
      </c>
      <c r="G1146" s="442"/>
      <c r="H1146" s="442"/>
      <c r="I1146" s="443" t="s">
        <v>856</v>
      </c>
    </row>
    <row r="1147" spans="1:9" ht="14.25" hidden="1">
      <c r="A1147" s="406">
        <v>1147</v>
      </c>
      <c r="B1147" s="398" t="s">
        <v>707</v>
      </c>
      <c r="C1147" s="441"/>
      <c r="D1147" s="472"/>
      <c r="E1147" s="441" t="str">
        <f>E$91</f>
        <v>S2</v>
      </c>
      <c r="F1147" s="733"/>
      <c r="G1147" s="442"/>
      <c r="H1147" s="442"/>
      <c r="I1147" s="443"/>
    </row>
    <row r="1148" spans="1:9" ht="25.5" hidden="1">
      <c r="A1148" s="406">
        <v>1148</v>
      </c>
      <c r="B1148" s="398" t="s">
        <v>707</v>
      </c>
      <c r="C1148" s="441"/>
      <c r="D1148" s="472"/>
      <c r="E1148" s="441" t="str">
        <f>E$92</f>
        <v>S3</v>
      </c>
      <c r="F1148" s="538" t="s">
        <v>2415</v>
      </c>
      <c r="G1148" s="541"/>
      <c r="H1148" s="541"/>
      <c r="I1148" s="542" t="s">
        <v>856</v>
      </c>
    </row>
    <row r="1149" spans="1:9" ht="14.25" hidden="1">
      <c r="A1149" s="406">
        <v>1149</v>
      </c>
      <c r="B1149" s="398" t="s">
        <v>707</v>
      </c>
      <c r="C1149" s="441"/>
      <c r="D1149" s="472"/>
      <c r="E1149" s="441" t="str">
        <f>E$93</f>
        <v>S4</v>
      </c>
      <c r="F1149" s="733"/>
      <c r="G1149" s="442"/>
      <c r="H1149" s="442"/>
      <c r="I1149" s="443"/>
    </row>
    <row r="1150" spans="1:9" ht="14.25">
      <c r="A1150" s="406">
        <v>1150</v>
      </c>
      <c r="F1150" s="734"/>
      <c r="H1150" s="418"/>
    </row>
    <row r="1151" spans="1:9" ht="25.5" hidden="1">
      <c r="A1151" s="406">
        <v>1151</v>
      </c>
      <c r="B1151" s="398" t="s">
        <v>707</v>
      </c>
      <c r="C1151" s="441" t="s">
        <v>1487</v>
      </c>
      <c r="D1151" s="472"/>
      <c r="E1151" s="441"/>
      <c r="F1151" s="516" t="s">
        <v>1488</v>
      </c>
      <c r="G1151" s="442" t="s">
        <v>1489</v>
      </c>
      <c r="H1151" s="442"/>
      <c r="I1151" s="443"/>
    </row>
    <row r="1152" spans="1:9" ht="14.25" hidden="1">
      <c r="A1152" s="406">
        <v>1152</v>
      </c>
      <c r="B1152" s="398" t="s">
        <v>707</v>
      </c>
      <c r="C1152" s="441"/>
      <c r="D1152" s="472"/>
      <c r="E1152" s="441" t="s">
        <v>516</v>
      </c>
      <c r="F1152" s="516"/>
      <c r="G1152" s="442"/>
      <c r="H1152" s="442"/>
      <c r="I1152" s="443"/>
    </row>
    <row r="1153" spans="1:9" ht="14.25" hidden="1">
      <c r="A1153" s="406">
        <v>1153</v>
      </c>
      <c r="B1153" s="398" t="s">
        <v>707</v>
      </c>
      <c r="C1153" s="441"/>
      <c r="D1153" s="472"/>
      <c r="E1153" s="441" t="str">
        <f>E$89</f>
        <v>MA</v>
      </c>
      <c r="F1153" s="733"/>
      <c r="G1153" s="442"/>
      <c r="H1153" s="442"/>
      <c r="I1153" s="443"/>
    </row>
    <row r="1154" spans="1:9" ht="14.25" hidden="1">
      <c r="A1154" s="406">
        <v>1154</v>
      </c>
      <c r="B1154" s="398" t="s">
        <v>707</v>
      </c>
      <c r="C1154" s="441"/>
      <c r="D1154" s="472"/>
      <c r="E1154" s="441" t="str">
        <f>E$90</f>
        <v>S1</v>
      </c>
      <c r="F1154" s="733" t="s">
        <v>2176</v>
      </c>
      <c r="G1154" s="442"/>
      <c r="H1154" s="442"/>
      <c r="I1154" s="443" t="s">
        <v>856</v>
      </c>
    </row>
    <row r="1155" spans="1:9" ht="14.25" hidden="1">
      <c r="A1155" s="406">
        <v>1155</v>
      </c>
      <c r="B1155" s="398" t="s">
        <v>707</v>
      </c>
      <c r="C1155" s="441"/>
      <c r="D1155" s="472"/>
      <c r="E1155" s="441" t="str">
        <f>E$91</f>
        <v>S2</v>
      </c>
      <c r="F1155" s="733"/>
      <c r="G1155" s="442"/>
      <c r="H1155" s="442"/>
      <c r="I1155" s="443"/>
    </row>
    <row r="1156" spans="1:9" ht="25.5" hidden="1">
      <c r="A1156" s="406">
        <v>1156</v>
      </c>
      <c r="B1156" s="398" t="s">
        <v>707</v>
      </c>
      <c r="C1156" s="441"/>
      <c r="D1156" s="472"/>
      <c r="E1156" s="441" t="str">
        <f>E$92</f>
        <v>S3</v>
      </c>
      <c r="F1156" s="538" t="s">
        <v>2412</v>
      </c>
      <c r="G1156" s="541"/>
      <c r="H1156" s="541"/>
      <c r="I1156" s="542" t="s">
        <v>856</v>
      </c>
    </row>
    <row r="1157" spans="1:9" ht="14.25" hidden="1">
      <c r="A1157" s="406">
        <v>1157</v>
      </c>
      <c r="B1157" s="398" t="s">
        <v>707</v>
      </c>
      <c r="C1157" s="441"/>
      <c r="D1157" s="472"/>
      <c r="E1157" s="441" t="str">
        <f>E$93</f>
        <v>S4</v>
      </c>
      <c r="F1157" s="733"/>
      <c r="G1157" s="442"/>
      <c r="H1157" s="442"/>
      <c r="I1157" s="443"/>
    </row>
    <row r="1158" spans="1:9" ht="14.25">
      <c r="A1158" s="406">
        <v>1158</v>
      </c>
      <c r="F1158" s="734"/>
      <c r="H1158" s="418"/>
    </row>
    <row r="1159" spans="1:9" ht="31.5" hidden="1">
      <c r="A1159" s="406">
        <v>1159</v>
      </c>
      <c r="B1159" s="398" t="s">
        <v>707</v>
      </c>
      <c r="C1159" s="441" t="s">
        <v>1490</v>
      </c>
      <c r="D1159" s="472"/>
      <c r="E1159" s="441"/>
      <c r="F1159" s="516" t="s">
        <v>1491</v>
      </c>
      <c r="G1159" s="442" t="s">
        <v>1492</v>
      </c>
      <c r="H1159" s="442"/>
      <c r="I1159" s="443"/>
    </row>
    <row r="1160" spans="1:9" ht="14.25" hidden="1">
      <c r="A1160" s="406">
        <v>1160</v>
      </c>
      <c r="B1160" s="398" t="s">
        <v>707</v>
      </c>
      <c r="C1160" s="441"/>
      <c r="D1160" s="472"/>
      <c r="E1160" s="441" t="s">
        <v>516</v>
      </c>
      <c r="F1160" s="516"/>
      <c r="G1160" s="442"/>
      <c r="H1160" s="442"/>
      <c r="I1160" s="443"/>
    </row>
    <row r="1161" spans="1:9" ht="14.25" hidden="1">
      <c r="A1161" s="406">
        <v>1161</v>
      </c>
      <c r="B1161" s="398" t="s">
        <v>707</v>
      </c>
      <c r="C1161" s="441"/>
      <c r="D1161" s="472"/>
      <c r="E1161" s="441" t="str">
        <f>E$89</f>
        <v>MA</v>
      </c>
      <c r="F1161" s="733"/>
      <c r="G1161" s="442"/>
      <c r="H1161" s="442"/>
      <c r="I1161" s="443"/>
    </row>
    <row r="1162" spans="1:9" ht="14.25" hidden="1">
      <c r="A1162" s="406">
        <v>1162</v>
      </c>
      <c r="B1162" s="398" t="s">
        <v>707</v>
      </c>
      <c r="C1162" s="441"/>
      <c r="D1162" s="472"/>
      <c r="E1162" s="441" t="str">
        <f>E$90</f>
        <v>S1</v>
      </c>
      <c r="F1162" s="733" t="s">
        <v>2174</v>
      </c>
      <c r="G1162" s="442"/>
      <c r="H1162" s="442"/>
      <c r="I1162" s="443" t="s">
        <v>856</v>
      </c>
    </row>
    <row r="1163" spans="1:9" ht="14.25" hidden="1">
      <c r="A1163" s="406">
        <v>1163</v>
      </c>
      <c r="B1163" s="398" t="s">
        <v>707</v>
      </c>
      <c r="C1163" s="441"/>
      <c r="D1163" s="472"/>
      <c r="E1163" s="441" t="str">
        <f>E$91</f>
        <v>S2</v>
      </c>
      <c r="F1163" s="733"/>
      <c r="G1163" s="442"/>
      <c r="H1163" s="442"/>
      <c r="I1163" s="443"/>
    </row>
    <row r="1164" spans="1:9" ht="38.25" hidden="1">
      <c r="A1164" s="406">
        <v>1164</v>
      </c>
      <c r="B1164" s="398" t="s">
        <v>707</v>
      </c>
      <c r="C1164" s="441"/>
      <c r="D1164" s="472"/>
      <c r="E1164" s="441" t="str">
        <f>E$92</f>
        <v>S3</v>
      </c>
      <c r="F1164" s="538" t="s">
        <v>2416</v>
      </c>
      <c r="G1164" s="541"/>
      <c r="H1164" s="541"/>
      <c r="I1164" s="542" t="s">
        <v>856</v>
      </c>
    </row>
    <row r="1165" spans="1:9" ht="14.25" hidden="1">
      <c r="A1165" s="406">
        <v>1165</v>
      </c>
      <c r="B1165" s="398" t="s">
        <v>707</v>
      </c>
      <c r="C1165" s="441"/>
      <c r="D1165" s="472"/>
      <c r="E1165" s="441" t="str">
        <f>E$93</f>
        <v>S4</v>
      </c>
      <c r="F1165" s="733"/>
      <c r="G1165" s="442"/>
      <c r="H1165" s="442"/>
      <c r="I1165" s="443"/>
    </row>
    <row r="1166" spans="1:9" ht="14.25">
      <c r="A1166" s="406">
        <v>1166</v>
      </c>
      <c r="F1166" s="734"/>
      <c r="H1166" s="418"/>
    </row>
    <row r="1167" spans="1:9" ht="25.5" hidden="1">
      <c r="A1167" s="406">
        <v>1167</v>
      </c>
      <c r="B1167" s="398" t="s">
        <v>707</v>
      </c>
      <c r="C1167" s="441" t="s">
        <v>1494</v>
      </c>
      <c r="D1167" s="472"/>
      <c r="E1167" s="441"/>
      <c r="F1167" s="516" t="s">
        <v>1495</v>
      </c>
      <c r="G1167" s="442" t="s">
        <v>1496</v>
      </c>
      <c r="H1167" s="442"/>
      <c r="I1167" s="443"/>
    </row>
    <row r="1168" spans="1:9" ht="14.25" hidden="1">
      <c r="A1168" s="406">
        <v>1168</v>
      </c>
      <c r="B1168" s="398" t="s">
        <v>707</v>
      </c>
      <c r="C1168" s="441"/>
      <c r="D1168" s="472"/>
      <c r="E1168" s="441" t="s">
        <v>516</v>
      </c>
      <c r="F1168" s="516"/>
      <c r="G1168" s="442"/>
      <c r="H1168" s="442"/>
      <c r="I1168" s="443"/>
    </row>
    <row r="1169" spans="1:9" ht="14.25" hidden="1">
      <c r="A1169" s="406">
        <v>1169</v>
      </c>
      <c r="B1169" s="398" t="s">
        <v>707</v>
      </c>
      <c r="C1169" s="441"/>
      <c r="D1169" s="472"/>
      <c r="E1169" s="441" t="str">
        <f>E$89</f>
        <v>MA</v>
      </c>
      <c r="F1169" s="733"/>
      <c r="G1169" s="442"/>
      <c r="H1169" s="442"/>
      <c r="I1169" s="443"/>
    </row>
    <row r="1170" spans="1:9" ht="14.25" hidden="1">
      <c r="A1170" s="406">
        <v>1170</v>
      </c>
      <c r="B1170" s="398" t="s">
        <v>707</v>
      </c>
      <c r="C1170" s="441"/>
      <c r="D1170" s="472"/>
      <c r="E1170" s="441" t="str">
        <f>E$90</f>
        <v>S1</v>
      </c>
      <c r="F1170" s="733" t="s">
        <v>2174</v>
      </c>
      <c r="G1170" s="442"/>
      <c r="H1170" s="442"/>
      <c r="I1170" s="443" t="s">
        <v>856</v>
      </c>
    </row>
    <row r="1171" spans="1:9" ht="14.25" hidden="1">
      <c r="A1171" s="406">
        <v>1171</v>
      </c>
      <c r="B1171" s="398" t="s">
        <v>707</v>
      </c>
      <c r="C1171" s="441"/>
      <c r="D1171" s="472"/>
      <c r="E1171" s="441" t="str">
        <f>E$91</f>
        <v>S2</v>
      </c>
      <c r="F1171" s="733"/>
      <c r="G1171" s="442"/>
      <c r="H1171" s="442"/>
      <c r="I1171" s="443"/>
    </row>
    <row r="1172" spans="1:9" ht="38.25" hidden="1">
      <c r="A1172" s="406">
        <v>1172</v>
      </c>
      <c r="B1172" s="398" t="s">
        <v>707</v>
      </c>
      <c r="C1172" s="441"/>
      <c r="D1172" s="472"/>
      <c r="E1172" s="441" t="str">
        <f>E$92</f>
        <v>S3</v>
      </c>
      <c r="F1172" s="538" t="s">
        <v>2416</v>
      </c>
      <c r="G1172" s="541"/>
      <c r="H1172" s="541"/>
      <c r="I1172" s="542" t="s">
        <v>856</v>
      </c>
    </row>
    <row r="1173" spans="1:9" ht="14.25" hidden="1">
      <c r="A1173" s="406">
        <v>1173</v>
      </c>
      <c r="B1173" s="398" t="s">
        <v>707</v>
      </c>
      <c r="C1173" s="441"/>
      <c r="D1173" s="472"/>
      <c r="E1173" s="441" t="str">
        <f>E$93</f>
        <v>S4</v>
      </c>
      <c r="F1173" s="733"/>
      <c r="G1173" s="442"/>
      <c r="H1173" s="442"/>
      <c r="I1173" s="443"/>
    </row>
    <row r="1174" spans="1:9" ht="14.25">
      <c r="A1174" s="406">
        <v>1174</v>
      </c>
      <c r="F1174" s="734"/>
      <c r="H1174" s="418"/>
    </row>
    <row r="1175" spans="1:9" ht="31.5" hidden="1">
      <c r="A1175" s="406">
        <v>1175</v>
      </c>
      <c r="B1175" s="398" t="s">
        <v>707</v>
      </c>
      <c r="C1175" s="441" t="s">
        <v>1498</v>
      </c>
      <c r="D1175" s="472"/>
      <c r="E1175" s="441"/>
      <c r="F1175" s="516" t="s">
        <v>1499</v>
      </c>
      <c r="G1175" s="442" t="s">
        <v>1500</v>
      </c>
      <c r="H1175" s="442"/>
      <c r="I1175" s="443"/>
    </row>
    <row r="1176" spans="1:9" ht="14.25" hidden="1">
      <c r="A1176" s="406">
        <v>1176</v>
      </c>
      <c r="B1176" s="398" t="s">
        <v>707</v>
      </c>
      <c r="C1176" s="441"/>
      <c r="D1176" s="472"/>
      <c r="E1176" s="441" t="s">
        <v>516</v>
      </c>
      <c r="F1176" s="516"/>
      <c r="G1176" s="442"/>
      <c r="H1176" s="442"/>
      <c r="I1176" s="443"/>
    </row>
    <row r="1177" spans="1:9" ht="14.25" hidden="1">
      <c r="A1177" s="406">
        <v>1177</v>
      </c>
      <c r="B1177" s="398" t="s">
        <v>707</v>
      </c>
      <c r="C1177" s="441"/>
      <c r="D1177" s="472"/>
      <c r="E1177" s="441" t="str">
        <f>E$89</f>
        <v>MA</v>
      </c>
      <c r="F1177" s="432"/>
      <c r="G1177" s="442"/>
      <c r="H1177" s="442"/>
      <c r="I1177" s="443"/>
    </row>
    <row r="1178" spans="1:9" ht="14.25" hidden="1">
      <c r="A1178" s="406">
        <v>1178</v>
      </c>
      <c r="B1178" s="398" t="s">
        <v>707</v>
      </c>
      <c r="C1178" s="441"/>
      <c r="D1178" s="472"/>
      <c r="E1178" s="441" t="str">
        <f>E$90</f>
        <v>S1</v>
      </c>
      <c r="F1178" s="432" t="s">
        <v>2174</v>
      </c>
      <c r="G1178" s="442"/>
      <c r="H1178" s="442"/>
      <c r="I1178" s="443" t="s">
        <v>856</v>
      </c>
    </row>
    <row r="1179" spans="1:9" ht="14.25" hidden="1">
      <c r="A1179" s="406">
        <v>1179</v>
      </c>
      <c r="B1179" s="398" t="s">
        <v>707</v>
      </c>
      <c r="C1179" s="441"/>
      <c r="D1179" s="472"/>
      <c r="E1179" s="441" t="str">
        <f>E$91</f>
        <v>S2</v>
      </c>
      <c r="F1179" s="432"/>
      <c r="G1179" s="442"/>
      <c r="H1179" s="442"/>
      <c r="I1179" s="443"/>
    </row>
    <row r="1180" spans="1:9" ht="14.25" hidden="1">
      <c r="A1180" s="406">
        <v>1180</v>
      </c>
      <c r="B1180" s="398" t="s">
        <v>707</v>
      </c>
      <c r="C1180" s="441"/>
      <c r="D1180" s="472"/>
      <c r="E1180" s="441" t="str">
        <f>E$92</f>
        <v>S3</v>
      </c>
      <c r="F1180" s="537" t="s">
        <v>2417</v>
      </c>
      <c r="G1180" s="541"/>
      <c r="H1180" s="541"/>
      <c r="I1180" s="542" t="s">
        <v>856</v>
      </c>
    </row>
    <row r="1181" spans="1:9" ht="14.25" hidden="1">
      <c r="A1181" s="406">
        <v>1181</v>
      </c>
      <c r="B1181" s="398" t="s">
        <v>707</v>
      </c>
      <c r="C1181" s="441"/>
      <c r="D1181" s="472"/>
      <c r="E1181" s="441" t="str">
        <f>E$93</f>
        <v>S4</v>
      </c>
      <c r="F1181" s="432"/>
      <c r="G1181" s="442"/>
      <c r="H1181" s="442"/>
      <c r="I1181" s="443"/>
    </row>
    <row r="1182" spans="1:9" ht="14.25">
      <c r="A1182" s="406">
        <v>1182</v>
      </c>
      <c r="H1182" s="418"/>
    </row>
    <row r="1183" spans="1:9" ht="25.5" hidden="1">
      <c r="A1183" s="406">
        <v>1183</v>
      </c>
      <c r="B1183" s="398" t="s">
        <v>707</v>
      </c>
      <c r="C1183" s="415" t="s">
        <v>1502</v>
      </c>
      <c r="D1183" s="468"/>
      <c r="E1183" s="415"/>
      <c r="F1183" s="413" t="s">
        <v>1503</v>
      </c>
      <c r="G1183" s="491"/>
      <c r="H1183" s="491"/>
      <c r="I1183" s="469"/>
    </row>
    <row r="1184" spans="1:9" ht="153" hidden="1">
      <c r="A1184" s="406">
        <v>1184</v>
      </c>
      <c r="B1184" s="398" t="s">
        <v>707</v>
      </c>
      <c r="C1184" s="441" t="s">
        <v>1504</v>
      </c>
      <c r="D1184" s="472"/>
      <c r="E1184" s="441"/>
      <c r="F1184" s="473" t="s">
        <v>1505</v>
      </c>
      <c r="G1184" s="442" t="s">
        <v>1506</v>
      </c>
      <c r="H1184" s="442"/>
      <c r="I1184" s="443"/>
    </row>
    <row r="1185" spans="1:9" ht="14.25" hidden="1">
      <c r="A1185" s="406">
        <v>1185</v>
      </c>
      <c r="B1185" s="398" t="s">
        <v>707</v>
      </c>
      <c r="C1185" s="441"/>
      <c r="D1185" s="472"/>
      <c r="E1185" s="441" t="s">
        <v>516</v>
      </c>
      <c r="F1185" s="473"/>
      <c r="G1185" s="442"/>
      <c r="H1185" s="442"/>
      <c r="I1185" s="443"/>
    </row>
    <row r="1186" spans="1:9" ht="14.25" hidden="1">
      <c r="A1186" s="406">
        <v>1186</v>
      </c>
      <c r="B1186" s="398" t="s">
        <v>707</v>
      </c>
      <c r="C1186" s="441"/>
      <c r="D1186" s="472"/>
      <c r="E1186" s="441" t="str">
        <f>E$89</f>
        <v>MA</v>
      </c>
      <c r="F1186" s="432"/>
      <c r="G1186" s="442"/>
      <c r="H1186" s="442"/>
      <c r="I1186" s="443"/>
    </row>
    <row r="1187" spans="1:9" ht="14.25" hidden="1">
      <c r="A1187" s="406">
        <v>1187</v>
      </c>
      <c r="B1187" s="398" t="s">
        <v>707</v>
      </c>
      <c r="C1187" s="441"/>
      <c r="D1187" s="472"/>
      <c r="E1187" s="441" t="str">
        <f>E$90</f>
        <v>S1</v>
      </c>
      <c r="F1187" s="432"/>
      <c r="G1187" s="442"/>
      <c r="H1187" s="442"/>
      <c r="I1187" s="443"/>
    </row>
    <row r="1188" spans="1:9" ht="14.25" hidden="1">
      <c r="A1188" s="406">
        <v>1188</v>
      </c>
      <c r="B1188" s="398" t="s">
        <v>707</v>
      </c>
      <c r="C1188" s="441"/>
      <c r="D1188" s="472"/>
      <c r="E1188" s="441" t="str">
        <f>E$91</f>
        <v>S2</v>
      </c>
      <c r="F1188" s="432"/>
      <c r="G1188" s="442"/>
      <c r="H1188" s="442"/>
      <c r="I1188" s="443"/>
    </row>
    <row r="1189" spans="1:9" ht="89.25" hidden="1">
      <c r="A1189" s="406">
        <v>1189</v>
      </c>
      <c r="B1189" s="398" t="s">
        <v>707</v>
      </c>
      <c r="C1189" s="441"/>
      <c r="D1189" s="472"/>
      <c r="E1189" s="441" t="str">
        <f>E$92</f>
        <v>S3</v>
      </c>
      <c r="F1189" s="537" t="s">
        <v>2418</v>
      </c>
      <c r="G1189" s="541"/>
      <c r="H1189" s="541"/>
      <c r="I1189" s="706" t="s">
        <v>2419</v>
      </c>
    </row>
    <row r="1190" spans="1:9" ht="14.25" hidden="1">
      <c r="A1190" s="406">
        <v>1190</v>
      </c>
      <c r="B1190" s="398" t="s">
        <v>707</v>
      </c>
      <c r="C1190" s="441"/>
      <c r="D1190" s="472"/>
      <c r="E1190" s="441" t="str">
        <f>E$93</f>
        <v>S4</v>
      </c>
      <c r="F1190" s="432"/>
      <c r="G1190" s="442"/>
      <c r="H1190" s="442"/>
      <c r="I1190" s="443"/>
    </row>
    <row r="1191" spans="1:9" ht="14.25">
      <c r="A1191" s="406">
        <v>1191</v>
      </c>
      <c r="B1191" s="398" t="s">
        <v>696</v>
      </c>
      <c r="C1191" s="479"/>
      <c r="D1191" s="480" t="s">
        <v>2115</v>
      </c>
      <c r="E1191" s="479"/>
      <c r="F1191" s="481" t="s">
        <v>1509</v>
      </c>
      <c r="G1191" s="482"/>
      <c r="H1191" s="482"/>
      <c r="I1191" s="482"/>
    </row>
    <row r="1192" spans="1:9" ht="228">
      <c r="A1192" s="406">
        <v>1192</v>
      </c>
      <c r="B1192" s="398" t="s">
        <v>696</v>
      </c>
      <c r="C1192" s="441"/>
      <c r="D1192" s="472" t="s">
        <v>522</v>
      </c>
      <c r="E1192" s="441"/>
      <c r="F1192" s="372" t="s">
        <v>1510</v>
      </c>
      <c r="G1192" s="378" t="s">
        <v>1511</v>
      </c>
      <c r="H1192" s="373" t="s">
        <v>1512</v>
      </c>
      <c r="I1192" s="443"/>
    </row>
    <row r="1193" spans="1:9" ht="14.25">
      <c r="A1193" s="406">
        <v>1193</v>
      </c>
      <c r="B1193" s="398" t="s">
        <v>696</v>
      </c>
      <c r="C1193" s="441"/>
      <c r="D1193" s="483" t="s">
        <v>522</v>
      </c>
      <c r="E1193" s="441" t="s">
        <v>516</v>
      </c>
      <c r="F1193" s="473"/>
      <c r="G1193" s="442"/>
      <c r="H1193" s="442"/>
      <c r="I1193" s="443"/>
    </row>
    <row r="1194" spans="1:9" ht="14.25">
      <c r="A1194" s="406">
        <v>1194</v>
      </c>
      <c r="B1194" s="398" t="s">
        <v>696</v>
      </c>
      <c r="C1194" s="441"/>
      <c r="D1194" s="483" t="s">
        <v>522</v>
      </c>
      <c r="E1194" s="441" t="str">
        <f>E$89</f>
        <v>MA</v>
      </c>
      <c r="F1194" s="432"/>
      <c r="G1194" s="442"/>
      <c r="H1194" s="442"/>
      <c r="I1194" s="443"/>
    </row>
    <row r="1195" spans="1:9" ht="14.25">
      <c r="A1195" s="406">
        <v>1195</v>
      </c>
      <c r="B1195" s="398" t="s">
        <v>696</v>
      </c>
      <c r="C1195" s="441"/>
      <c r="D1195" s="483" t="s">
        <v>522</v>
      </c>
      <c r="E1195" s="441" t="str">
        <f>E$90</f>
        <v>S1</v>
      </c>
      <c r="F1195" s="432"/>
      <c r="G1195" s="442"/>
      <c r="H1195" s="442"/>
      <c r="I1195" s="443"/>
    </row>
    <row r="1196" spans="1:9" ht="14.25">
      <c r="A1196" s="406">
        <v>1196</v>
      </c>
      <c r="B1196" s="398" t="s">
        <v>696</v>
      </c>
      <c r="C1196" s="441"/>
      <c r="D1196" s="483" t="s">
        <v>522</v>
      </c>
      <c r="E1196" s="441" t="str">
        <f>E$91</f>
        <v>S2</v>
      </c>
      <c r="F1196" s="432"/>
      <c r="G1196" s="442"/>
      <c r="H1196" s="442"/>
      <c r="I1196" s="443"/>
    </row>
    <row r="1197" spans="1:9" ht="89.25">
      <c r="A1197" s="406">
        <v>1197</v>
      </c>
      <c r="B1197" s="398" t="s">
        <v>696</v>
      </c>
      <c r="C1197" s="441"/>
      <c r="D1197" s="483" t="s">
        <v>522</v>
      </c>
      <c r="E1197" s="441" t="str">
        <f>E$92</f>
        <v>S3</v>
      </c>
      <c r="F1197" s="731" t="s">
        <v>2451</v>
      </c>
      <c r="G1197" s="442"/>
      <c r="H1197" s="442"/>
      <c r="I1197" s="730" t="s">
        <v>2383</v>
      </c>
    </row>
    <row r="1198" spans="1:9" ht="14.25">
      <c r="A1198" s="406">
        <v>1198</v>
      </c>
      <c r="B1198" s="398" t="s">
        <v>696</v>
      </c>
      <c r="C1198" s="441"/>
      <c r="D1198" s="483" t="s">
        <v>522</v>
      </c>
      <c r="E1198" s="441" t="str">
        <f>E$93</f>
        <v>S4</v>
      </c>
      <c r="F1198" s="432"/>
      <c r="G1198" s="442"/>
      <c r="H1198" s="442"/>
      <c r="I1198" s="443"/>
    </row>
    <row r="1199" spans="1:9" ht="14.25">
      <c r="A1199" s="406">
        <v>1199</v>
      </c>
      <c r="H1199" s="418"/>
    </row>
    <row r="1200" spans="1:9" ht="52.5" hidden="1">
      <c r="A1200" s="406">
        <v>1200</v>
      </c>
      <c r="B1200" s="398" t="s">
        <v>707</v>
      </c>
      <c r="C1200" s="441" t="s">
        <v>1514</v>
      </c>
      <c r="D1200" s="472"/>
      <c r="E1200" s="441"/>
      <c r="F1200" s="473" t="s">
        <v>1515</v>
      </c>
      <c r="G1200" s="442" t="s">
        <v>1516</v>
      </c>
      <c r="H1200" s="442"/>
      <c r="I1200" s="443"/>
    </row>
    <row r="1201" spans="1:9" ht="14.25" hidden="1">
      <c r="A1201" s="406">
        <v>1201</v>
      </c>
      <c r="B1201" s="398" t="s">
        <v>707</v>
      </c>
      <c r="C1201" s="441"/>
      <c r="D1201" s="472"/>
      <c r="E1201" s="441" t="s">
        <v>516</v>
      </c>
      <c r="F1201" s="473"/>
      <c r="G1201" s="442"/>
      <c r="H1201" s="442"/>
      <c r="I1201" s="443"/>
    </row>
    <row r="1202" spans="1:9" ht="14.25" hidden="1">
      <c r="A1202" s="406">
        <v>1202</v>
      </c>
      <c r="B1202" s="398" t="s">
        <v>707</v>
      </c>
      <c r="C1202" s="441"/>
      <c r="D1202" s="472"/>
      <c r="E1202" s="441" t="str">
        <f>E$89</f>
        <v>MA</v>
      </c>
      <c r="F1202" s="432"/>
      <c r="G1202" s="442"/>
      <c r="H1202" s="442"/>
      <c r="I1202" s="443"/>
    </row>
    <row r="1203" spans="1:9" ht="14.25" hidden="1">
      <c r="A1203" s="406">
        <v>1203</v>
      </c>
      <c r="B1203" s="398" t="s">
        <v>707</v>
      </c>
      <c r="C1203" s="441"/>
      <c r="D1203" s="472"/>
      <c r="E1203" s="441" t="str">
        <f>E$90</f>
        <v>S1</v>
      </c>
      <c r="F1203" s="432"/>
      <c r="G1203" s="442"/>
      <c r="H1203" s="442"/>
      <c r="I1203" s="443"/>
    </row>
    <row r="1204" spans="1:9" ht="14.25" hidden="1">
      <c r="A1204" s="406">
        <v>1204</v>
      </c>
      <c r="B1204" s="398" t="s">
        <v>707</v>
      </c>
      <c r="C1204" s="441"/>
      <c r="D1204" s="472"/>
      <c r="E1204" s="441" t="str">
        <f>E$91</f>
        <v>S2</v>
      </c>
      <c r="F1204" s="432"/>
      <c r="G1204" s="442"/>
      <c r="H1204" s="442"/>
      <c r="I1204" s="443"/>
    </row>
    <row r="1205" spans="1:9" ht="38.25" hidden="1">
      <c r="A1205" s="406">
        <v>1205</v>
      </c>
      <c r="B1205" s="398" t="s">
        <v>707</v>
      </c>
      <c r="C1205" s="441"/>
      <c r="D1205" s="472"/>
      <c r="E1205" s="441" t="str">
        <f>E$92</f>
        <v>S3</v>
      </c>
      <c r="F1205" s="537" t="s">
        <v>1517</v>
      </c>
      <c r="G1205" s="541"/>
      <c r="H1205" s="541"/>
      <c r="I1205" s="542" t="s">
        <v>856</v>
      </c>
    </row>
    <row r="1206" spans="1:9" ht="14.25" hidden="1">
      <c r="A1206" s="406">
        <v>1206</v>
      </c>
      <c r="B1206" s="398" t="s">
        <v>707</v>
      </c>
      <c r="C1206" s="441"/>
      <c r="D1206" s="472"/>
      <c r="E1206" s="441" t="str">
        <f>E$93</f>
        <v>S4</v>
      </c>
      <c r="F1206" s="432"/>
      <c r="G1206" s="442"/>
      <c r="H1206" s="442"/>
      <c r="I1206" s="443"/>
    </row>
    <row r="1207" spans="1:9" ht="73.5">
      <c r="A1207" s="406">
        <v>1207</v>
      </c>
      <c r="B1207" s="398" t="s">
        <v>696</v>
      </c>
      <c r="C1207" s="441"/>
      <c r="D1207" s="472" t="s">
        <v>535</v>
      </c>
      <c r="E1207" s="441"/>
      <c r="F1207" s="473" t="s">
        <v>1518</v>
      </c>
      <c r="G1207" s="442" t="s">
        <v>1519</v>
      </c>
      <c r="H1207" s="442" t="s">
        <v>1520</v>
      </c>
      <c r="I1207" s="443"/>
    </row>
    <row r="1208" spans="1:9" ht="14.25">
      <c r="A1208" s="406">
        <v>1208</v>
      </c>
      <c r="B1208" s="398" t="s">
        <v>696</v>
      </c>
      <c r="C1208" s="441"/>
      <c r="D1208" s="483" t="s">
        <v>535</v>
      </c>
      <c r="E1208" s="441" t="s">
        <v>516</v>
      </c>
      <c r="F1208" s="473"/>
      <c r="G1208" s="442"/>
      <c r="H1208" s="442"/>
      <c r="I1208" s="443"/>
    </row>
    <row r="1209" spans="1:9" ht="14.25">
      <c r="A1209" s="406">
        <v>1209</v>
      </c>
      <c r="B1209" s="398" t="s">
        <v>696</v>
      </c>
      <c r="C1209" s="441"/>
      <c r="D1209" s="483" t="s">
        <v>535</v>
      </c>
      <c r="E1209" s="441" t="str">
        <f>E$89</f>
        <v>MA</v>
      </c>
      <c r="F1209" s="432"/>
      <c r="G1209" s="442"/>
      <c r="H1209" s="442"/>
      <c r="I1209" s="443"/>
    </row>
    <row r="1210" spans="1:9" ht="14.25">
      <c r="A1210" s="406">
        <v>1210</v>
      </c>
      <c r="B1210" s="398" t="s">
        <v>696</v>
      </c>
      <c r="C1210" s="441"/>
      <c r="D1210" s="483" t="s">
        <v>535</v>
      </c>
      <c r="E1210" s="441" t="str">
        <f>E$90</f>
        <v>S1</v>
      </c>
      <c r="F1210" s="432"/>
      <c r="G1210" s="442"/>
      <c r="H1210" s="442"/>
      <c r="I1210" s="443"/>
    </row>
    <row r="1211" spans="1:9" ht="14.25">
      <c r="A1211" s="406">
        <v>1211</v>
      </c>
      <c r="B1211" s="398" t="s">
        <v>696</v>
      </c>
      <c r="C1211" s="441"/>
      <c r="D1211" s="483" t="s">
        <v>535</v>
      </c>
      <c r="E1211" s="441" t="str">
        <f>E$91</f>
        <v>S2</v>
      </c>
      <c r="F1211" s="432"/>
      <c r="G1211" s="442"/>
      <c r="H1211" s="442"/>
      <c r="I1211" s="443"/>
    </row>
    <row r="1212" spans="1:9" ht="38.25">
      <c r="A1212" s="406">
        <v>1212</v>
      </c>
      <c r="B1212" s="398" t="s">
        <v>696</v>
      </c>
      <c r="C1212" s="441"/>
      <c r="D1212" s="483" t="s">
        <v>535</v>
      </c>
      <c r="E1212" s="441" t="str">
        <f>E$92</f>
        <v>S3</v>
      </c>
      <c r="F1212" s="537" t="s">
        <v>1517</v>
      </c>
      <c r="G1212" s="541"/>
      <c r="H1212" s="541"/>
      <c r="I1212" s="542" t="s">
        <v>856</v>
      </c>
    </row>
    <row r="1213" spans="1:9" ht="14.25">
      <c r="A1213" s="406">
        <v>1213</v>
      </c>
      <c r="B1213" s="398" t="s">
        <v>696</v>
      </c>
      <c r="C1213" s="441"/>
      <c r="D1213" s="483" t="s">
        <v>535</v>
      </c>
      <c r="E1213" s="441" t="str">
        <f>E$93</f>
        <v>S4</v>
      </c>
      <c r="F1213" s="432"/>
      <c r="G1213" s="442"/>
      <c r="H1213" s="442"/>
      <c r="I1213" s="443"/>
    </row>
    <row r="1214" spans="1:9" ht="14.25">
      <c r="A1214" s="406">
        <v>1214</v>
      </c>
      <c r="H1214" s="418"/>
    </row>
    <row r="1215" spans="1:9" ht="51" hidden="1">
      <c r="A1215" s="406">
        <v>1215</v>
      </c>
      <c r="B1215" s="398" t="s">
        <v>707</v>
      </c>
      <c r="C1215" s="441" t="s">
        <v>1521</v>
      </c>
      <c r="D1215" s="472"/>
      <c r="E1215" s="441"/>
      <c r="F1215" s="473" t="s">
        <v>1522</v>
      </c>
      <c r="G1215" s="442" t="s">
        <v>1523</v>
      </c>
      <c r="H1215" s="442"/>
      <c r="I1215" s="443"/>
    </row>
    <row r="1216" spans="1:9" ht="14.25" hidden="1">
      <c r="A1216" s="406">
        <v>1216</v>
      </c>
      <c r="B1216" s="398" t="s">
        <v>707</v>
      </c>
      <c r="C1216" s="441"/>
      <c r="D1216" s="472"/>
      <c r="E1216" s="441" t="s">
        <v>516</v>
      </c>
      <c r="F1216" s="473"/>
      <c r="G1216" s="442"/>
      <c r="H1216" s="442"/>
      <c r="I1216" s="443"/>
    </row>
    <row r="1217" spans="1:9" ht="14.25" hidden="1">
      <c r="A1217" s="406">
        <v>1217</v>
      </c>
      <c r="B1217" s="398" t="s">
        <v>707</v>
      </c>
      <c r="C1217" s="441"/>
      <c r="D1217" s="472"/>
      <c r="E1217" s="441" t="str">
        <f>E$89</f>
        <v>MA</v>
      </c>
      <c r="F1217" s="432"/>
      <c r="G1217" s="442"/>
      <c r="H1217" s="442"/>
      <c r="I1217" s="443"/>
    </row>
    <row r="1218" spans="1:9" ht="14.25" hidden="1">
      <c r="A1218" s="406">
        <v>1218</v>
      </c>
      <c r="B1218" s="398" t="s">
        <v>707</v>
      </c>
      <c r="C1218" s="441"/>
      <c r="D1218" s="472"/>
      <c r="E1218" s="441" t="str">
        <f>E$90</f>
        <v>S1</v>
      </c>
      <c r="F1218" s="432"/>
      <c r="G1218" s="442"/>
      <c r="H1218" s="442"/>
      <c r="I1218" s="443"/>
    </row>
    <row r="1219" spans="1:9" ht="14.25" hidden="1">
      <c r="A1219" s="406">
        <v>1219</v>
      </c>
      <c r="B1219" s="398" t="s">
        <v>707</v>
      </c>
      <c r="C1219" s="441"/>
      <c r="D1219" s="472"/>
      <c r="E1219" s="441" t="str">
        <f>E$91</f>
        <v>S2</v>
      </c>
      <c r="F1219" s="432"/>
      <c r="G1219" s="442"/>
      <c r="H1219" s="442"/>
      <c r="I1219" s="443"/>
    </row>
    <row r="1220" spans="1:9" ht="38.25" hidden="1">
      <c r="A1220" s="406">
        <v>1220</v>
      </c>
      <c r="B1220" s="398" t="s">
        <v>707</v>
      </c>
      <c r="C1220" s="441"/>
      <c r="D1220" s="472"/>
      <c r="E1220" s="441" t="str">
        <f>E$92</f>
        <v>S3</v>
      </c>
      <c r="F1220" s="537" t="s">
        <v>1517</v>
      </c>
      <c r="G1220" s="541"/>
      <c r="H1220" s="541"/>
      <c r="I1220" s="542" t="s">
        <v>856</v>
      </c>
    </row>
    <row r="1221" spans="1:9" ht="14.25" hidden="1">
      <c r="A1221" s="406">
        <v>1221</v>
      </c>
      <c r="B1221" s="398" t="s">
        <v>707</v>
      </c>
      <c r="C1221" s="441"/>
      <c r="D1221" s="472"/>
      <c r="E1221" s="441" t="str">
        <f>E$93</f>
        <v>S4</v>
      </c>
      <c r="F1221" s="432"/>
      <c r="G1221" s="442"/>
      <c r="H1221" s="442"/>
      <c r="I1221" s="443"/>
    </row>
    <row r="1222" spans="1:9" ht="14.25">
      <c r="A1222" s="406">
        <v>1222</v>
      </c>
      <c r="H1222" s="418"/>
    </row>
    <row r="1223" spans="1:9" ht="38.25" hidden="1">
      <c r="A1223" s="406">
        <v>1223</v>
      </c>
      <c r="B1223" s="398" t="s">
        <v>707</v>
      </c>
      <c r="C1223" s="415" t="s">
        <v>1524</v>
      </c>
      <c r="D1223" s="468"/>
      <c r="E1223" s="415"/>
      <c r="F1223" s="413" t="s">
        <v>1525</v>
      </c>
      <c r="G1223" s="491"/>
      <c r="H1223" s="491"/>
      <c r="I1223" s="469"/>
    </row>
    <row r="1224" spans="1:9" ht="21" hidden="1">
      <c r="A1224" s="406">
        <v>1224</v>
      </c>
      <c r="B1224" s="398" t="s">
        <v>707</v>
      </c>
      <c r="C1224" s="441" t="s">
        <v>1526</v>
      </c>
      <c r="D1224" s="472"/>
      <c r="E1224" s="441"/>
      <c r="F1224" s="473" t="s">
        <v>1527</v>
      </c>
      <c r="G1224" s="442" t="s">
        <v>1528</v>
      </c>
      <c r="H1224" s="442" t="s">
        <v>1529</v>
      </c>
      <c r="I1224" s="443"/>
    </row>
    <row r="1225" spans="1:9" ht="14.25" hidden="1">
      <c r="A1225" s="406">
        <v>1225</v>
      </c>
      <c r="B1225" s="398" t="s">
        <v>707</v>
      </c>
      <c r="C1225" s="441"/>
      <c r="D1225" s="472"/>
      <c r="E1225" s="441" t="s">
        <v>516</v>
      </c>
      <c r="F1225" s="473"/>
      <c r="G1225" s="442"/>
      <c r="H1225" s="442"/>
      <c r="I1225" s="443"/>
    </row>
    <row r="1226" spans="1:9" ht="14.25" hidden="1">
      <c r="A1226" s="406">
        <v>1226</v>
      </c>
      <c r="B1226" s="398" t="s">
        <v>707</v>
      </c>
      <c r="C1226" s="441"/>
      <c r="D1226" s="472"/>
      <c r="E1226" s="441" t="str">
        <f>E$89</f>
        <v>MA</v>
      </c>
      <c r="F1226" s="432"/>
      <c r="G1226" s="442"/>
      <c r="H1226" s="442"/>
      <c r="I1226" s="443"/>
    </row>
    <row r="1227" spans="1:9" ht="14.25" hidden="1">
      <c r="A1227" s="406">
        <v>1227</v>
      </c>
      <c r="B1227" s="398" t="s">
        <v>707</v>
      </c>
      <c r="C1227" s="441"/>
      <c r="D1227" s="472"/>
      <c r="E1227" s="441" t="str">
        <f>E$90</f>
        <v>S1</v>
      </c>
      <c r="F1227" s="432"/>
      <c r="G1227" s="442"/>
      <c r="H1227" s="442"/>
      <c r="I1227" s="443"/>
    </row>
    <row r="1228" spans="1:9" ht="14.25" hidden="1">
      <c r="A1228" s="406">
        <v>1228</v>
      </c>
      <c r="B1228" s="398" t="s">
        <v>707</v>
      </c>
      <c r="C1228" s="441"/>
      <c r="D1228" s="472"/>
      <c r="E1228" s="441" t="str">
        <f>E$91</f>
        <v>S2</v>
      </c>
      <c r="F1228" s="432"/>
      <c r="G1228" s="442"/>
      <c r="H1228" s="442"/>
      <c r="I1228" s="443"/>
    </row>
    <row r="1229" spans="1:9" ht="14.25" hidden="1">
      <c r="A1229" s="406">
        <v>1229</v>
      </c>
      <c r="B1229" s="398" t="s">
        <v>707</v>
      </c>
      <c r="C1229" s="441"/>
      <c r="D1229" s="472"/>
      <c r="E1229" s="441" t="str">
        <f>E$92</f>
        <v>S3</v>
      </c>
      <c r="F1229" s="537" t="s">
        <v>2420</v>
      </c>
      <c r="G1229" s="541"/>
      <c r="H1229" s="541"/>
      <c r="I1229" s="542" t="s">
        <v>856</v>
      </c>
    </row>
    <row r="1230" spans="1:9" ht="14.25" hidden="1">
      <c r="A1230" s="406">
        <v>1230</v>
      </c>
      <c r="B1230" s="398" t="s">
        <v>707</v>
      </c>
      <c r="C1230" s="441"/>
      <c r="D1230" s="472"/>
      <c r="E1230" s="441" t="str">
        <f>E$93</f>
        <v>S4</v>
      </c>
      <c r="F1230" s="432"/>
      <c r="G1230" s="442"/>
      <c r="H1230" s="442"/>
      <c r="I1230" s="443"/>
    </row>
    <row r="1231" spans="1:9" ht="94.5">
      <c r="A1231" s="406">
        <v>1231</v>
      </c>
      <c r="B1231" s="398" t="s">
        <v>696</v>
      </c>
      <c r="C1231" s="441"/>
      <c r="D1231" s="472" t="s">
        <v>2116</v>
      </c>
      <c r="E1231" s="441"/>
      <c r="F1231" s="473" t="s">
        <v>2117</v>
      </c>
      <c r="G1231" s="442" t="s">
        <v>2118</v>
      </c>
      <c r="H1231" s="442" t="s">
        <v>2119</v>
      </c>
      <c r="I1231" s="443"/>
    </row>
    <row r="1232" spans="1:9" ht="14.25">
      <c r="A1232" s="406">
        <v>1232</v>
      </c>
      <c r="B1232" s="398" t="s">
        <v>696</v>
      </c>
      <c r="C1232" s="441"/>
      <c r="D1232" s="483" t="s">
        <v>2116</v>
      </c>
      <c r="E1232" s="441" t="s">
        <v>516</v>
      </c>
      <c r="F1232" s="432"/>
      <c r="G1232" s="442"/>
      <c r="H1232" s="442"/>
      <c r="I1232" s="443"/>
    </row>
    <row r="1233" spans="1:9" ht="14.25">
      <c r="A1233" s="406">
        <v>1233</v>
      </c>
      <c r="B1233" s="398" t="s">
        <v>696</v>
      </c>
      <c r="C1233" s="441"/>
      <c r="D1233" s="483" t="s">
        <v>2116</v>
      </c>
      <c r="E1233" s="441" t="s">
        <v>128</v>
      </c>
      <c r="F1233" s="432"/>
      <c r="G1233" s="442"/>
      <c r="H1233" s="442"/>
      <c r="I1233" s="443"/>
    </row>
    <row r="1234" spans="1:9" ht="14.25">
      <c r="A1234" s="406">
        <v>1234</v>
      </c>
      <c r="B1234" s="398" t="s">
        <v>696</v>
      </c>
      <c r="C1234" s="441"/>
      <c r="D1234" s="483" t="s">
        <v>2116</v>
      </c>
      <c r="E1234" s="441" t="s">
        <v>202</v>
      </c>
      <c r="F1234" s="432"/>
      <c r="G1234" s="442"/>
      <c r="H1234" s="442"/>
      <c r="I1234" s="443"/>
    </row>
    <row r="1235" spans="1:9" ht="14.25">
      <c r="A1235" s="406">
        <v>1235</v>
      </c>
      <c r="B1235" s="398" t="s">
        <v>696</v>
      </c>
      <c r="C1235" s="441"/>
      <c r="D1235" s="483" t="s">
        <v>2116</v>
      </c>
      <c r="E1235" s="441" t="s">
        <v>10</v>
      </c>
      <c r="F1235" s="432"/>
      <c r="G1235" s="442"/>
      <c r="H1235" s="442"/>
      <c r="I1235" s="443"/>
    </row>
    <row r="1236" spans="1:9" ht="14.25">
      <c r="A1236" s="406">
        <v>1236</v>
      </c>
      <c r="B1236" s="398" t="s">
        <v>696</v>
      </c>
      <c r="C1236" s="441"/>
      <c r="D1236" s="483" t="s">
        <v>2116</v>
      </c>
      <c r="E1236" s="441" t="s">
        <v>11</v>
      </c>
      <c r="F1236" s="537" t="s">
        <v>2420</v>
      </c>
      <c r="G1236" s="541"/>
      <c r="H1236" s="541"/>
      <c r="I1236" s="542" t="s">
        <v>856</v>
      </c>
    </row>
    <row r="1237" spans="1:9" ht="14.25">
      <c r="A1237" s="406">
        <v>1237</v>
      </c>
      <c r="B1237" s="398" t="s">
        <v>696</v>
      </c>
      <c r="C1237" s="441"/>
      <c r="D1237" s="483" t="s">
        <v>2116</v>
      </c>
      <c r="E1237" s="441" t="s">
        <v>12</v>
      </c>
      <c r="F1237" s="432"/>
      <c r="G1237" s="442"/>
      <c r="H1237" s="442"/>
      <c r="I1237" s="443"/>
    </row>
    <row r="1238" spans="1:9" ht="14.25">
      <c r="A1238" s="406">
        <v>1238</v>
      </c>
      <c r="H1238" s="418"/>
    </row>
    <row r="1239" spans="1:9" ht="38.25" hidden="1">
      <c r="A1239" s="406">
        <v>1239</v>
      </c>
      <c r="B1239" s="398" t="s">
        <v>707</v>
      </c>
      <c r="C1239" s="441" t="s">
        <v>1531</v>
      </c>
      <c r="D1239" s="472"/>
      <c r="E1239" s="441"/>
      <c r="F1239" s="473" t="s">
        <v>1532</v>
      </c>
      <c r="G1239" s="442" t="s">
        <v>1533</v>
      </c>
      <c r="H1239" s="442"/>
      <c r="I1239" s="443"/>
    </row>
    <row r="1240" spans="1:9" ht="14.25" hidden="1">
      <c r="A1240" s="406">
        <v>1240</v>
      </c>
      <c r="B1240" s="398" t="s">
        <v>707</v>
      </c>
      <c r="C1240" s="441"/>
      <c r="D1240" s="472"/>
      <c r="E1240" s="441" t="s">
        <v>516</v>
      </c>
      <c r="F1240" s="473"/>
      <c r="G1240" s="442"/>
      <c r="H1240" s="442"/>
      <c r="I1240" s="443"/>
    </row>
    <row r="1241" spans="1:9" ht="14.25" hidden="1">
      <c r="A1241" s="406">
        <v>1241</v>
      </c>
      <c r="B1241" s="398" t="s">
        <v>707</v>
      </c>
      <c r="C1241" s="441"/>
      <c r="D1241" s="472"/>
      <c r="E1241" s="441" t="str">
        <f>E$89</f>
        <v>MA</v>
      </c>
      <c r="F1241" s="432"/>
      <c r="G1241" s="442"/>
      <c r="H1241" s="442"/>
      <c r="I1241" s="443"/>
    </row>
    <row r="1242" spans="1:9" ht="14.25" hidden="1">
      <c r="A1242" s="406">
        <v>1242</v>
      </c>
      <c r="B1242" s="398" t="s">
        <v>707</v>
      </c>
      <c r="C1242" s="441"/>
      <c r="D1242" s="472"/>
      <c r="E1242" s="441" t="str">
        <f>E$90</f>
        <v>S1</v>
      </c>
      <c r="F1242" s="432"/>
      <c r="G1242" s="442"/>
      <c r="H1242" s="442"/>
      <c r="I1242" s="443"/>
    </row>
    <row r="1243" spans="1:9" ht="14.25" hidden="1">
      <c r="A1243" s="406">
        <v>1243</v>
      </c>
      <c r="B1243" s="398" t="s">
        <v>707</v>
      </c>
      <c r="C1243" s="441"/>
      <c r="D1243" s="472"/>
      <c r="E1243" s="441" t="str">
        <f>E$91</f>
        <v>S2</v>
      </c>
      <c r="F1243" s="432"/>
      <c r="G1243" s="442"/>
      <c r="H1243" s="442"/>
      <c r="I1243" s="443"/>
    </row>
    <row r="1244" spans="1:9" ht="14.25" hidden="1">
      <c r="A1244" s="406">
        <v>1244</v>
      </c>
      <c r="B1244" s="398" t="s">
        <v>707</v>
      </c>
      <c r="C1244" s="441"/>
      <c r="D1244" s="472"/>
      <c r="E1244" s="441" t="str">
        <f>E$92</f>
        <v>S3</v>
      </c>
      <c r="F1244" s="537" t="s">
        <v>2420</v>
      </c>
      <c r="G1244" s="541"/>
      <c r="H1244" s="541"/>
      <c r="I1244" s="542" t="s">
        <v>856</v>
      </c>
    </row>
    <row r="1245" spans="1:9" ht="14.25" hidden="1">
      <c r="A1245" s="406">
        <v>1245</v>
      </c>
      <c r="B1245" s="398" t="s">
        <v>707</v>
      </c>
      <c r="C1245" s="441"/>
      <c r="D1245" s="472"/>
      <c r="E1245" s="441" t="str">
        <f>E$93</f>
        <v>S4</v>
      </c>
      <c r="F1245" s="432"/>
      <c r="G1245" s="442"/>
      <c r="H1245" s="442"/>
      <c r="I1245" s="443"/>
    </row>
    <row r="1246" spans="1:9" ht="14.25">
      <c r="A1246" s="406">
        <v>1246</v>
      </c>
      <c r="H1246" s="418"/>
    </row>
    <row r="1247" spans="1:9" ht="38.25" hidden="1">
      <c r="A1247" s="406">
        <v>1247</v>
      </c>
      <c r="B1247" s="398" t="s">
        <v>707</v>
      </c>
      <c r="C1247" s="441" t="s">
        <v>1534</v>
      </c>
      <c r="D1247" s="472"/>
      <c r="E1247" s="441"/>
      <c r="F1247" s="473" t="s">
        <v>1535</v>
      </c>
      <c r="G1247" s="442" t="s">
        <v>937</v>
      </c>
      <c r="H1247" s="442"/>
      <c r="I1247" s="443"/>
    </row>
    <row r="1248" spans="1:9" ht="14.25" hidden="1">
      <c r="A1248" s="406">
        <v>1248</v>
      </c>
      <c r="B1248" s="398" t="s">
        <v>707</v>
      </c>
      <c r="C1248" s="441"/>
      <c r="D1248" s="472"/>
      <c r="E1248" s="441" t="s">
        <v>516</v>
      </c>
      <c r="F1248" s="473"/>
      <c r="G1248" s="442"/>
      <c r="H1248" s="442"/>
      <c r="I1248" s="443"/>
    </row>
    <row r="1249" spans="1:9" ht="14.25" hidden="1">
      <c r="A1249" s="406">
        <v>1249</v>
      </c>
      <c r="B1249" s="398" t="s">
        <v>707</v>
      </c>
      <c r="C1249" s="441"/>
      <c r="D1249" s="472"/>
      <c r="E1249" s="441" t="str">
        <f>E$89</f>
        <v>MA</v>
      </c>
      <c r="F1249" s="432"/>
      <c r="G1249" s="442"/>
      <c r="H1249" s="442"/>
      <c r="I1249" s="443"/>
    </row>
    <row r="1250" spans="1:9" ht="14.25" hidden="1">
      <c r="A1250" s="406">
        <v>1250</v>
      </c>
      <c r="B1250" s="398" t="s">
        <v>707</v>
      </c>
      <c r="C1250" s="441"/>
      <c r="D1250" s="472"/>
      <c r="E1250" s="441" t="str">
        <f>E$90</f>
        <v>S1</v>
      </c>
      <c r="F1250" s="432"/>
      <c r="G1250" s="442"/>
      <c r="H1250" s="442"/>
      <c r="I1250" s="443"/>
    </row>
    <row r="1251" spans="1:9" ht="14.25" hidden="1">
      <c r="A1251" s="406">
        <v>1251</v>
      </c>
      <c r="B1251" s="398" t="s">
        <v>707</v>
      </c>
      <c r="C1251" s="441"/>
      <c r="D1251" s="472"/>
      <c r="E1251" s="441" t="str">
        <f>E$91</f>
        <v>S2</v>
      </c>
      <c r="F1251" s="432"/>
      <c r="G1251" s="442"/>
      <c r="H1251" s="442"/>
      <c r="I1251" s="443"/>
    </row>
    <row r="1252" spans="1:9" ht="14.25" hidden="1">
      <c r="A1252" s="406">
        <v>1252</v>
      </c>
      <c r="B1252" s="398" t="s">
        <v>707</v>
      </c>
      <c r="C1252" s="441"/>
      <c r="D1252" s="472"/>
      <c r="E1252" s="441" t="str">
        <f>E$92</f>
        <v>S3</v>
      </c>
      <c r="F1252" s="537" t="s">
        <v>2420</v>
      </c>
      <c r="G1252" s="541"/>
      <c r="H1252" s="541"/>
      <c r="I1252" s="542" t="s">
        <v>856</v>
      </c>
    </row>
    <row r="1253" spans="1:9" ht="14.25" hidden="1">
      <c r="A1253" s="406">
        <v>1253</v>
      </c>
      <c r="B1253" s="398" t="s">
        <v>707</v>
      </c>
      <c r="C1253" s="441"/>
      <c r="D1253" s="472"/>
      <c r="E1253" s="441" t="str">
        <f>E$93</f>
        <v>S4</v>
      </c>
      <c r="F1253" s="432"/>
      <c r="G1253" s="442"/>
      <c r="H1253" s="442"/>
      <c r="I1253" s="443"/>
    </row>
    <row r="1254" spans="1:9" ht="14.25">
      <c r="A1254" s="406">
        <v>1254</v>
      </c>
      <c r="H1254" s="418"/>
    </row>
    <row r="1255" spans="1:9" ht="25.5" hidden="1">
      <c r="A1255" s="406">
        <v>1255</v>
      </c>
      <c r="B1255" s="398" t="s">
        <v>707</v>
      </c>
      <c r="C1255" s="415" t="s">
        <v>1536</v>
      </c>
      <c r="D1255" s="468"/>
      <c r="E1255" s="415"/>
      <c r="F1255" s="413" t="s">
        <v>1537</v>
      </c>
      <c r="G1255" s="491"/>
      <c r="H1255" s="491"/>
      <c r="I1255" s="469"/>
    </row>
    <row r="1256" spans="1:9" ht="42" hidden="1">
      <c r="A1256" s="406">
        <v>1256</v>
      </c>
      <c r="B1256" s="398" t="s">
        <v>707</v>
      </c>
      <c r="C1256" s="441" t="s">
        <v>1538</v>
      </c>
      <c r="D1256" s="472"/>
      <c r="E1256" s="441"/>
      <c r="F1256" s="473" t="s">
        <v>1539</v>
      </c>
      <c r="G1256" s="442" t="s">
        <v>1540</v>
      </c>
      <c r="H1256" s="442"/>
      <c r="I1256" s="443"/>
    </row>
    <row r="1257" spans="1:9" ht="14.25" hidden="1">
      <c r="A1257" s="406">
        <v>1257</v>
      </c>
      <c r="B1257" s="398" t="s">
        <v>707</v>
      </c>
      <c r="C1257" s="441"/>
      <c r="D1257" s="472"/>
      <c r="E1257" s="441" t="s">
        <v>516</v>
      </c>
      <c r="F1257" s="473"/>
      <c r="G1257" s="442"/>
      <c r="H1257" s="442"/>
      <c r="I1257" s="443"/>
    </row>
    <row r="1258" spans="1:9" ht="14.25" hidden="1">
      <c r="A1258" s="406">
        <v>1258</v>
      </c>
      <c r="B1258" s="398" t="s">
        <v>707</v>
      </c>
      <c r="C1258" s="441"/>
      <c r="D1258" s="472"/>
      <c r="E1258" s="441" t="str">
        <f>E$89</f>
        <v>MA</v>
      </c>
      <c r="F1258" s="432"/>
      <c r="G1258" s="442"/>
      <c r="H1258" s="442"/>
      <c r="I1258" s="443"/>
    </row>
    <row r="1259" spans="1:9" ht="14.25" hidden="1">
      <c r="A1259" s="406">
        <v>1259</v>
      </c>
      <c r="B1259" s="398" t="s">
        <v>707</v>
      </c>
      <c r="C1259" s="441"/>
      <c r="D1259" s="472"/>
      <c r="E1259" s="441" t="str">
        <f>E$90</f>
        <v>S1</v>
      </c>
      <c r="F1259" s="432"/>
      <c r="G1259" s="442"/>
      <c r="H1259" s="442"/>
      <c r="I1259" s="443"/>
    </row>
    <row r="1260" spans="1:9" ht="14.25" hidden="1">
      <c r="A1260" s="406">
        <v>1260</v>
      </c>
      <c r="B1260" s="398" t="s">
        <v>707</v>
      </c>
      <c r="C1260" s="441"/>
      <c r="D1260" s="472"/>
      <c r="E1260" s="441" t="str">
        <f>E$91</f>
        <v>S2</v>
      </c>
      <c r="F1260" s="432"/>
      <c r="G1260" s="442"/>
      <c r="H1260" s="442"/>
      <c r="I1260" s="443"/>
    </row>
    <row r="1261" spans="1:9" ht="14.25" hidden="1">
      <c r="A1261" s="406">
        <v>1261</v>
      </c>
      <c r="B1261" s="398" t="s">
        <v>707</v>
      </c>
      <c r="C1261" s="441"/>
      <c r="D1261" s="472"/>
      <c r="E1261" s="441" t="str">
        <f>E$92</f>
        <v>S3</v>
      </c>
      <c r="F1261" s="432"/>
      <c r="G1261" s="442"/>
      <c r="H1261" s="442"/>
      <c r="I1261" s="443"/>
    </row>
    <row r="1262" spans="1:9" ht="14.25" hidden="1">
      <c r="A1262" s="406">
        <v>1262</v>
      </c>
      <c r="B1262" s="398" t="s">
        <v>707</v>
      </c>
      <c r="C1262" s="441"/>
      <c r="D1262" s="472"/>
      <c r="E1262" s="441" t="str">
        <f>E$93</f>
        <v>S4</v>
      </c>
      <c r="F1262" s="432"/>
      <c r="G1262" s="442"/>
      <c r="H1262" s="442"/>
      <c r="I1262" s="443"/>
    </row>
    <row r="1263" spans="1:9" ht="84">
      <c r="A1263" s="406">
        <v>1263</v>
      </c>
      <c r="B1263" s="398" t="s">
        <v>696</v>
      </c>
      <c r="C1263" s="441"/>
      <c r="D1263" s="472" t="s">
        <v>1542</v>
      </c>
      <c r="E1263" s="441"/>
      <c r="F1263" s="473" t="s">
        <v>1543</v>
      </c>
      <c r="G1263" s="442" t="s">
        <v>1544</v>
      </c>
      <c r="H1263" s="442" t="s">
        <v>1545</v>
      </c>
      <c r="I1263" s="443"/>
    </row>
    <row r="1264" spans="1:9" ht="14.25">
      <c r="A1264" s="406">
        <v>1264</v>
      </c>
      <c r="B1264" s="398" t="s">
        <v>696</v>
      </c>
      <c r="C1264" s="441"/>
      <c r="D1264" s="483" t="s">
        <v>1542</v>
      </c>
      <c r="E1264" s="441" t="s">
        <v>516</v>
      </c>
      <c r="F1264" s="473"/>
      <c r="G1264" s="442"/>
      <c r="H1264" s="442"/>
      <c r="I1264" s="443"/>
    </row>
    <row r="1265" spans="1:9" ht="14.25">
      <c r="A1265" s="406">
        <v>1265</v>
      </c>
      <c r="B1265" s="398" t="s">
        <v>696</v>
      </c>
      <c r="C1265" s="441"/>
      <c r="D1265" s="483" t="s">
        <v>1542</v>
      </c>
      <c r="E1265" s="441" t="str">
        <f>E$89</f>
        <v>MA</v>
      </c>
      <c r="F1265" s="432"/>
      <c r="G1265" s="442"/>
      <c r="H1265" s="442"/>
      <c r="I1265" s="443"/>
    </row>
    <row r="1266" spans="1:9" ht="14.25">
      <c r="A1266" s="406">
        <v>1266</v>
      </c>
      <c r="B1266" s="398" t="s">
        <v>696</v>
      </c>
      <c r="C1266" s="441"/>
      <c r="D1266" s="483" t="s">
        <v>1542</v>
      </c>
      <c r="E1266" s="441" t="str">
        <f>E$90</f>
        <v>S1</v>
      </c>
      <c r="F1266" s="432"/>
      <c r="G1266" s="442"/>
      <c r="H1266" s="442"/>
      <c r="I1266" s="443"/>
    </row>
    <row r="1267" spans="1:9" ht="14.25">
      <c r="A1267" s="406">
        <v>1267</v>
      </c>
      <c r="B1267" s="398" t="s">
        <v>696</v>
      </c>
      <c r="C1267" s="441"/>
      <c r="D1267" s="483" t="s">
        <v>1542</v>
      </c>
      <c r="E1267" s="441" t="str">
        <f>E$91</f>
        <v>S2</v>
      </c>
      <c r="F1267" s="432"/>
      <c r="G1267" s="442"/>
      <c r="H1267" s="442"/>
      <c r="I1267" s="443"/>
    </row>
    <row r="1268" spans="1:9" ht="14.25">
      <c r="A1268" s="406">
        <v>1268</v>
      </c>
      <c r="B1268" s="398" t="s">
        <v>696</v>
      </c>
      <c r="C1268" s="441"/>
      <c r="D1268" s="483" t="s">
        <v>1542</v>
      </c>
      <c r="E1268" s="441" t="str">
        <f>E$92</f>
        <v>S3</v>
      </c>
      <c r="F1268" s="537" t="s">
        <v>1541</v>
      </c>
      <c r="G1268" s="541"/>
      <c r="H1268" s="541"/>
      <c r="I1268" s="542" t="s">
        <v>856</v>
      </c>
    </row>
    <row r="1269" spans="1:9" ht="14.25">
      <c r="A1269" s="406">
        <v>1269</v>
      </c>
      <c r="B1269" s="398" t="s">
        <v>696</v>
      </c>
      <c r="C1269" s="441"/>
      <c r="D1269" s="483" t="s">
        <v>1542</v>
      </c>
      <c r="E1269" s="441" t="str">
        <f>E$93</f>
        <v>S4</v>
      </c>
      <c r="F1269" s="432"/>
      <c r="G1269" s="442"/>
      <c r="H1269" s="442"/>
      <c r="I1269" s="443"/>
    </row>
    <row r="1270" spans="1:9" ht="14.25">
      <c r="A1270" s="406">
        <v>1270</v>
      </c>
      <c r="E1270" s="517"/>
      <c r="F1270" s="500"/>
      <c r="H1270" s="418"/>
    </row>
    <row r="1271" spans="1:9" ht="38.25" hidden="1">
      <c r="A1271" s="406">
        <v>1271</v>
      </c>
      <c r="B1271" s="398" t="s">
        <v>707</v>
      </c>
      <c r="C1271" s="441" t="s">
        <v>1546</v>
      </c>
      <c r="D1271" s="472"/>
      <c r="E1271" s="441"/>
      <c r="F1271" s="473" t="s">
        <v>1547</v>
      </c>
      <c r="G1271" s="442" t="s">
        <v>1548</v>
      </c>
      <c r="H1271" s="442"/>
      <c r="I1271" s="443"/>
    </row>
    <row r="1272" spans="1:9" ht="14.25" hidden="1">
      <c r="A1272" s="406">
        <v>1272</v>
      </c>
      <c r="B1272" s="398" t="s">
        <v>707</v>
      </c>
      <c r="C1272" s="441"/>
      <c r="D1272" s="472"/>
      <c r="E1272" s="441" t="s">
        <v>516</v>
      </c>
      <c r="F1272" s="473"/>
      <c r="G1272" s="442"/>
      <c r="H1272" s="442"/>
      <c r="I1272" s="443"/>
    </row>
    <row r="1273" spans="1:9" ht="14.25" hidden="1">
      <c r="A1273" s="406">
        <v>1273</v>
      </c>
      <c r="B1273" s="398" t="s">
        <v>707</v>
      </c>
      <c r="C1273" s="441"/>
      <c r="D1273" s="472"/>
      <c r="E1273" s="441" t="str">
        <f>E$89</f>
        <v>MA</v>
      </c>
      <c r="F1273" s="432"/>
      <c r="G1273" s="442"/>
      <c r="H1273" s="442"/>
      <c r="I1273" s="443"/>
    </row>
    <row r="1274" spans="1:9" ht="14.25" hidden="1">
      <c r="A1274" s="406">
        <v>1274</v>
      </c>
      <c r="B1274" s="398" t="s">
        <v>707</v>
      </c>
      <c r="C1274" s="441"/>
      <c r="D1274" s="472"/>
      <c r="E1274" s="441" t="str">
        <f>E$90</f>
        <v>S1</v>
      </c>
      <c r="F1274" s="432"/>
      <c r="G1274" s="442"/>
      <c r="H1274" s="442"/>
      <c r="I1274" s="443"/>
    </row>
    <row r="1275" spans="1:9" ht="14.25" hidden="1">
      <c r="A1275" s="406">
        <v>1275</v>
      </c>
      <c r="B1275" s="398" t="s">
        <v>707</v>
      </c>
      <c r="C1275" s="441"/>
      <c r="D1275" s="472"/>
      <c r="E1275" s="441" t="str">
        <f>E$91</f>
        <v>S2</v>
      </c>
      <c r="F1275" s="432"/>
      <c r="G1275" s="442"/>
      <c r="H1275" s="442"/>
      <c r="I1275" s="443"/>
    </row>
    <row r="1276" spans="1:9" ht="14.25" hidden="1">
      <c r="A1276" s="406">
        <v>1276</v>
      </c>
      <c r="B1276" s="398" t="s">
        <v>707</v>
      </c>
      <c r="C1276" s="441"/>
      <c r="D1276" s="472"/>
      <c r="E1276" s="441" t="str">
        <f>E$92</f>
        <v>S3</v>
      </c>
      <c r="F1276" s="537" t="s">
        <v>1541</v>
      </c>
      <c r="G1276" s="541"/>
      <c r="H1276" s="541"/>
      <c r="I1276" s="542" t="s">
        <v>856</v>
      </c>
    </row>
    <row r="1277" spans="1:9" ht="14.25" hidden="1">
      <c r="A1277" s="406">
        <v>1277</v>
      </c>
      <c r="B1277" s="398" t="s">
        <v>707</v>
      </c>
      <c r="C1277" s="441"/>
      <c r="D1277" s="472"/>
      <c r="E1277" s="441" t="str">
        <f>E$93</f>
        <v>S4</v>
      </c>
      <c r="F1277" s="432"/>
      <c r="G1277" s="442"/>
      <c r="H1277" s="442"/>
      <c r="I1277" s="443"/>
    </row>
    <row r="1278" spans="1:9" ht="14.25">
      <c r="A1278" s="406">
        <v>1278</v>
      </c>
      <c r="C1278" s="517"/>
      <c r="D1278" s="518"/>
      <c r="E1278" s="517"/>
      <c r="F1278" s="500"/>
      <c r="H1278" s="418"/>
    </row>
    <row r="1279" spans="1:9" ht="76.5" hidden="1">
      <c r="A1279" s="406">
        <v>1279</v>
      </c>
      <c r="B1279" s="398" t="s">
        <v>707</v>
      </c>
      <c r="C1279" s="519">
        <v>6.1</v>
      </c>
      <c r="D1279" s="468"/>
      <c r="E1279" s="415"/>
      <c r="F1279" s="413" t="s">
        <v>1549</v>
      </c>
      <c r="G1279" s="491"/>
      <c r="H1279" s="491"/>
      <c r="I1279" s="469"/>
    </row>
    <row r="1280" spans="1:9" ht="14.25" hidden="1">
      <c r="A1280" s="406">
        <v>1280</v>
      </c>
      <c r="B1280" s="398" t="s">
        <v>707</v>
      </c>
      <c r="C1280" s="441" t="s">
        <v>1550</v>
      </c>
      <c r="D1280" s="472"/>
      <c r="E1280" s="441"/>
      <c r="F1280" s="473" t="s">
        <v>1551</v>
      </c>
      <c r="G1280" s="442" t="s">
        <v>1552</v>
      </c>
      <c r="H1280" s="442"/>
      <c r="I1280" s="443"/>
    </row>
    <row r="1281" spans="1:9" ht="14.25" hidden="1">
      <c r="A1281" s="406">
        <v>1281</v>
      </c>
      <c r="B1281" s="398" t="s">
        <v>707</v>
      </c>
      <c r="C1281" s="441"/>
      <c r="D1281" s="472"/>
      <c r="E1281" s="441" t="s">
        <v>516</v>
      </c>
      <c r="F1281" s="473"/>
      <c r="G1281" s="442"/>
      <c r="H1281" s="442"/>
      <c r="I1281" s="443"/>
    </row>
    <row r="1282" spans="1:9" ht="14.25" hidden="1">
      <c r="A1282" s="406">
        <v>1282</v>
      </c>
      <c r="B1282" s="398" t="s">
        <v>707</v>
      </c>
      <c r="C1282" s="441"/>
      <c r="D1282" s="472"/>
      <c r="E1282" s="441" t="str">
        <f>E$89</f>
        <v>MA</v>
      </c>
      <c r="F1282" s="432"/>
      <c r="G1282" s="442"/>
      <c r="H1282" s="442"/>
      <c r="I1282" s="443"/>
    </row>
    <row r="1283" spans="1:9" ht="14.25" hidden="1">
      <c r="A1283" s="406">
        <v>1283</v>
      </c>
      <c r="B1283" s="398" t="s">
        <v>707</v>
      </c>
      <c r="C1283" s="441"/>
      <c r="D1283" s="472"/>
      <c r="E1283" s="441" t="str">
        <f>E$90</f>
        <v>S1</v>
      </c>
      <c r="F1283" s="432"/>
      <c r="G1283" s="442"/>
      <c r="H1283" s="442"/>
      <c r="I1283" s="443"/>
    </row>
    <row r="1284" spans="1:9" ht="14.25" hidden="1">
      <c r="A1284" s="406">
        <v>1284</v>
      </c>
      <c r="B1284" s="398" t="s">
        <v>707</v>
      </c>
      <c r="C1284" s="441"/>
      <c r="D1284" s="472"/>
      <c r="E1284" s="441" t="str">
        <f>E$91</f>
        <v>S2</v>
      </c>
      <c r="F1284" s="432"/>
      <c r="G1284" s="442"/>
      <c r="H1284" s="442"/>
      <c r="I1284" s="443"/>
    </row>
    <row r="1285" spans="1:9" ht="14.25" hidden="1">
      <c r="A1285" s="406">
        <v>1285</v>
      </c>
      <c r="B1285" s="398" t="s">
        <v>707</v>
      </c>
      <c r="C1285" s="441"/>
      <c r="D1285" s="472"/>
      <c r="E1285" s="441" t="str">
        <f>E$92</f>
        <v>S3</v>
      </c>
      <c r="F1285" s="537" t="s">
        <v>1553</v>
      </c>
      <c r="G1285" s="541"/>
      <c r="H1285" s="541"/>
      <c r="I1285" s="542" t="s">
        <v>856</v>
      </c>
    </row>
    <row r="1286" spans="1:9" ht="14.25" hidden="1">
      <c r="A1286" s="406">
        <v>1286</v>
      </c>
      <c r="B1286" s="398" t="s">
        <v>707</v>
      </c>
      <c r="C1286" s="441"/>
      <c r="D1286" s="472"/>
      <c r="E1286" s="441" t="str">
        <f>E$93</f>
        <v>S4</v>
      </c>
      <c r="F1286" s="432"/>
      <c r="G1286" s="442"/>
      <c r="H1286" s="442"/>
      <c r="I1286" s="443"/>
    </row>
    <row r="1287" spans="1:9" ht="14.25">
      <c r="A1287" s="406">
        <v>1287</v>
      </c>
      <c r="H1287" s="418"/>
    </row>
    <row r="1288" spans="1:9" ht="102" hidden="1">
      <c r="A1288" s="406">
        <v>1288</v>
      </c>
      <c r="B1288" s="398" t="s">
        <v>707</v>
      </c>
      <c r="C1288" s="441" t="s">
        <v>1554</v>
      </c>
      <c r="D1288" s="472"/>
      <c r="E1288" s="441"/>
      <c r="F1288" s="473" t="s">
        <v>1555</v>
      </c>
      <c r="G1288" s="442" t="s">
        <v>1556</v>
      </c>
      <c r="H1288" s="442"/>
      <c r="I1288" s="443"/>
    </row>
    <row r="1289" spans="1:9" ht="14.25" hidden="1">
      <c r="A1289" s="406">
        <v>1289</v>
      </c>
      <c r="B1289" s="398" t="s">
        <v>707</v>
      </c>
      <c r="C1289" s="441"/>
      <c r="D1289" s="472"/>
      <c r="E1289" s="441" t="s">
        <v>516</v>
      </c>
      <c r="F1289" s="473"/>
      <c r="G1289" s="442"/>
      <c r="H1289" s="442"/>
      <c r="I1289" s="443"/>
    </row>
    <row r="1290" spans="1:9" ht="14.25" hidden="1">
      <c r="A1290" s="406">
        <v>1290</v>
      </c>
      <c r="B1290" s="398" t="s">
        <v>707</v>
      </c>
      <c r="C1290" s="441"/>
      <c r="D1290" s="472"/>
      <c r="E1290" s="441" t="str">
        <f>E$89</f>
        <v>MA</v>
      </c>
      <c r="F1290" s="432"/>
      <c r="G1290" s="442"/>
      <c r="H1290" s="442"/>
      <c r="I1290" s="443"/>
    </row>
    <row r="1291" spans="1:9" ht="14.25" hidden="1">
      <c r="A1291" s="406">
        <v>1291</v>
      </c>
      <c r="B1291" s="398" t="s">
        <v>707</v>
      </c>
      <c r="C1291" s="441"/>
      <c r="D1291" s="472"/>
      <c r="E1291" s="441" t="str">
        <f>E$90</f>
        <v>S1</v>
      </c>
      <c r="F1291" s="432"/>
      <c r="G1291" s="442"/>
      <c r="H1291" s="442"/>
      <c r="I1291" s="443"/>
    </row>
    <row r="1292" spans="1:9" ht="14.25" hidden="1">
      <c r="A1292" s="406">
        <v>1292</v>
      </c>
      <c r="B1292" s="398" t="s">
        <v>707</v>
      </c>
      <c r="C1292" s="441"/>
      <c r="D1292" s="472"/>
      <c r="E1292" s="441" t="str">
        <f>E$91</f>
        <v>S2</v>
      </c>
      <c r="F1292" s="432"/>
      <c r="G1292" s="442"/>
      <c r="H1292" s="442"/>
      <c r="I1292" s="443"/>
    </row>
    <row r="1293" spans="1:9" ht="14.25" hidden="1">
      <c r="A1293" s="406">
        <v>1293</v>
      </c>
      <c r="B1293" s="398" t="s">
        <v>707</v>
      </c>
      <c r="C1293" s="441"/>
      <c r="D1293" s="472"/>
      <c r="E1293" s="441" t="str">
        <f>E$92</f>
        <v>S3</v>
      </c>
      <c r="F1293" s="537" t="s">
        <v>1553</v>
      </c>
      <c r="G1293" s="541"/>
      <c r="H1293" s="541"/>
      <c r="I1293" s="542" t="s">
        <v>856</v>
      </c>
    </row>
    <row r="1294" spans="1:9" ht="14.25" hidden="1">
      <c r="A1294" s="406">
        <v>1294</v>
      </c>
      <c r="B1294" s="398" t="s">
        <v>707</v>
      </c>
      <c r="C1294" s="441"/>
      <c r="D1294" s="472"/>
      <c r="E1294" s="441" t="str">
        <f>E$93</f>
        <v>S4</v>
      </c>
      <c r="F1294" s="432"/>
      <c r="G1294" s="442"/>
      <c r="H1294" s="442"/>
      <c r="I1294" s="443"/>
    </row>
    <row r="1295" spans="1:9" ht="14.25">
      <c r="A1295" s="406">
        <v>1295</v>
      </c>
      <c r="B1295" s="398" t="s">
        <v>696</v>
      </c>
      <c r="C1295" s="479"/>
      <c r="D1295" s="480" t="s">
        <v>2120</v>
      </c>
      <c r="E1295" s="479"/>
      <c r="F1295" s="481" t="s">
        <v>1558</v>
      </c>
      <c r="G1295" s="482"/>
      <c r="H1295" s="482"/>
      <c r="I1295" s="482"/>
    </row>
    <row r="1296" spans="1:9" ht="189">
      <c r="A1296" s="406">
        <v>1296</v>
      </c>
      <c r="B1296" s="398" t="s">
        <v>696</v>
      </c>
      <c r="C1296" s="441"/>
      <c r="D1296" s="472" t="s">
        <v>1559</v>
      </c>
      <c r="E1296" s="441"/>
      <c r="F1296" s="473" t="s">
        <v>1560</v>
      </c>
      <c r="G1296" s="442" t="s">
        <v>1561</v>
      </c>
      <c r="H1296" s="442" t="s">
        <v>1562</v>
      </c>
      <c r="I1296" s="443"/>
    </row>
    <row r="1297" spans="1:9" ht="14.25">
      <c r="A1297" s="406">
        <v>1297</v>
      </c>
      <c r="B1297" s="398" t="s">
        <v>696</v>
      </c>
      <c r="C1297" s="441"/>
      <c r="D1297" s="483" t="s">
        <v>1559</v>
      </c>
      <c r="E1297" s="441" t="s">
        <v>516</v>
      </c>
      <c r="F1297" s="473"/>
      <c r="G1297" s="442"/>
      <c r="H1297" s="442"/>
      <c r="I1297" s="443"/>
    </row>
    <row r="1298" spans="1:9" ht="14.25">
      <c r="A1298" s="406">
        <v>1298</v>
      </c>
      <c r="B1298" s="398" t="s">
        <v>696</v>
      </c>
      <c r="C1298" s="441"/>
      <c r="D1298" s="483" t="s">
        <v>1559</v>
      </c>
      <c r="E1298" s="441" t="str">
        <f>E$89</f>
        <v>MA</v>
      </c>
      <c r="F1298" s="432"/>
      <c r="G1298" s="442"/>
      <c r="H1298" s="442"/>
      <c r="I1298" s="443"/>
    </row>
    <row r="1299" spans="1:9" ht="14.25">
      <c r="A1299" s="406">
        <v>1299</v>
      </c>
      <c r="B1299" s="398" t="s">
        <v>696</v>
      </c>
      <c r="C1299" s="441"/>
      <c r="D1299" s="483" t="s">
        <v>1559</v>
      </c>
      <c r="E1299" s="441" t="str">
        <f>E$90</f>
        <v>S1</v>
      </c>
      <c r="F1299" s="432"/>
      <c r="G1299" s="442"/>
      <c r="H1299" s="442"/>
      <c r="I1299" s="443"/>
    </row>
    <row r="1300" spans="1:9" ht="14.25">
      <c r="A1300" s="406">
        <v>1300</v>
      </c>
      <c r="B1300" s="398" t="s">
        <v>696</v>
      </c>
      <c r="C1300" s="441"/>
      <c r="D1300" s="483" t="s">
        <v>1559</v>
      </c>
      <c r="E1300" s="441" t="str">
        <f>E$91</f>
        <v>S2</v>
      </c>
      <c r="F1300" s="432"/>
      <c r="G1300" s="442"/>
      <c r="H1300" s="442"/>
      <c r="I1300" s="443"/>
    </row>
    <row r="1301" spans="1:9" ht="14.25">
      <c r="A1301" s="406">
        <v>1301</v>
      </c>
      <c r="B1301" s="398" t="s">
        <v>696</v>
      </c>
      <c r="C1301" s="441"/>
      <c r="D1301" s="483" t="s">
        <v>1559</v>
      </c>
      <c r="E1301" s="441" t="str">
        <f>E$92</f>
        <v>S3</v>
      </c>
      <c r="F1301" s="537" t="s">
        <v>1553</v>
      </c>
      <c r="G1301" s="541"/>
      <c r="H1301" s="541"/>
      <c r="I1301" s="542" t="s">
        <v>856</v>
      </c>
    </row>
    <row r="1302" spans="1:9" ht="14.25">
      <c r="A1302" s="406">
        <v>1302</v>
      </c>
      <c r="B1302" s="398" t="s">
        <v>696</v>
      </c>
      <c r="C1302" s="441"/>
      <c r="D1302" s="483" t="s">
        <v>1559</v>
      </c>
      <c r="E1302" s="441" t="str">
        <f>E$93</f>
        <v>S4</v>
      </c>
      <c r="F1302" s="432"/>
      <c r="G1302" s="442"/>
      <c r="H1302" s="442"/>
      <c r="I1302" s="443"/>
    </row>
    <row r="1303" spans="1:9" ht="14.25">
      <c r="A1303" s="406">
        <v>1303</v>
      </c>
      <c r="H1303" s="418"/>
    </row>
    <row r="1304" spans="1:9" ht="51" hidden="1">
      <c r="A1304" s="406">
        <v>1304</v>
      </c>
      <c r="B1304" s="398" t="s">
        <v>707</v>
      </c>
      <c r="C1304" s="415">
        <v>7</v>
      </c>
      <c r="D1304" s="468"/>
      <c r="E1304" s="415"/>
      <c r="F1304" s="413" t="s">
        <v>1563</v>
      </c>
      <c r="G1304" s="491"/>
      <c r="H1304" s="491"/>
      <c r="I1304" s="469"/>
    </row>
    <row r="1305" spans="1:9" ht="178.5" hidden="1">
      <c r="A1305" s="406">
        <v>1305</v>
      </c>
      <c r="B1305" s="398" t="s">
        <v>707</v>
      </c>
      <c r="C1305" s="415">
        <v>7.1</v>
      </c>
      <c r="D1305" s="468"/>
      <c r="E1305" s="415"/>
      <c r="F1305" s="413" t="s">
        <v>1564</v>
      </c>
      <c r="G1305" s="491"/>
      <c r="H1305" s="491"/>
      <c r="I1305" s="469"/>
    </row>
    <row r="1306" spans="1:9" ht="31.5" hidden="1">
      <c r="A1306" s="406">
        <v>1306</v>
      </c>
      <c r="B1306" s="398" t="s">
        <v>707</v>
      </c>
      <c r="C1306" s="441" t="s">
        <v>1074</v>
      </c>
      <c r="D1306" s="472"/>
      <c r="E1306" s="441"/>
      <c r="F1306" s="473" t="s">
        <v>1565</v>
      </c>
      <c r="G1306" s="442" t="s">
        <v>1566</v>
      </c>
      <c r="H1306" s="442" t="s">
        <v>1567</v>
      </c>
      <c r="I1306" s="443"/>
    </row>
    <row r="1307" spans="1:9" ht="14.25" hidden="1">
      <c r="A1307" s="406">
        <v>1307</v>
      </c>
      <c r="B1307" s="398" t="s">
        <v>707</v>
      </c>
      <c r="C1307" s="441"/>
      <c r="D1307" s="472"/>
      <c r="E1307" s="441" t="s">
        <v>516</v>
      </c>
      <c r="F1307" s="473"/>
      <c r="G1307" s="442"/>
      <c r="H1307" s="442"/>
      <c r="I1307" s="443"/>
    </row>
    <row r="1308" spans="1:9" ht="14.25" hidden="1">
      <c r="A1308" s="406">
        <v>1308</v>
      </c>
      <c r="B1308" s="398" t="s">
        <v>707</v>
      </c>
      <c r="C1308" s="441"/>
      <c r="D1308" s="472"/>
      <c r="E1308" s="441" t="str">
        <f>E$89</f>
        <v>MA</v>
      </c>
      <c r="F1308" s="432"/>
      <c r="G1308" s="442"/>
      <c r="H1308" s="442"/>
      <c r="I1308" s="443"/>
    </row>
    <row r="1309" spans="1:9" ht="102" hidden="1">
      <c r="A1309" s="406">
        <v>1309</v>
      </c>
      <c r="B1309" s="398" t="s">
        <v>707</v>
      </c>
      <c r="C1309" s="441"/>
      <c r="D1309" s="472"/>
      <c r="E1309" s="441" t="str">
        <f>E$90</f>
        <v>S1</v>
      </c>
      <c r="F1309" s="537" t="s">
        <v>2178</v>
      </c>
      <c r="G1309" s="541"/>
      <c r="H1309" s="541"/>
      <c r="I1309" s="542" t="s">
        <v>856</v>
      </c>
    </row>
    <row r="1310" spans="1:9" ht="14.25" hidden="1">
      <c r="A1310" s="406">
        <v>1310</v>
      </c>
      <c r="B1310" s="398" t="s">
        <v>707</v>
      </c>
      <c r="C1310" s="441"/>
      <c r="D1310" s="472"/>
      <c r="E1310" s="441" t="str">
        <f>E$91</f>
        <v>S2</v>
      </c>
      <c r="F1310" s="432"/>
      <c r="G1310" s="442"/>
      <c r="H1310" s="442"/>
      <c r="I1310" s="443"/>
    </row>
    <row r="1311" spans="1:9" ht="38.25" hidden="1">
      <c r="A1311" s="406">
        <v>1311</v>
      </c>
      <c r="B1311" s="398" t="s">
        <v>707</v>
      </c>
      <c r="C1311" s="441"/>
      <c r="D1311" s="472"/>
      <c r="E1311" s="441" t="str">
        <f>E$92</f>
        <v>S3</v>
      </c>
      <c r="F1311" s="538" t="s">
        <v>2421</v>
      </c>
      <c r="G1311" s="539"/>
      <c r="H1311" s="539"/>
      <c r="I1311" s="540"/>
    </row>
    <row r="1312" spans="1:9" ht="14.25" hidden="1">
      <c r="A1312" s="406">
        <v>1312</v>
      </c>
      <c r="B1312" s="398" t="s">
        <v>707</v>
      </c>
      <c r="C1312" s="441"/>
      <c r="D1312" s="472"/>
      <c r="E1312" s="441" t="str">
        <f>E$93</f>
        <v>S4</v>
      </c>
      <c r="F1312" s="733"/>
      <c r="G1312" s="735"/>
      <c r="H1312" s="735"/>
      <c r="I1312" s="736"/>
    </row>
    <row r="1313" spans="1:9" ht="51">
      <c r="A1313" s="406">
        <v>1313</v>
      </c>
      <c r="B1313" s="398" t="s">
        <v>696</v>
      </c>
      <c r="C1313" s="441"/>
      <c r="D1313" s="472" t="s">
        <v>1569</v>
      </c>
      <c r="E1313" s="441"/>
      <c r="F1313" s="516" t="s">
        <v>1570</v>
      </c>
      <c r="G1313" s="735" t="s">
        <v>1571</v>
      </c>
      <c r="H1313" s="735" t="s">
        <v>1572</v>
      </c>
      <c r="I1313" s="736"/>
    </row>
    <row r="1314" spans="1:9" ht="14.25">
      <c r="A1314" s="406">
        <v>1314</v>
      </c>
      <c r="B1314" s="398" t="s">
        <v>696</v>
      </c>
      <c r="C1314" s="441"/>
      <c r="D1314" s="483" t="s">
        <v>1569</v>
      </c>
      <c r="E1314" s="441" t="s">
        <v>516</v>
      </c>
      <c r="F1314" s="516"/>
      <c r="G1314" s="735"/>
      <c r="H1314" s="735"/>
      <c r="I1314" s="736"/>
    </row>
    <row r="1315" spans="1:9" ht="14.25">
      <c r="A1315" s="406">
        <v>1315</v>
      </c>
      <c r="B1315" s="398" t="s">
        <v>696</v>
      </c>
      <c r="C1315" s="441"/>
      <c r="D1315" s="483" t="s">
        <v>1569</v>
      </c>
      <c r="E1315" s="441" t="str">
        <f>E$89</f>
        <v>MA</v>
      </c>
      <c r="F1315" s="733"/>
      <c r="G1315" s="735"/>
      <c r="H1315" s="735"/>
      <c r="I1315" s="736"/>
    </row>
    <row r="1316" spans="1:9" ht="102">
      <c r="A1316" s="406">
        <v>1316</v>
      </c>
      <c r="B1316" s="398" t="s">
        <v>696</v>
      </c>
      <c r="C1316" s="441"/>
      <c r="D1316" s="483" t="s">
        <v>1569</v>
      </c>
      <c r="E1316" s="441" t="str">
        <f>E$90</f>
        <v>S1</v>
      </c>
      <c r="F1316" s="538" t="s">
        <v>2178</v>
      </c>
      <c r="G1316" s="539"/>
      <c r="H1316" s="539"/>
      <c r="I1316" s="540" t="s">
        <v>856</v>
      </c>
    </row>
    <row r="1317" spans="1:9" ht="14.25">
      <c r="A1317" s="406">
        <v>1317</v>
      </c>
      <c r="B1317" s="398" t="s">
        <v>696</v>
      </c>
      <c r="C1317" s="441"/>
      <c r="D1317" s="483" t="s">
        <v>1569</v>
      </c>
      <c r="E1317" s="441" t="str">
        <f>E$91</f>
        <v>S2</v>
      </c>
      <c r="F1317" s="733"/>
      <c r="G1317" s="735"/>
      <c r="H1317" s="735"/>
      <c r="I1317" s="736"/>
    </row>
    <row r="1318" spans="1:9" ht="38.25">
      <c r="A1318" s="406">
        <v>1318</v>
      </c>
      <c r="B1318" s="398" t="s">
        <v>696</v>
      </c>
      <c r="C1318" s="441"/>
      <c r="D1318" s="483" t="s">
        <v>1569</v>
      </c>
      <c r="E1318" s="441" t="str">
        <f>E$92</f>
        <v>S3</v>
      </c>
      <c r="F1318" s="538" t="s">
        <v>2421</v>
      </c>
      <c r="G1318" s="539"/>
      <c r="H1318" s="539"/>
      <c r="I1318" s="540"/>
    </row>
    <row r="1319" spans="1:9" ht="14.25">
      <c r="A1319" s="406">
        <v>1319</v>
      </c>
      <c r="B1319" s="398" t="s">
        <v>696</v>
      </c>
      <c r="C1319" s="441"/>
      <c r="D1319" s="483" t="s">
        <v>1569</v>
      </c>
      <c r="E1319" s="441" t="str">
        <f>E$93</f>
        <v>S4</v>
      </c>
      <c r="F1319" s="432"/>
      <c r="G1319" s="442"/>
      <c r="H1319" s="442"/>
      <c r="I1319" s="443"/>
    </row>
    <row r="1320" spans="1:9" ht="14.25">
      <c r="A1320" s="406">
        <v>1320</v>
      </c>
      <c r="H1320" s="418"/>
    </row>
    <row r="1321" spans="1:9" ht="178.5" hidden="1">
      <c r="A1321" s="406">
        <v>1321</v>
      </c>
      <c r="B1321" s="398" t="s">
        <v>707</v>
      </c>
      <c r="C1321" s="441" t="s">
        <v>1083</v>
      </c>
      <c r="D1321" s="472"/>
      <c r="E1321" s="441"/>
      <c r="F1321" s="473" t="s">
        <v>1574</v>
      </c>
      <c r="G1321" s="442" t="s">
        <v>1575</v>
      </c>
      <c r="H1321" s="442" t="s">
        <v>1567</v>
      </c>
      <c r="I1321" s="443"/>
    </row>
    <row r="1322" spans="1:9" ht="14.25" hidden="1">
      <c r="A1322" s="406">
        <v>1322</v>
      </c>
      <c r="B1322" s="398" t="s">
        <v>707</v>
      </c>
      <c r="C1322" s="441"/>
      <c r="D1322" s="472"/>
      <c r="E1322" s="441" t="s">
        <v>516</v>
      </c>
      <c r="F1322" s="473"/>
      <c r="G1322" s="442"/>
      <c r="H1322" s="442"/>
      <c r="I1322" s="443"/>
    </row>
    <row r="1323" spans="1:9" ht="14.25" hidden="1">
      <c r="A1323" s="406">
        <v>1323</v>
      </c>
      <c r="B1323" s="398" t="s">
        <v>707</v>
      </c>
      <c r="C1323" s="441"/>
      <c r="D1323" s="472"/>
      <c r="E1323" s="441" t="str">
        <f>E$89</f>
        <v>MA</v>
      </c>
      <c r="F1323" s="432"/>
      <c r="G1323" s="442"/>
      <c r="H1323" s="442"/>
      <c r="I1323" s="443"/>
    </row>
    <row r="1324" spans="1:9" ht="102" hidden="1">
      <c r="A1324" s="406">
        <v>1324</v>
      </c>
      <c r="B1324" s="398" t="s">
        <v>707</v>
      </c>
      <c r="C1324" s="441"/>
      <c r="D1324" s="472"/>
      <c r="E1324" s="441" t="str">
        <f>E$90</f>
        <v>S1</v>
      </c>
      <c r="F1324" s="537" t="s">
        <v>2179</v>
      </c>
      <c r="G1324" s="541"/>
      <c r="H1324" s="541"/>
      <c r="I1324" s="542" t="s">
        <v>856</v>
      </c>
    </row>
    <row r="1325" spans="1:9" ht="14.25" hidden="1">
      <c r="A1325" s="406">
        <v>1325</v>
      </c>
      <c r="B1325" s="398" t="s">
        <v>707</v>
      </c>
      <c r="C1325" s="441"/>
      <c r="D1325" s="472"/>
      <c r="E1325" s="441" t="str">
        <f>E$91</f>
        <v>S2</v>
      </c>
      <c r="F1325" s="432"/>
      <c r="G1325" s="442"/>
      <c r="H1325" s="442"/>
      <c r="I1325" s="443"/>
    </row>
    <row r="1326" spans="1:9" ht="102" hidden="1">
      <c r="A1326" s="406">
        <v>1326</v>
      </c>
      <c r="B1326" s="398" t="s">
        <v>707</v>
      </c>
      <c r="C1326" s="441"/>
      <c r="D1326" s="472"/>
      <c r="E1326" s="441" t="str">
        <f>E$92</f>
        <v>S3</v>
      </c>
      <c r="F1326" s="538" t="s">
        <v>2179</v>
      </c>
      <c r="G1326" s="539"/>
      <c r="H1326" s="539"/>
      <c r="I1326" s="540" t="s">
        <v>856</v>
      </c>
    </row>
    <row r="1327" spans="1:9" ht="14.25" hidden="1">
      <c r="A1327" s="406">
        <v>1327</v>
      </c>
      <c r="B1327" s="398" t="s">
        <v>707</v>
      </c>
      <c r="C1327" s="441"/>
      <c r="D1327" s="472"/>
      <c r="E1327" s="441" t="str">
        <f>E$93</f>
        <v>S4</v>
      </c>
      <c r="F1327" s="733"/>
      <c r="G1327" s="735"/>
      <c r="H1327" s="735"/>
      <c r="I1327" s="736"/>
    </row>
    <row r="1328" spans="1:9" ht="52.5">
      <c r="A1328" s="406">
        <v>1328</v>
      </c>
      <c r="B1328" s="398" t="s">
        <v>696</v>
      </c>
      <c r="C1328" s="441"/>
      <c r="D1328" s="472" t="s">
        <v>1577</v>
      </c>
      <c r="E1328" s="441"/>
      <c r="F1328" s="516" t="s">
        <v>1578</v>
      </c>
      <c r="G1328" s="735" t="s">
        <v>1579</v>
      </c>
      <c r="H1328" s="735" t="s">
        <v>1580</v>
      </c>
      <c r="I1328" s="736"/>
    </row>
    <row r="1329" spans="1:9" ht="14.25">
      <c r="A1329" s="406">
        <v>1329</v>
      </c>
      <c r="B1329" s="398" t="s">
        <v>696</v>
      </c>
      <c r="C1329" s="441"/>
      <c r="D1329" s="483" t="s">
        <v>1577</v>
      </c>
      <c r="E1329" s="441" t="s">
        <v>516</v>
      </c>
      <c r="F1329" s="516"/>
      <c r="G1329" s="735"/>
      <c r="H1329" s="735"/>
      <c r="I1329" s="736"/>
    </row>
    <row r="1330" spans="1:9" ht="14.25">
      <c r="A1330" s="406">
        <v>1330</v>
      </c>
      <c r="B1330" s="398" t="s">
        <v>696</v>
      </c>
      <c r="C1330" s="441"/>
      <c r="D1330" s="483" t="s">
        <v>1577</v>
      </c>
      <c r="E1330" s="441" t="str">
        <f>E$89</f>
        <v>MA</v>
      </c>
      <c r="F1330" s="733"/>
      <c r="G1330" s="735"/>
      <c r="H1330" s="735"/>
      <c r="I1330" s="736"/>
    </row>
    <row r="1331" spans="1:9" ht="25.5">
      <c r="A1331" s="406">
        <v>1331</v>
      </c>
      <c r="B1331" s="398" t="s">
        <v>696</v>
      </c>
      <c r="C1331" s="441"/>
      <c r="D1331" s="483" t="s">
        <v>1577</v>
      </c>
      <c r="E1331" s="441" t="str">
        <f>E$90</f>
        <v>S1</v>
      </c>
      <c r="F1331" s="693" t="s">
        <v>2196</v>
      </c>
      <c r="G1331" s="539"/>
      <c r="H1331" s="539"/>
      <c r="I1331" s="540" t="s">
        <v>856</v>
      </c>
    </row>
    <row r="1332" spans="1:9" ht="14.25">
      <c r="A1332" s="406">
        <v>1332</v>
      </c>
      <c r="B1332" s="398" t="s">
        <v>696</v>
      </c>
      <c r="C1332" s="441"/>
      <c r="D1332" s="483" t="s">
        <v>1577</v>
      </c>
      <c r="E1332" s="441" t="str">
        <f>E$91</f>
        <v>S2</v>
      </c>
      <c r="F1332" s="733"/>
      <c r="G1332" s="735"/>
      <c r="H1332" s="735"/>
      <c r="I1332" s="736"/>
    </row>
    <row r="1333" spans="1:9" ht="25.5">
      <c r="A1333" s="406">
        <v>1333</v>
      </c>
      <c r="B1333" s="398" t="s">
        <v>696</v>
      </c>
      <c r="C1333" s="441"/>
      <c r="D1333" s="483" t="s">
        <v>1577</v>
      </c>
      <c r="E1333" s="441" t="str">
        <f>E$92</f>
        <v>S3</v>
      </c>
      <c r="F1333" s="693" t="s">
        <v>2196</v>
      </c>
      <c r="G1333" s="539"/>
      <c r="H1333" s="539"/>
      <c r="I1333" s="540" t="s">
        <v>856</v>
      </c>
    </row>
    <row r="1334" spans="1:9" ht="14.25">
      <c r="A1334" s="406">
        <v>1334</v>
      </c>
      <c r="B1334" s="398" t="s">
        <v>696</v>
      </c>
      <c r="C1334" s="441"/>
      <c r="D1334" s="483" t="s">
        <v>1577</v>
      </c>
      <c r="E1334" s="441" t="str">
        <f>E$93</f>
        <v>S4</v>
      </c>
      <c r="F1334" s="733"/>
      <c r="G1334" s="735"/>
      <c r="H1334" s="735"/>
      <c r="I1334" s="736"/>
    </row>
    <row r="1335" spans="1:9" ht="14.25">
      <c r="A1335" s="406">
        <v>1335</v>
      </c>
      <c r="F1335" s="734"/>
      <c r="G1335" s="737"/>
      <c r="H1335" s="737"/>
      <c r="I1335" s="738"/>
    </row>
    <row r="1336" spans="1:9" ht="31.5" hidden="1">
      <c r="A1336" s="406">
        <v>1336</v>
      </c>
      <c r="B1336" s="398" t="s">
        <v>707</v>
      </c>
      <c r="C1336" s="441" t="s">
        <v>1581</v>
      </c>
      <c r="D1336" s="472"/>
      <c r="E1336" s="441"/>
      <c r="F1336" s="516" t="s">
        <v>1582</v>
      </c>
      <c r="G1336" s="735" t="s">
        <v>1566</v>
      </c>
      <c r="H1336" s="735" t="s">
        <v>1567</v>
      </c>
      <c r="I1336" s="736"/>
    </row>
    <row r="1337" spans="1:9" ht="14.25" hidden="1">
      <c r="A1337" s="406">
        <v>1337</v>
      </c>
      <c r="B1337" s="398" t="s">
        <v>707</v>
      </c>
      <c r="C1337" s="441"/>
      <c r="D1337" s="472"/>
      <c r="E1337" s="441" t="s">
        <v>516</v>
      </c>
      <c r="F1337" s="516"/>
      <c r="G1337" s="735"/>
      <c r="H1337" s="735"/>
      <c r="I1337" s="736"/>
    </row>
    <row r="1338" spans="1:9" ht="14.25" hidden="1">
      <c r="A1338" s="406">
        <v>1338</v>
      </c>
      <c r="B1338" s="398" t="s">
        <v>707</v>
      </c>
      <c r="C1338" s="441"/>
      <c r="D1338" s="472"/>
      <c r="E1338" s="441" t="str">
        <f>E$89</f>
        <v>MA</v>
      </c>
      <c r="F1338" s="733"/>
      <c r="G1338" s="735"/>
      <c r="H1338" s="735"/>
      <c r="I1338" s="736"/>
    </row>
    <row r="1339" spans="1:9" ht="14.25" hidden="1">
      <c r="A1339" s="406">
        <v>1339</v>
      </c>
      <c r="B1339" s="398" t="s">
        <v>707</v>
      </c>
      <c r="C1339" s="441"/>
      <c r="D1339" s="472"/>
      <c r="E1339" s="441" t="str">
        <f>E$90</f>
        <v>S1</v>
      </c>
      <c r="F1339" s="538" t="s">
        <v>1583</v>
      </c>
      <c r="G1339" s="539"/>
      <c r="H1339" s="539"/>
      <c r="I1339" s="540" t="s">
        <v>856</v>
      </c>
    </row>
    <row r="1340" spans="1:9" ht="14.25" hidden="1">
      <c r="A1340" s="406">
        <v>1340</v>
      </c>
      <c r="B1340" s="398" t="s">
        <v>707</v>
      </c>
      <c r="C1340" s="441"/>
      <c r="D1340" s="472"/>
      <c r="E1340" s="441" t="str">
        <f>E$91</f>
        <v>S2</v>
      </c>
      <c r="F1340" s="733"/>
      <c r="G1340" s="735"/>
      <c r="H1340" s="735"/>
      <c r="I1340" s="736"/>
    </row>
    <row r="1341" spans="1:9" ht="14.25" hidden="1">
      <c r="A1341" s="406">
        <v>1341</v>
      </c>
      <c r="B1341" s="398" t="s">
        <v>707</v>
      </c>
      <c r="C1341" s="441"/>
      <c r="D1341" s="472"/>
      <c r="E1341" s="441" t="str">
        <f>E$92</f>
        <v>S3</v>
      </c>
      <c r="F1341" s="538" t="s">
        <v>2422</v>
      </c>
      <c r="G1341" s="539"/>
      <c r="H1341" s="539"/>
      <c r="I1341" s="540" t="s">
        <v>856</v>
      </c>
    </row>
    <row r="1342" spans="1:9" ht="14.25" hidden="1">
      <c r="A1342" s="406">
        <v>1342</v>
      </c>
      <c r="B1342" s="398" t="s">
        <v>707</v>
      </c>
      <c r="C1342" s="441"/>
      <c r="D1342" s="472"/>
      <c r="E1342" s="441" t="str">
        <f>E$93</f>
        <v>S4</v>
      </c>
      <c r="F1342" s="432"/>
      <c r="G1342" s="442"/>
      <c r="H1342" s="442"/>
      <c r="I1342" s="443"/>
    </row>
    <row r="1343" spans="1:9" ht="14.25">
      <c r="A1343" s="406">
        <v>1343</v>
      </c>
      <c r="H1343" s="418"/>
    </row>
    <row r="1344" spans="1:9" ht="89.25" hidden="1">
      <c r="A1344" s="406">
        <v>1344</v>
      </c>
      <c r="B1344" s="398" t="s">
        <v>707</v>
      </c>
      <c r="C1344" s="441" t="s">
        <v>1584</v>
      </c>
      <c r="D1344" s="472"/>
      <c r="E1344" s="441"/>
      <c r="F1344" s="473" t="s">
        <v>1585</v>
      </c>
      <c r="G1344" s="442" t="s">
        <v>1566</v>
      </c>
      <c r="H1344" s="442" t="s">
        <v>1567</v>
      </c>
      <c r="I1344" s="443"/>
    </row>
    <row r="1345" spans="1:9" ht="14.25" hidden="1">
      <c r="A1345" s="406">
        <v>1345</v>
      </c>
      <c r="B1345" s="398" t="s">
        <v>707</v>
      </c>
      <c r="C1345" s="441"/>
      <c r="D1345" s="472"/>
      <c r="E1345" s="441" t="s">
        <v>516</v>
      </c>
      <c r="F1345" s="473"/>
      <c r="G1345" s="442"/>
      <c r="H1345" s="442"/>
      <c r="I1345" s="443"/>
    </row>
    <row r="1346" spans="1:9" ht="14.25" hidden="1">
      <c r="A1346" s="406">
        <v>1346</v>
      </c>
      <c r="B1346" s="398" t="s">
        <v>707</v>
      </c>
      <c r="C1346" s="441"/>
      <c r="D1346" s="472"/>
      <c r="E1346" s="441" t="str">
        <f>E$89</f>
        <v>MA</v>
      </c>
      <c r="F1346" s="432"/>
      <c r="G1346" s="442"/>
      <c r="H1346" s="442"/>
      <c r="I1346" s="443"/>
    </row>
    <row r="1347" spans="1:9" ht="14.25" hidden="1">
      <c r="A1347" s="406">
        <v>1347</v>
      </c>
      <c r="B1347" s="398" t="s">
        <v>707</v>
      </c>
      <c r="C1347" s="441"/>
      <c r="D1347" s="472"/>
      <c r="E1347" s="441" t="str">
        <f>E$90</f>
        <v>S1</v>
      </c>
      <c r="F1347" s="537" t="s">
        <v>1586</v>
      </c>
      <c r="G1347" s="541"/>
      <c r="H1347" s="541"/>
      <c r="I1347" s="542" t="s">
        <v>856</v>
      </c>
    </row>
    <row r="1348" spans="1:9" ht="14.25" hidden="1">
      <c r="A1348" s="406">
        <v>1348</v>
      </c>
      <c r="B1348" s="398" t="s">
        <v>707</v>
      </c>
      <c r="C1348" s="441"/>
      <c r="D1348" s="472"/>
      <c r="E1348" s="441" t="str">
        <f>E$91</f>
        <v>S2</v>
      </c>
      <c r="F1348" s="432"/>
      <c r="G1348" s="442"/>
      <c r="H1348" s="442"/>
      <c r="I1348" s="443"/>
    </row>
    <row r="1349" spans="1:9" ht="14.25" hidden="1">
      <c r="A1349" s="406">
        <v>1349</v>
      </c>
      <c r="B1349" s="398" t="s">
        <v>707</v>
      </c>
      <c r="C1349" s="441"/>
      <c r="D1349" s="472"/>
      <c r="E1349" s="441" t="str">
        <f>E$92</f>
        <v>S3</v>
      </c>
      <c r="F1349" s="538" t="s">
        <v>2423</v>
      </c>
      <c r="G1349" s="539"/>
      <c r="H1349" s="539"/>
      <c r="I1349" s="540" t="s">
        <v>856</v>
      </c>
    </row>
    <row r="1350" spans="1:9" ht="14.25" hidden="1">
      <c r="A1350" s="406">
        <v>1350</v>
      </c>
      <c r="B1350" s="398" t="s">
        <v>707</v>
      </c>
      <c r="C1350" s="441"/>
      <c r="D1350" s="472"/>
      <c r="E1350" s="441" t="str">
        <f>E$93</f>
        <v>S4</v>
      </c>
      <c r="F1350" s="432"/>
      <c r="G1350" s="442"/>
      <c r="H1350" s="442"/>
      <c r="I1350" s="443"/>
    </row>
    <row r="1351" spans="1:9" ht="14.25">
      <c r="A1351" s="406">
        <v>1351</v>
      </c>
      <c r="H1351" s="418"/>
    </row>
    <row r="1352" spans="1:9" ht="89.25" hidden="1">
      <c r="A1352" s="406">
        <v>1352</v>
      </c>
      <c r="B1352" s="398" t="s">
        <v>707</v>
      </c>
      <c r="C1352" s="441" t="s">
        <v>1587</v>
      </c>
      <c r="D1352" s="472"/>
      <c r="E1352" s="441"/>
      <c r="F1352" s="473" t="s">
        <v>1588</v>
      </c>
      <c r="G1352" s="442" t="s">
        <v>1589</v>
      </c>
      <c r="H1352" s="442" t="s">
        <v>1567</v>
      </c>
      <c r="I1352" s="443"/>
    </row>
    <row r="1353" spans="1:9" ht="14.25" hidden="1">
      <c r="A1353" s="406">
        <v>1353</v>
      </c>
      <c r="B1353" s="398" t="s">
        <v>707</v>
      </c>
      <c r="C1353" s="441"/>
      <c r="D1353" s="472"/>
      <c r="E1353" s="441" t="s">
        <v>516</v>
      </c>
      <c r="F1353" s="473"/>
      <c r="G1353" s="442"/>
      <c r="H1353" s="442"/>
      <c r="I1353" s="443"/>
    </row>
    <row r="1354" spans="1:9" ht="14.25" hidden="1">
      <c r="A1354" s="406">
        <v>1354</v>
      </c>
      <c r="B1354" s="398" t="s">
        <v>707</v>
      </c>
      <c r="C1354" s="441"/>
      <c r="D1354" s="472"/>
      <c r="E1354" s="441" t="str">
        <f>E$89</f>
        <v>MA</v>
      </c>
      <c r="F1354" s="432"/>
      <c r="G1354" s="442"/>
      <c r="H1354" s="442"/>
      <c r="I1354" s="443"/>
    </row>
    <row r="1355" spans="1:9" ht="25.5" hidden="1">
      <c r="A1355" s="406">
        <v>1355</v>
      </c>
      <c r="B1355" s="398" t="s">
        <v>707</v>
      </c>
      <c r="C1355" s="441"/>
      <c r="D1355" s="472"/>
      <c r="E1355" s="441" t="str">
        <f>E$90</f>
        <v>S1</v>
      </c>
      <c r="F1355" s="537" t="s">
        <v>1590</v>
      </c>
      <c r="G1355" s="541"/>
      <c r="H1355" s="541"/>
      <c r="I1355" s="542" t="s">
        <v>856</v>
      </c>
    </row>
    <row r="1356" spans="1:9" ht="14.25" hidden="1">
      <c r="A1356" s="406">
        <v>1356</v>
      </c>
      <c r="B1356" s="398" t="s">
        <v>707</v>
      </c>
      <c r="C1356" s="441"/>
      <c r="D1356" s="472"/>
      <c r="E1356" s="441" t="str">
        <f>E$91</f>
        <v>S2</v>
      </c>
      <c r="F1356" s="432"/>
      <c r="G1356" s="442"/>
      <c r="H1356" s="442"/>
      <c r="I1356" s="443"/>
    </row>
    <row r="1357" spans="1:9" ht="25.5" hidden="1">
      <c r="A1357" s="406">
        <v>1357</v>
      </c>
      <c r="B1357" s="398" t="s">
        <v>707</v>
      </c>
      <c r="C1357" s="441"/>
      <c r="D1357" s="472"/>
      <c r="E1357" s="441" t="str">
        <f>E$92</f>
        <v>S3</v>
      </c>
      <c r="F1357" s="538" t="s">
        <v>1590</v>
      </c>
      <c r="G1357" s="539"/>
      <c r="H1357" s="539"/>
      <c r="I1357" s="540" t="s">
        <v>856</v>
      </c>
    </row>
    <row r="1358" spans="1:9" ht="14.25" hidden="1">
      <c r="A1358" s="406">
        <v>1358</v>
      </c>
      <c r="B1358" s="398" t="s">
        <v>707</v>
      </c>
      <c r="C1358" s="441"/>
      <c r="D1358" s="472"/>
      <c r="E1358" s="441" t="str">
        <f>E$93</f>
        <v>S4</v>
      </c>
      <c r="F1358" s="432"/>
      <c r="G1358" s="442"/>
      <c r="H1358" s="442"/>
      <c r="I1358" s="443"/>
    </row>
    <row r="1359" spans="1:9" ht="14.25">
      <c r="A1359" s="406">
        <v>1359</v>
      </c>
      <c r="H1359" s="418"/>
    </row>
    <row r="1360" spans="1:9" ht="38.25" hidden="1">
      <c r="A1360" s="406">
        <v>1360</v>
      </c>
      <c r="B1360" s="398" t="s">
        <v>707</v>
      </c>
      <c r="C1360" s="441" t="s">
        <v>1591</v>
      </c>
      <c r="D1360" s="472"/>
      <c r="E1360" s="441"/>
      <c r="F1360" s="473" t="s">
        <v>1592</v>
      </c>
      <c r="G1360" s="442" t="s">
        <v>1589</v>
      </c>
      <c r="H1360" s="442" t="s">
        <v>1567</v>
      </c>
      <c r="I1360" s="443"/>
    </row>
    <row r="1361" spans="1:9" ht="14.25" hidden="1">
      <c r="A1361" s="406">
        <v>1361</v>
      </c>
      <c r="B1361" s="398" t="s">
        <v>707</v>
      </c>
      <c r="C1361" s="441"/>
      <c r="D1361" s="472"/>
      <c r="E1361" s="441" t="s">
        <v>516</v>
      </c>
      <c r="F1361" s="473"/>
      <c r="G1361" s="442"/>
      <c r="H1361" s="442"/>
      <c r="I1361" s="443"/>
    </row>
    <row r="1362" spans="1:9" ht="14.25" hidden="1">
      <c r="A1362" s="406">
        <v>1362</v>
      </c>
      <c r="B1362" s="398" t="s">
        <v>707</v>
      </c>
      <c r="C1362" s="441"/>
      <c r="D1362" s="472"/>
      <c r="E1362" s="441" t="str">
        <f>E$89</f>
        <v>MA</v>
      </c>
      <c r="F1362" s="432"/>
      <c r="G1362" s="442"/>
      <c r="H1362" s="442"/>
      <c r="I1362" s="443"/>
    </row>
    <row r="1363" spans="1:9" ht="14.25" hidden="1">
      <c r="A1363" s="406">
        <v>1363</v>
      </c>
      <c r="B1363" s="398" t="s">
        <v>707</v>
      </c>
      <c r="C1363" s="441"/>
      <c r="D1363" s="472"/>
      <c r="E1363" s="441" t="str">
        <f>E$90</f>
        <v>S1</v>
      </c>
      <c r="F1363" s="694" t="s">
        <v>2180</v>
      </c>
      <c r="G1363" s="541"/>
      <c r="H1363" s="541"/>
      <c r="I1363" s="542" t="s">
        <v>856</v>
      </c>
    </row>
    <row r="1364" spans="1:9" ht="14.25" hidden="1">
      <c r="A1364" s="406">
        <v>1364</v>
      </c>
      <c r="B1364" s="398" t="s">
        <v>707</v>
      </c>
      <c r="C1364" s="441"/>
      <c r="D1364" s="472"/>
      <c r="E1364" s="441" t="str">
        <f>E$91</f>
        <v>S2</v>
      </c>
      <c r="F1364" s="432"/>
      <c r="G1364" s="442"/>
      <c r="H1364" s="442"/>
      <c r="I1364" s="443"/>
    </row>
    <row r="1365" spans="1:9" ht="14.25" hidden="1">
      <c r="A1365" s="406">
        <v>1365</v>
      </c>
      <c r="B1365" s="398" t="s">
        <v>707</v>
      </c>
      <c r="C1365" s="441"/>
      <c r="D1365" s="472"/>
      <c r="E1365" s="441" t="str">
        <f>E$92</f>
        <v>S3</v>
      </c>
      <c r="F1365" s="694" t="s">
        <v>2180</v>
      </c>
      <c r="G1365" s="541"/>
      <c r="H1365" s="541"/>
      <c r="I1365" s="542" t="s">
        <v>856</v>
      </c>
    </row>
    <row r="1366" spans="1:9" ht="14.25" hidden="1">
      <c r="A1366" s="406">
        <v>1366</v>
      </c>
      <c r="B1366" s="398" t="s">
        <v>707</v>
      </c>
      <c r="C1366" s="441"/>
      <c r="D1366" s="472"/>
      <c r="E1366" s="441" t="str">
        <f>E$93</f>
        <v>S4</v>
      </c>
      <c r="F1366" s="432"/>
      <c r="G1366" s="442"/>
      <c r="H1366" s="442"/>
      <c r="I1366" s="443"/>
    </row>
    <row r="1367" spans="1:9" ht="14.25">
      <c r="A1367" s="406">
        <v>1367</v>
      </c>
      <c r="H1367" s="418"/>
    </row>
    <row r="1368" spans="1:9" ht="51" hidden="1">
      <c r="A1368" s="406">
        <v>1368</v>
      </c>
      <c r="B1368" s="398" t="s">
        <v>707</v>
      </c>
      <c r="C1368" s="441" t="s">
        <v>1594</v>
      </c>
      <c r="D1368" s="472"/>
      <c r="E1368" s="441"/>
      <c r="F1368" s="473" t="s">
        <v>1595</v>
      </c>
      <c r="G1368" s="442" t="s">
        <v>1589</v>
      </c>
      <c r="H1368" s="442" t="s">
        <v>1567</v>
      </c>
      <c r="I1368" s="443"/>
    </row>
    <row r="1369" spans="1:9" ht="14.25" hidden="1">
      <c r="A1369" s="406">
        <v>1369</v>
      </c>
      <c r="B1369" s="398" t="s">
        <v>707</v>
      </c>
      <c r="C1369" s="441"/>
      <c r="D1369" s="472"/>
      <c r="E1369" s="441" t="s">
        <v>516</v>
      </c>
      <c r="F1369" s="473"/>
      <c r="G1369" s="442"/>
      <c r="H1369" s="442"/>
      <c r="I1369" s="443"/>
    </row>
    <row r="1370" spans="1:9" ht="14.25" hidden="1">
      <c r="A1370" s="406">
        <v>1370</v>
      </c>
      <c r="B1370" s="398" t="s">
        <v>707</v>
      </c>
      <c r="C1370" s="441"/>
      <c r="D1370" s="472"/>
      <c r="E1370" s="441" t="str">
        <f>E$89</f>
        <v>MA</v>
      </c>
      <c r="F1370" s="432"/>
      <c r="G1370" s="442"/>
      <c r="H1370" s="442"/>
      <c r="I1370" s="443"/>
    </row>
    <row r="1371" spans="1:9" ht="38.25" hidden="1">
      <c r="A1371" s="406">
        <v>1371</v>
      </c>
      <c r="B1371" s="398" t="s">
        <v>707</v>
      </c>
      <c r="C1371" s="441"/>
      <c r="D1371" s="472"/>
      <c r="E1371" s="441" t="str">
        <f>E$90</f>
        <v>S1</v>
      </c>
      <c r="F1371" s="537" t="s">
        <v>2181</v>
      </c>
      <c r="G1371" s="541"/>
      <c r="H1371" s="541"/>
      <c r="I1371" s="542" t="s">
        <v>856</v>
      </c>
    </row>
    <row r="1372" spans="1:9" ht="14.25" hidden="1">
      <c r="A1372" s="406">
        <v>1372</v>
      </c>
      <c r="B1372" s="398" t="s">
        <v>707</v>
      </c>
      <c r="C1372" s="441"/>
      <c r="D1372" s="472"/>
      <c r="E1372" s="441" t="str">
        <f>E$91</f>
        <v>S2</v>
      </c>
      <c r="F1372" s="432"/>
      <c r="G1372" s="442"/>
      <c r="H1372" s="442"/>
      <c r="I1372" s="443"/>
    </row>
    <row r="1373" spans="1:9" ht="38.25" hidden="1">
      <c r="A1373" s="406">
        <v>1373</v>
      </c>
      <c r="B1373" s="398" t="s">
        <v>707</v>
      </c>
      <c r="C1373" s="441"/>
      <c r="D1373" s="472"/>
      <c r="E1373" s="441" t="str">
        <f>E$92</f>
        <v>S3</v>
      </c>
      <c r="F1373" s="537" t="s">
        <v>2181</v>
      </c>
      <c r="G1373" s="541"/>
      <c r="H1373" s="541"/>
      <c r="I1373" s="542" t="s">
        <v>856</v>
      </c>
    </row>
    <row r="1374" spans="1:9" ht="14.25" hidden="1">
      <c r="A1374" s="406">
        <v>1374</v>
      </c>
      <c r="B1374" s="398" t="s">
        <v>707</v>
      </c>
      <c r="C1374" s="441"/>
      <c r="D1374" s="472"/>
      <c r="E1374" s="441" t="str">
        <f>E$93</f>
        <v>S4</v>
      </c>
      <c r="F1374" s="432"/>
      <c r="G1374" s="442"/>
      <c r="H1374" s="442"/>
      <c r="I1374" s="443"/>
    </row>
    <row r="1375" spans="1:9" ht="14.25">
      <c r="A1375" s="406">
        <v>1375</v>
      </c>
      <c r="H1375" s="418"/>
    </row>
    <row r="1376" spans="1:9" ht="38.25" hidden="1">
      <c r="A1376" s="406">
        <v>1376</v>
      </c>
      <c r="B1376" s="398" t="s">
        <v>707</v>
      </c>
      <c r="C1376" s="441" t="s">
        <v>1597</v>
      </c>
      <c r="D1376" s="472"/>
      <c r="E1376" s="441"/>
      <c r="F1376" s="473" t="s">
        <v>1598</v>
      </c>
      <c r="G1376" s="442" t="s">
        <v>1589</v>
      </c>
      <c r="H1376" s="442" t="s">
        <v>1567</v>
      </c>
      <c r="I1376" s="443"/>
    </row>
    <row r="1377" spans="1:9" ht="14.25" hidden="1">
      <c r="A1377" s="406">
        <v>1377</v>
      </c>
      <c r="B1377" s="398" t="s">
        <v>707</v>
      </c>
      <c r="C1377" s="441"/>
      <c r="D1377" s="472"/>
      <c r="E1377" s="441" t="s">
        <v>516</v>
      </c>
      <c r="F1377" s="473"/>
      <c r="G1377" s="442"/>
      <c r="H1377" s="442"/>
      <c r="I1377" s="443"/>
    </row>
    <row r="1378" spans="1:9" ht="14.25" hidden="1">
      <c r="A1378" s="406">
        <v>1378</v>
      </c>
      <c r="B1378" s="398" t="s">
        <v>707</v>
      </c>
      <c r="C1378" s="441"/>
      <c r="D1378" s="472"/>
      <c r="E1378" s="441" t="str">
        <f>E$89</f>
        <v>MA</v>
      </c>
      <c r="F1378" s="432"/>
      <c r="G1378" s="442"/>
      <c r="H1378" s="442"/>
      <c r="I1378" s="443"/>
    </row>
    <row r="1379" spans="1:9" ht="25.5" hidden="1">
      <c r="A1379" s="406">
        <v>1379</v>
      </c>
      <c r="B1379" s="398" t="s">
        <v>707</v>
      </c>
      <c r="C1379" s="441"/>
      <c r="D1379" s="472"/>
      <c r="E1379" s="441" t="str">
        <f>E$90</f>
        <v>S1</v>
      </c>
      <c r="F1379" s="537" t="s">
        <v>2182</v>
      </c>
      <c r="G1379" s="541"/>
      <c r="H1379" s="541"/>
      <c r="I1379" s="542" t="s">
        <v>856</v>
      </c>
    </row>
    <row r="1380" spans="1:9" ht="14.25" hidden="1">
      <c r="A1380" s="406">
        <v>1380</v>
      </c>
      <c r="B1380" s="398" t="s">
        <v>707</v>
      </c>
      <c r="C1380" s="441"/>
      <c r="D1380" s="472"/>
      <c r="E1380" s="441" t="str">
        <f>E$91</f>
        <v>S2</v>
      </c>
      <c r="F1380" s="432"/>
      <c r="G1380" s="442"/>
      <c r="H1380" s="442"/>
      <c r="I1380" s="443"/>
    </row>
    <row r="1381" spans="1:9" ht="14.25" hidden="1">
      <c r="A1381" s="406">
        <v>1381</v>
      </c>
      <c r="B1381" s="398" t="s">
        <v>707</v>
      </c>
      <c r="C1381" s="441"/>
      <c r="D1381" s="472"/>
      <c r="E1381" s="441" t="str">
        <f>E$92</f>
        <v>S3</v>
      </c>
      <c r="F1381" s="537" t="s">
        <v>2424</v>
      </c>
      <c r="G1381" s="539"/>
      <c r="H1381" s="539"/>
      <c r="I1381" s="540" t="s">
        <v>856</v>
      </c>
    </row>
    <row r="1382" spans="1:9" ht="14.25" hidden="1">
      <c r="A1382" s="406">
        <v>1382</v>
      </c>
      <c r="B1382" s="398" t="s">
        <v>707</v>
      </c>
      <c r="C1382" s="441"/>
      <c r="D1382" s="472"/>
      <c r="E1382" s="441" t="str">
        <f>E$93</f>
        <v>S4</v>
      </c>
      <c r="F1382" s="432"/>
      <c r="G1382" s="442"/>
      <c r="H1382" s="442"/>
      <c r="I1382" s="443"/>
    </row>
    <row r="1383" spans="1:9" ht="14.25">
      <c r="A1383" s="406">
        <v>1383</v>
      </c>
      <c r="H1383" s="418"/>
    </row>
    <row r="1384" spans="1:9" ht="38.25" hidden="1">
      <c r="A1384" s="406">
        <v>1384</v>
      </c>
      <c r="B1384" s="398" t="s">
        <v>707</v>
      </c>
      <c r="C1384" s="441" t="s">
        <v>1600</v>
      </c>
      <c r="D1384" s="472"/>
      <c r="E1384" s="441"/>
      <c r="F1384" s="473" t="s">
        <v>1601</v>
      </c>
      <c r="G1384" s="442" t="s">
        <v>1589</v>
      </c>
      <c r="H1384" s="442" t="s">
        <v>1567</v>
      </c>
      <c r="I1384" s="443"/>
    </row>
    <row r="1385" spans="1:9" ht="14.25" hidden="1">
      <c r="A1385" s="406">
        <v>1385</v>
      </c>
      <c r="B1385" s="398" t="s">
        <v>707</v>
      </c>
      <c r="C1385" s="441"/>
      <c r="D1385" s="472"/>
      <c r="E1385" s="441" t="s">
        <v>516</v>
      </c>
      <c r="F1385" s="473"/>
      <c r="G1385" s="442"/>
      <c r="H1385" s="442"/>
      <c r="I1385" s="443"/>
    </row>
    <row r="1386" spans="1:9" ht="14.25" hidden="1">
      <c r="A1386" s="406">
        <v>1386</v>
      </c>
      <c r="B1386" s="398" t="s">
        <v>707</v>
      </c>
      <c r="C1386" s="441"/>
      <c r="D1386" s="472"/>
      <c r="E1386" s="441" t="str">
        <f>E$89</f>
        <v>MA</v>
      </c>
      <c r="F1386" s="432"/>
      <c r="G1386" s="442"/>
      <c r="H1386" s="442"/>
      <c r="I1386" s="443"/>
    </row>
    <row r="1387" spans="1:9" ht="25.5" hidden="1">
      <c r="A1387" s="406">
        <v>1387</v>
      </c>
      <c r="B1387" s="398" t="s">
        <v>707</v>
      </c>
      <c r="C1387" s="441"/>
      <c r="D1387" s="472"/>
      <c r="E1387" s="441" t="str">
        <f>E$90</f>
        <v>S1</v>
      </c>
      <c r="F1387" s="537" t="s">
        <v>2183</v>
      </c>
      <c r="G1387" s="541"/>
      <c r="H1387" s="541"/>
      <c r="I1387" s="542" t="s">
        <v>856</v>
      </c>
    </row>
    <row r="1388" spans="1:9" ht="14.25" hidden="1">
      <c r="A1388" s="406">
        <v>1388</v>
      </c>
      <c r="B1388" s="398" t="s">
        <v>707</v>
      </c>
      <c r="C1388" s="441"/>
      <c r="D1388" s="472"/>
      <c r="E1388" s="441" t="str">
        <f>E$91</f>
        <v>S2</v>
      </c>
      <c r="F1388" s="432"/>
      <c r="G1388" s="442"/>
      <c r="H1388" s="442"/>
      <c r="I1388" s="443"/>
    </row>
    <row r="1389" spans="1:9" ht="25.5" hidden="1">
      <c r="A1389" s="406">
        <v>1389</v>
      </c>
      <c r="B1389" s="398" t="s">
        <v>707</v>
      </c>
      <c r="C1389" s="441"/>
      <c r="D1389" s="472"/>
      <c r="E1389" s="441" t="str">
        <f>E$92</f>
        <v>S3</v>
      </c>
      <c r="F1389" s="537" t="s">
        <v>2183</v>
      </c>
      <c r="G1389" s="541"/>
      <c r="H1389" s="541"/>
      <c r="I1389" s="542" t="s">
        <v>856</v>
      </c>
    </row>
    <row r="1390" spans="1:9" ht="14.25" hidden="1">
      <c r="A1390" s="406">
        <v>1390</v>
      </c>
      <c r="B1390" s="398" t="s">
        <v>707</v>
      </c>
      <c r="C1390" s="441"/>
      <c r="D1390" s="472"/>
      <c r="E1390" s="441" t="str">
        <f>E$93</f>
        <v>S4</v>
      </c>
      <c r="F1390" s="432"/>
      <c r="G1390" s="442"/>
      <c r="H1390" s="442"/>
      <c r="I1390" s="443"/>
    </row>
    <row r="1391" spans="1:9" ht="14.25">
      <c r="A1391" s="406">
        <v>1391</v>
      </c>
      <c r="H1391" s="418"/>
    </row>
    <row r="1392" spans="1:9" ht="42" hidden="1">
      <c r="A1392" s="406">
        <v>1392</v>
      </c>
      <c r="B1392" s="398" t="s">
        <v>707</v>
      </c>
      <c r="C1392" s="441" t="s">
        <v>1603</v>
      </c>
      <c r="D1392" s="472"/>
      <c r="E1392" s="441"/>
      <c r="F1392" s="473" t="s">
        <v>1604</v>
      </c>
      <c r="G1392" s="442" t="s">
        <v>1605</v>
      </c>
      <c r="H1392" s="442" t="s">
        <v>1567</v>
      </c>
      <c r="I1392" s="443"/>
    </row>
    <row r="1393" spans="1:9" ht="14.25" hidden="1">
      <c r="A1393" s="406">
        <v>1393</v>
      </c>
      <c r="B1393" s="398" t="s">
        <v>707</v>
      </c>
      <c r="C1393" s="441"/>
      <c r="D1393" s="472"/>
      <c r="E1393" s="441" t="s">
        <v>516</v>
      </c>
      <c r="F1393" s="473"/>
      <c r="G1393" s="442"/>
      <c r="H1393" s="442"/>
      <c r="I1393" s="443"/>
    </row>
    <row r="1394" spans="1:9" ht="14.25" hidden="1">
      <c r="A1394" s="406">
        <v>1394</v>
      </c>
      <c r="B1394" s="398" t="s">
        <v>707</v>
      </c>
      <c r="C1394" s="441"/>
      <c r="D1394" s="472"/>
      <c r="E1394" s="441" t="str">
        <f>E$89</f>
        <v>MA</v>
      </c>
      <c r="F1394" s="432"/>
      <c r="G1394" s="442"/>
      <c r="H1394" s="442"/>
      <c r="I1394" s="443"/>
    </row>
    <row r="1395" spans="1:9" ht="38.25" hidden="1">
      <c r="A1395" s="406">
        <v>1395</v>
      </c>
      <c r="B1395" s="398" t="s">
        <v>707</v>
      </c>
      <c r="C1395" s="441"/>
      <c r="D1395" s="472"/>
      <c r="E1395" s="441" t="str">
        <f>E$90</f>
        <v>S1</v>
      </c>
      <c r="F1395" s="537" t="s">
        <v>1606</v>
      </c>
      <c r="G1395" s="541"/>
      <c r="H1395" s="541"/>
      <c r="I1395" s="542" t="s">
        <v>856</v>
      </c>
    </row>
    <row r="1396" spans="1:9" ht="14.25" hidden="1">
      <c r="A1396" s="406">
        <v>1396</v>
      </c>
      <c r="B1396" s="398" t="s">
        <v>707</v>
      </c>
      <c r="C1396" s="441"/>
      <c r="D1396" s="472"/>
      <c r="E1396" s="441" t="str">
        <f>E$91</f>
        <v>S2</v>
      </c>
      <c r="F1396" s="432"/>
      <c r="G1396" s="442"/>
      <c r="H1396" s="442"/>
      <c r="I1396" s="443"/>
    </row>
    <row r="1397" spans="1:9" ht="38.25" hidden="1">
      <c r="A1397" s="406">
        <v>1397</v>
      </c>
      <c r="B1397" s="398" t="s">
        <v>707</v>
      </c>
      <c r="C1397" s="441"/>
      <c r="D1397" s="472"/>
      <c r="E1397" s="441" t="str">
        <f>E$92</f>
        <v>S3</v>
      </c>
      <c r="F1397" s="537" t="s">
        <v>2425</v>
      </c>
      <c r="G1397" s="541"/>
      <c r="H1397" s="541"/>
      <c r="I1397" s="542" t="s">
        <v>856</v>
      </c>
    </row>
    <row r="1398" spans="1:9" ht="14.25" hidden="1">
      <c r="A1398" s="406">
        <v>1398</v>
      </c>
      <c r="B1398" s="398" t="s">
        <v>707</v>
      </c>
      <c r="C1398" s="441"/>
      <c r="D1398" s="472"/>
      <c r="E1398" s="441" t="str">
        <f>E$93</f>
        <v>S4</v>
      </c>
      <c r="F1398" s="432"/>
      <c r="G1398" s="442"/>
      <c r="H1398" s="442"/>
      <c r="I1398" s="443"/>
    </row>
    <row r="1399" spans="1:9" ht="14.25">
      <c r="A1399" s="406">
        <v>1399</v>
      </c>
      <c r="H1399" s="418"/>
    </row>
    <row r="1400" spans="1:9" ht="38.25" hidden="1">
      <c r="A1400" s="406">
        <v>1400</v>
      </c>
      <c r="B1400" s="398" t="s">
        <v>707</v>
      </c>
      <c r="C1400" s="415" t="s">
        <v>1607</v>
      </c>
      <c r="D1400" s="468"/>
      <c r="E1400" s="415"/>
      <c r="F1400" s="413" t="s">
        <v>1608</v>
      </c>
      <c r="G1400" s="491"/>
      <c r="H1400" s="491" t="s">
        <v>1609</v>
      </c>
      <c r="I1400" s="469"/>
    </row>
    <row r="1401" spans="1:9" ht="31.5" hidden="1">
      <c r="A1401" s="406">
        <v>1401</v>
      </c>
      <c r="B1401" s="398" t="s">
        <v>707</v>
      </c>
      <c r="C1401" s="441" t="s">
        <v>955</v>
      </c>
      <c r="D1401" s="472"/>
      <c r="E1401" s="441"/>
      <c r="F1401" s="473" t="s">
        <v>1610</v>
      </c>
      <c r="G1401" s="442" t="s">
        <v>1611</v>
      </c>
      <c r="H1401" s="442"/>
      <c r="I1401" s="443"/>
    </row>
    <row r="1402" spans="1:9" ht="14.25" hidden="1">
      <c r="A1402" s="406">
        <v>1402</v>
      </c>
      <c r="B1402" s="398" t="s">
        <v>707</v>
      </c>
      <c r="C1402" s="441"/>
      <c r="D1402" s="472"/>
      <c r="E1402" s="441" t="s">
        <v>516</v>
      </c>
      <c r="F1402" s="473"/>
      <c r="G1402" s="442"/>
      <c r="H1402" s="442"/>
      <c r="I1402" s="443"/>
    </row>
    <row r="1403" spans="1:9" ht="14.25" hidden="1">
      <c r="A1403" s="406">
        <v>1403</v>
      </c>
      <c r="B1403" s="398" t="s">
        <v>707</v>
      </c>
      <c r="C1403" s="441"/>
      <c r="D1403" s="472"/>
      <c r="E1403" s="441" t="str">
        <f>E$89</f>
        <v>MA</v>
      </c>
      <c r="F1403" s="432"/>
      <c r="G1403" s="442"/>
      <c r="H1403" s="442"/>
      <c r="I1403" s="443"/>
    </row>
    <row r="1404" spans="1:9" ht="14.25" hidden="1">
      <c r="A1404" s="406">
        <v>1404</v>
      </c>
      <c r="B1404" s="398" t="s">
        <v>707</v>
      </c>
      <c r="C1404" s="441"/>
      <c r="D1404" s="472"/>
      <c r="E1404" s="441" t="str">
        <f>E$90</f>
        <v>S1</v>
      </c>
      <c r="F1404" s="694" t="s">
        <v>1612</v>
      </c>
      <c r="G1404" s="541"/>
      <c r="H1404" s="541"/>
      <c r="I1404" s="542" t="s">
        <v>856</v>
      </c>
    </row>
    <row r="1405" spans="1:9" ht="14.25" hidden="1">
      <c r="A1405" s="406">
        <v>1405</v>
      </c>
      <c r="B1405" s="398" t="s">
        <v>707</v>
      </c>
      <c r="C1405" s="441"/>
      <c r="D1405" s="472"/>
      <c r="E1405" s="441" t="str">
        <f>E$91</f>
        <v>S2</v>
      </c>
      <c r="F1405" s="432"/>
      <c r="G1405" s="442"/>
      <c r="H1405" s="442"/>
      <c r="I1405" s="443"/>
    </row>
    <row r="1406" spans="1:9" ht="14.25" hidden="1">
      <c r="A1406" s="406">
        <v>1406</v>
      </c>
      <c r="B1406" s="398" t="s">
        <v>707</v>
      </c>
      <c r="C1406" s="441"/>
      <c r="D1406" s="472"/>
      <c r="E1406" s="441" t="str">
        <f>E$92</f>
        <v>S3</v>
      </c>
      <c r="F1406" s="432"/>
      <c r="G1406" s="442"/>
      <c r="H1406" s="442"/>
      <c r="I1406" s="443"/>
    </row>
    <row r="1407" spans="1:9" ht="14.25" hidden="1">
      <c r="A1407" s="406">
        <v>1407</v>
      </c>
      <c r="B1407" s="398" t="s">
        <v>707</v>
      </c>
      <c r="C1407" s="441"/>
      <c r="D1407" s="472"/>
      <c r="E1407" s="441" t="str">
        <f>E$93</f>
        <v>S4</v>
      </c>
      <c r="F1407" s="432"/>
      <c r="G1407" s="442"/>
      <c r="H1407" s="442"/>
      <c r="I1407" s="443"/>
    </row>
    <row r="1408" spans="1:9" ht="157.5">
      <c r="A1408" s="406">
        <v>1408</v>
      </c>
      <c r="B1408" s="398" t="s">
        <v>696</v>
      </c>
      <c r="C1408" s="441"/>
      <c r="D1408" s="472" t="s">
        <v>1613</v>
      </c>
      <c r="E1408" s="441"/>
      <c r="F1408" s="473" t="s">
        <v>1614</v>
      </c>
      <c r="G1408" s="442" t="s">
        <v>1615</v>
      </c>
      <c r="H1408" s="442" t="s">
        <v>1616</v>
      </c>
      <c r="I1408" s="443"/>
    </row>
    <row r="1409" spans="1:9" ht="14.25">
      <c r="A1409" s="406">
        <v>1409</v>
      </c>
      <c r="B1409" s="398" t="s">
        <v>696</v>
      </c>
      <c r="C1409" s="441"/>
      <c r="D1409" s="483" t="s">
        <v>1613</v>
      </c>
      <c r="E1409" s="441" t="s">
        <v>516</v>
      </c>
      <c r="F1409" s="473"/>
      <c r="G1409" s="442"/>
      <c r="H1409" s="442"/>
      <c r="I1409" s="443"/>
    </row>
    <row r="1410" spans="1:9" ht="14.25">
      <c r="A1410" s="406">
        <v>1410</v>
      </c>
      <c r="B1410" s="398" t="s">
        <v>696</v>
      </c>
      <c r="C1410" s="441"/>
      <c r="D1410" s="483" t="s">
        <v>1613</v>
      </c>
      <c r="E1410" s="441" t="str">
        <f>E$89</f>
        <v>MA</v>
      </c>
      <c r="F1410" s="432"/>
      <c r="G1410" s="442"/>
      <c r="H1410" s="442"/>
      <c r="I1410" s="443"/>
    </row>
    <row r="1411" spans="1:9" ht="25.5">
      <c r="A1411" s="406">
        <v>1411</v>
      </c>
      <c r="B1411" s="398" t="s">
        <v>696</v>
      </c>
      <c r="C1411" s="441"/>
      <c r="D1411" s="483" t="s">
        <v>1613</v>
      </c>
      <c r="E1411" s="441" t="str">
        <f>E$90</f>
        <v>S1</v>
      </c>
      <c r="F1411" s="432" t="s">
        <v>2184</v>
      </c>
      <c r="G1411" s="442"/>
      <c r="H1411" s="442"/>
      <c r="I1411" s="443" t="s">
        <v>856</v>
      </c>
    </row>
    <row r="1412" spans="1:9" ht="14.25">
      <c r="A1412" s="406">
        <v>1412</v>
      </c>
      <c r="B1412" s="398" t="s">
        <v>696</v>
      </c>
      <c r="C1412" s="441"/>
      <c r="D1412" s="483" t="s">
        <v>1613</v>
      </c>
      <c r="E1412" s="441" t="str">
        <f>E$91</f>
        <v>S2</v>
      </c>
      <c r="F1412" s="432"/>
      <c r="G1412" s="442"/>
      <c r="H1412" s="442"/>
      <c r="I1412" s="443"/>
    </row>
    <row r="1413" spans="1:9" ht="14.25">
      <c r="A1413" s="406">
        <v>1413</v>
      </c>
      <c r="B1413" s="398" t="s">
        <v>696</v>
      </c>
      <c r="C1413" s="441"/>
      <c r="D1413" s="483" t="s">
        <v>1613</v>
      </c>
      <c r="E1413" s="441" t="str">
        <f>E$92</f>
        <v>S3</v>
      </c>
      <c r="F1413" s="432"/>
      <c r="G1413" s="442"/>
      <c r="H1413" s="442"/>
      <c r="I1413" s="443"/>
    </row>
    <row r="1414" spans="1:9" ht="14.25">
      <c r="A1414" s="406">
        <v>1414</v>
      </c>
      <c r="B1414" s="398" t="s">
        <v>696</v>
      </c>
      <c r="C1414" s="441"/>
      <c r="D1414" s="483" t="s">
        <v>1613</v>
      </c>
      <c r="E1414" s="441" t="str">
        <f>E$93</f>
        <v>S4</v>
      </c>
      <c r="F1414" s="432"/>
      <c r="G1414" s="442"/>
      <c r="H1414" s="442"/>
      <c r="I1414" s="443"/>
    </row>
    <row r="1415" spans="1:9" ht="14.25">
      <c r="A1415" s="406">
        <v>1415</v>
      </c>
      <c r="H1415" s="418"/>
    </row>
    <row r="1416" spans="1:9" ht="38.25" hidden="1">
      <c r="A1416" s="406">
        <v>1416</v>
      </c>
      <c r="B1416" s="398" t="s">
        <v>707</v>
      </c>
      <c r="C1416" s="441" t="s">
        <v>989</v>
      </c>
      <c r="D1416" s="472"/>
      <c r="E1416" s="441"/>
      <c r="F1416" s="473" t="s">
        <v>1618</v>
      </c>
      <c r="G1416" s="442" t="s">
        <v>1619</v>
      </c>
      <c r="H1416" s="509"/>
      <c r="I1416" s="431"/>
    </row>
    <row r="1417" spans="1:9" ht="14.25" hidden="1">
      <c r="A1417" s="406">
        <v>1417</v>
      </c>
      <c r="B1417" s="398" t="s">
        <v>707</v>
      </c>
      <c r="C1417" s="441"/>
      <c r="D1417" s="472"/>
      <c r="E1417" s="441" t="s">
        <v>516</v>
      </c>
      <c r="F1417" s="473"/>
      <c r="G1417" s="509"/>
      <c r="H1417" s="509"/>
      <c r="I1417" s="431"/>
    </row>
    <row r="1418" spans="1:9" ht="14.25" hidden="1">
      <c r="A1418" s="406">
        <v>1418</v>
      </c>
      <c r="B1418" s="398" t="s">
        <v>707</v>
      </c>
      <c r="C1418" s="441"/>
      <c r="D1418" s="472"/>
      <c r="E1418" s="441" t="str">
        <f>E$89</f>
        <v>MA</v>
      </c>
      <c r="F1418" s="432"/>
      <c r="G1418" s="442"/>
      <c r="H1418" s="442"/>
      <c r="I1418" s="443"/>
    </row>
    <row r="1419" spans="1:9" ht="14.25" hidden="1">
      <c r="A1419" s="406">
        <v>1419</v>
      </c>
      <c r="B1419" s="398" t="s">
        <v>707</v>
      </c>
      <c r="C1419" s="441"/>
      <c r="D1419" s="472"/>
      <c r="E1419" s="441" t="str">
        <f>E$90</f>
        <v>S1</v>
      </c>
      <c r="F1419" s="694" t="s">
        <v>1620</v>
      </c>
      <c r="G1419" s="541"/>
      <c r="H1419" s="541"/>
      <c r="I1419" s="542" t="s">
        <v>856</v>
      </c>
    </row>
    <row r="1420" spans="1:9" ht="14.25" hidden="1">
      <c r="A1420" s="406">
        <v>1420</v>
      </c>
      <c r="B1420" s="398" t="s">
        <v>707</v>
      </c>
      <c r="C1420" s="441"/>
      <c r="D1420" s="472"/>
      <c r="E1420" s="441" t="str">
        <f>E$91</f>
        <v>S2</v>
      </c>
      <c r="F1420" s="432"/>
      <c r="G1420" s="442"/>
      <c r="H1420" s="442"/>
      <c r="I1420" s="443"/>
    </row>
    <row r="1421" spans="1:9" ht="14.25" hidden="1">
      <c r="A1421" s="406">
        <v>1421</v>
      </c>
      <c r="B1421" s="398" t="s">
        <v>707</v>
      </c>
      <c r="C1421" s="441"/>
      <c r="D1421" s="472"/>
      <c r="E1421" s="441" t="str">
        <f>E$92</f>
        <v>S3</v>
      </c>
      <c r="F1421" s="432"/>
      <c r="G1421" s="442"/>
      <c r="H1421" s="442"/>
      <c r="I1421" s="443"/>
    </row>
    <row r="1422" spans="1:9" ht="14.25" hidden="1">
      <c r="A1422" s="406">
        <v>1422</v>
      </c>
      <c r="B1422" s="398" t="s">
        <v>707</v>
      </c>
      <c r="C1422" s="441"/>
      <c r="D1422" s="472"/>
      <c r="E1422" s="441" t="str">
        <f>E$93</f>
        <v>S4</v>
      </c>
      <c r="F1422" s="432"/>
      <c r="G1422" s="442"/>
      <c r="H1422" s="442"/>
      <c r="I1422" s="443"/>
    </row>
    <row r="1423" spans="1:9" ht="14.25">
      <c r="A1423" s="406">
        <v>1423</v>
      </c>
      <c r="B1423" s="398" t="s">
        <v>696</v>
      </c>
      <c r="C1423" s="479"/>
      <c r="D1423" s="480" t="s">
        <v>2121</v>
      </c>
      <c r="E1423" s="479"/>
      <c r="F1423" s="504" t="s">
        <v>1622</v>
      </c>
      <c r="G1423" s="482"/>
      <c r="H1423" s="482"/>
      <c r="I1423" s="505"/>
    </row>
    <row r="1424" spans="1:9" ht="76.5">
      <c r="A1424" s="406">
        <v>1424</v>
      </c>
      <c r="B1424" s="398" t="s">
        <v>696</v>
      </c>
      <c r="C1424" s="441"/>
      <c r="D1424" s="472" t="s">
        <v>972</v>
      </c>
      <c r="E1424" s="441"/>
      <c r="F1424" s="432" t="s">
        <v>1623</v>
      </c>
      <c r="G1424" s="442" t="s">
        <v>1624</v>
      </c>
      <c r="H1424" s="442" t="s">
        <v>1625</v>
      </c>
      <c r="I1424" s="443"/>
    </row>
    <row r="1425" spans="1:9" ht="14.25">
      <c r="A1425" s="406">
        <v>1425</v>
      </c>
      <c r="B1425" s="398" t="s">
        <v>696</v>
      </c>
      <c r="C1425" s="441"/>
      <c r="D1425" s="483" t="s">
        <v>972</v>
      </c>
      <c r="E1425" s="441" t="s">
        <v>516</v>
      </c>
      <c r="F1425" s="432"/>
      <c r="G1425" s="442"/>
      <c r="H1425" s="442"/>
      <c r="I1425" s="443"/>
    </row>
    <row r="1426" spans="1:9" ht="14.25">
      <c r="A1426" s="406">
        <v>1426</v>
      </c>
      <c r="B1426" s="398" t="s">
        <v>696</v>
      </c>
      <c r="C1426" s="441"/>
      <c r="D1426" s="483" t="s">
        <v>972</v>
      </c>
      <c r="E1426" s="441" t="s">
        <v>128</v>
      </c>
      <c r="F1426" s="432"/>
      <c r="G1426" s="442"/>
      <c r="H1426" s="442"/>
      <c r="I1426" s="443"/>
    </row>
    <row r="1427" spans="1:9" ht="14.25">
      <c r="A1427" s="406">
        <v>1427</v>
      </c>
      <c r="B1427" s="398" t="s">
        <v>696</v>
      </c>
      <c r="C1427" s="441"/>
      <c r="D1427" s="483" t="s">
        <v>972</v>
      </c>
      <c r="E1427" s="441" t="s">
        <v>202</v>
      </c>
      <c r="F1427" s="432" t="s">
        <v>2185</v>
      </c>
      <c r="G1427" s="442"/>
      <c r="H1427" s="442"/>
      <c r="I1427" s="443" t="s">
        <v>856</v>
      </c>
    </row>
    <row r="1428" spans="1:9" ht="14.25">
      <c r="A1428" s="406">
        <v>1428</v>
      </c>
      <c r="B1428" s="398" t="s">
        <v>696</v>
      </c>
      <c r="C1428" s="441"/>
      <c r="D1428" s="483" t="s">
        <v>972</v>
      </c>
      <c r="E1428" s="441" t="s">
        <v>10</v>
      </c>
      <c r="F1428" s="432"/>
      <c r="G1428" s="442"/>
      <c r="H1428" s="442"/>
      <c r="I1428" s="443"/>
    </row>
    <row r="1429" spans="1:9" ht="14.25">
      <c r="A1429" s="406">
        <v>1429</v>
      </c>
      <c r="B1429" s="398" t="s">
        <v>696</v>
      </c>
      <c r="C1429" s="441"/>
      <c r="D1429" s="483" t="s">
        <v>972</v>
      </c>
      <c r="E1429" s="441" t="s">
        <v>11</v>
      </c>
      <c r="F1429" s="432"/>
      <c r="G1429" s="442"/>
      <c r="H1429" s="442"/>
      <c r="I1429" s="443"/>
    </row>
    <row r="1430" spans="1:9" ht="14.25">
      <c r="A1430" s="406">
        <v>1430</v>
      </c>
      <c r="B1430" s="398" t="s">
        <v>696</v>
      </c>
      <c r="C1430" s="441"/>
      <c r="D1430" s="483" t="s">
        <v>972</v>
      </c>
      <c r="E1430" s="441" t="s">
        <v>12</v>
      </c>
      <c r="F1430" s="432"/>
      <c r="G1430" s="442"/>
      <c r="H1430" s="442"/>
      <c r="I1430" s="443"/>
    </row>
    <row r="1431" spans="1:9" ht="14.25">
      <c r="A1431" s="406">
        <v>1431</v>
      </c>
      <c r="H1431" s="418"/>
    </row>
    <row r="1432" spans="1:9" ht="38.25" hidden="1">
      <c r="A1432" s="406">
        <v>1432</v>
      </c>
      <c r="B1432" s="398" t="s">
        <v>707</v>
      </c>
      <c r="C1432" s="441" t="s">
        <v>1627</v>
      </c>
      <c r="D1432" s="472"/>
      <c r="E1432" s="441"/>
      <c r="F1432" s="473" t="s">
        <v>1628</v>
      </c>
      <c r="G1432" s="442" t="s">
        <v>1629</v>
      </c>
      <c r="H1432" s="442"/>
      <c r="I1432" s="443"/>
    </row>
    <row r="1433" spans="1:9" ht="14.25" hidden="1">
      <c r="A1433" s="406">
        <v>1433</v>
      </c>
      <c r="B1433" s="398" t="s">
        <v>707</v>
      </c>
      <c r="C1433" s="441"/>
      <c r="D1433" s="472"/>
      <c r="E1433" s="441" t="s">
        <v>516</v>
      </c>
      <c r="F1433" s="473"/>
      <c r="G1433" s="442"/>
      <c r="H1433" s="442"/>
      <c r="I1433" s="443"/>
    </row>
    <row r="1434" spans="1:9" ht="14.25" hidden="1">
      <c r="A1434" s="406">
        <v>1434</v>
      </c>
      <c r="B1434" s="398" t="s">
        <v>707</v>
      </c>
      <c r="C1434" s="441"/>
      <c r="D1434" s="472"/>
      <c r="E1434" s="441" t="str">
        <f>E$89</f>
        <v>MA</v>
      </c>
      <c r="F1434" s="432"/>
      <c r="G1434" s="442"/>
      <c r="H1434" s="442"/>
      <c r="I1434" s="443"/>
    </row>
    <row r="1435" spans="1:9" ht="25.5" hidden="1">
      <c r="A1435" s="406">
        <v>1435</v>
      </c>
      <c r="B1435" s="398" t="s">
        <v>707</v>
      </c>
      <c r="C1435" s="441"/>
      <c r="D1435" s="472"/>
      <c r="E1435" s="441" t="str">
        <f>E$90</f>
        <v>S1</v>
      </c>
      <c r="F1435" s="537" t="s">
        <v>1630</v>
      </c>
      <c r="G1435" s="541"/>
      <c r="H1435" s="541"/>
      <c r="I1435" s="542" t="s">
        <v>856</v>
      </c>
    </row>
    <row r="1436" spans="1:9" ht="14.25" hidden="1">
      <c r="A1436" s="406">
        <v>1436</v>
      </c>
      <c r="B1436" s="398" t="s">
        <v>707</v>
      </c>
      <c r="C1436" s="441"/>
      <c r="D1436" s="472"/>
      <c r="E1436" s="441" t="str">
        <f>E$91</f>
        <v>S2</v>
      </c>
      <c r="F1436" s="432"/>
      <c r="G1436" s="442"/>
      <c r="H1436" s="442"/>
      <c r="I1436" s="443"/>
    </row>
    <row r="1437" spans="1:9" ht="14.25" hidden="1">
      <c r="A1437" s="406">
        <v>1437</v>
      </c>
      <c r="B1437" s="398" t="s">
        <v>707</v>
      </c>
      <c r="C1437" s="441"/>
      <c r="D1437" s="472"/>
      <c r="E1437" s="441" t="str">
        <f>E$92</f>
        <v>S3</v>
      </c>
      <c r="F1437" s="432"/>
      <c r="G1437" s="442"/>
      <c r="H1437" s="442"/>
      <c r="I1437" s="443"/>
    </row>
    <row r="1438" spans="1:9" ht="14.25" hidden="1">
      <c r="A1438" s="406">
        <v>1438</v>
      </c>
      <c r="B1438" s="398" t="s">
        <v>707</v>
      </c>
      <c r="C1438" s="441"/>
      <c r="D1438" s="472"/>
      <c r="E1438" s="441" t="str">
        <f>E$93</f>
        <v>S4</v>
      </c>
      <c r="F1438" s="432"/>
      <c r="G1438" s="442"/>
      <c r="H1438" s="442"/>
      <c r="I1438" s="443"/>
    </row>
    <row r="1439" spans="1:9" ht="63">
      <c r="A1439" s="406">
        <v>1439</v>
      </c>
      <c r="B1439" s="398" t="s">
        <v>696</v>
      </c>
      <c r="C1439" s="441"/>
      <c r="D1439" s="472" t="s">
        <v>1631</v>
      </c>
      <c r="E1439" s="441"/>
      <c r="F1439" s="473" t="s">
        <v>1632</v>
      </c>
      <c r="G1439" s="442" t="s">
        <v>1633</v>
      </c>
      <c r="H1439" s="442" t="s">
        <v>1634</v>
      </c>
      <c r="I1439" s="443"/>
    </row>
    <row r="1440" spans="1:9" ht="14.25">
      <c r="A1440" s="406">
        <v>1440</v>
      </c>
      <c r="B1440" s="398" t="s">
        <v>696</v>
      </c>
      <c r="C1440" s="441"/>
      <c r="D1440" s="483" t="s">
        <v>1631</v>
      </c>
      <c r="E1440" s="441" t="s">
        <v>516</v>
      </c>
      <c r="F1440" s="473"/>
      <c r="G1440" s="442"/>
      <c r="H1440" s="442"/>
      <c r="I1440" s="443"/>
    </row>
    <row r="1441" spans="1:9" ht="14.25">
      <c r="A1441" s="406">
        <v>1441</v>
      </c>
      <c r="B1441" s="398" t="s">
        <v>696</v>
      </c>
      <c r="C1441" s="441"/>
      <c r="D1441" s="483" t="s">
        <v>1631</v>
      </c>
      <c r="E1441" s="441" t="str">
        <f>E$89</f>
        <v>MA</v>
      </c>
      <c r="G1441" s="541"/>
      <c r="H1441" s="541"/>
    </row>
    <row r="1442" spans="1:9" ht="25.5">
      <c r="A1442" s="406">
        <v>1442</v>
      </c>
      <c r="B1442" s="398" t="s">
        <v>696</v>
      </c>
      <c r="C1442" s="441"/>
      <c r="D1442" s="483" t="s">
        <v>1631</v>
      </c>
      <c r="E1442" s="441" t="str">
        <f>E$90</f>
        <v>S1</v>
      </c>
      <c r="F1442" s="694" t="s">
        <v>1635</v>
      </c>
      <c r="G1442" s="442"/>
      <c r="H1442" s="442"/>
      <c r="I1442" s="542" t="s">
        <v>856</v>
      </c>
    </row>
    <row r="1443" spans="1:9" ht="14.25">
      <c r="A1443" s="406">
        <v>1443</v>
      </c>
      <c r="B1443" s="398" t="s">
        <v>696</v>
      </c>
      <c r="C1443" s="441"/>
      <c r="D1443" s="483" t="s">
        <v>1631</v>
      </c>
      <c r="E1443" s="441" t="str">
        <f>E$91</f>
        <v>S2</v>
      </c>
      <c r="F1443" s="432"/>
      <c r="G1443" s="442"/>
      <c r="H1443" s="442"/>
      <c r="I1443" s="443"/>
    </row>
    <row r="1444" spans="1:9" ht="14.25">
      <c r="A1444" s="406">
        <v>1444</v>
      </c>
      <c r="B1444" s="398" t="s">
        <v>696</v>
      </c>
      <c r="C1444" s="441"/>
      <c r="D1444" s="483" t="s">
        <v>1631</v>
      </c>
      <c r="E1444" s="441" t="str">
        <f>E$92</f>
        <v>S3</v>
      </c>
      <c r="F1444" s="432"/>
      <c r="G1444" s="442"/>
      <c r="H1444" s="442"/>
      <c r="I1444" s="443"/>
    </row>
    <row r="1445" spans="1:9" ht="14.25">
      <c r="A1445" s="406">
        <v>1445</v>
      </c>
      <c r="B1445" s="398" t="s">
        <v>696</v>
      </c>
      <c r="C1445" s="441"/>
      <c r="D1445" s="483" t="s">
        <v>1631</v>
      </c>
      <c r="E1445" s="441" t="str">
        <f>E$93</f>
        <v>S4</v>
      </c>
      <c r="F1445" s="432"/>
      <c r="G1445" s="442"/>
      <c r="H1445" s="442"/>
      <c r="I1445" s="443"/>
    </row>
    <row r="1446" spans="1:9" ht="14.25">
      <c r="A1446" s="406">
        <v>1446</v>
      </c>
      <c r="H1446" s="418"/>
    </row>
    <row r="1447" spans="1:9" ht="136.5" hidden="1">
      <c r="A1447" s="406">
        <v>1447</v>
      </c>
      <c r="B1447" s="398" t="s">
        <v>707</v>
      </c>
      <c r="C1447" s="441" t="s">
        <v>1636</v>
      </c>
      <c r="D1447" s="472"/>
      <c r="E1447" s="441"/>
      <c r="F1447" s="473" t="s">
        <v>1637</v>
      </c>
      <c r="G1447" s="442" t="s">
        <v>1638</v>
      </c>
      <c r="H1447" s="442"/>
      <c r="I1447" s="443"/>
    </row>
    <row r="1448" spans="1:9" ht="14.25" hidden="1">
      <c r="A1448" s="406">
        <v>1448</v>
      </c>
      <c r="B1448" s="398" t="s">
        <v>707</v>
      </c>
      <c r="C1448" s="441"/>
      <c r="D1448" s="472"/>
      <c r="E1448" s="441" t="s">
        <v>516</v>
      </c>
      <c r="F1448" s="473"/>
      <c r="G1448" s="442"/>
      <c r="H1448" s="442"/>
      <c r="I1448" s="443"/>
    </row>
    <row r="1449" spans="1:9" ht="14.25" hidden="1">
      <c r="A1449" s="406">
        <v>1449</v>
      </c>
      <c r="B1449" s="398" t="s">
        <v>707</v>
      </c>
      <c r="C1449" s="441"/>
      <c r="D1449" s="472"/>
      <c r="E1449" s="441" t="str">
        <f>E$89</f>
        <v>MA</v>
      </c>
      <c r="F1449" s="432"/>
      <c r="G1449" s="442"/>
      <c r="H1449" s="442"/>
      <c r="I1449" s="443"/>
    </row>
    <row r="1450" spans="1:9" ht="25.5" hidden="1">
      <c r="A1450" s="406">
        <v>1450</v>
      </c>
      <c r="B1450" s="398" t="s">
        <v>707</v>
      </c>
      <c r="C1450" s="441"/>
      <c r="D1450" s="472"/>
      <c r="E1450" s="441" t="str">
        <f>E$90</f>
        <v>S1</v>
      </c>
      <c r="F1450" s="694" t="s">
        <v>1635</v>
      </c>
      <c r="G1450" s="541"/>
      <c r="H1450" s="541"/>
      <c r="I1450" s="542" t="s">
        <v>856</v>
      </c>
    </row>
    <row r="1451" spans="1:9" ht="14.25" hidden="1">
      <c r="A1451" s="406">
        <v>1451</v>
      </c>
      <c r="B1451" s="398" t="s">
        <v>707</v>
      </c>
      <c r="C1451" s="441"/>
      <c r="D1451" s="472"/>
      <c r="E1451" s="441" t="str">
        <f>E$91</f>
        <v>S2</v>
      </c>
      <c r="F1451" s="432"/>
      <c r="G1451" s="442"/>
      <c r="H1451" s="442"/>
      <c r="I1451" s="443"/>
    </row>
    <row r="1452" spans="1:9" ht="14.25" hidden="1">
      <c r="A1452" s="406">
        <v>1452</v>
      </c>
      <c r="B1452" s="398" t="s">
        <v>707</v>
      </c>
      <c r="C1452" s="441"/>
      <c r="D1452" s="472"/>
      <c r="E1452" s="441" t="str">
        <f>E$92</f>
        <v>S3</v>
      </c>
      <c r="F1452" s="432"/>
      <c r="G1452" s="442"/>
      <c r="H1452" s="442"/>
      <c r="I1452" s="443"/>
    </row>
    <row r="1453" spans="1:9" ht="14.25" hidden="1">
      <c r="A1453" s="406">
        <v>1453</v>
      </c>
      <c r="B1453" s="398" t="s">
        <v>707</v>
      </c>
      <c r="C1453" s="441"/>
      <c r="D1453" s="472"/>
      <c r="E1453" s="441" t="str">
        <f>E$93</f>
        <v>S4</v>
      </c>
      <c r="F1453" s="432"/>
      <c r="G1453" s="442"/>
      <c r="H1453" s="442"/>
      <c r="I1453" s="443"/>
    </row>
    <row r="1454" spans="1:9" ht="14.25">
      <c r="A1454" s="406">
        <v>1454</v>
      </c>
      <c r="H1454" s="418"/>
    </row>
    <row r="1455" spans="1:9" ht="42" hidden="1">
      <c r="A1455" s="406">
        <v>1455</v>
      </c>
      <c r="B1455" s="398" t="s">
        <v>707</v>
      </c>
      <c r="C1455" s="441" t="s">
        <v>1639</v>
      </c>
      <c r="D1455" s="472"/>
      <c r="E1455" s="441"/>
      <c r="F1455" s="473" t="s">
        <v>1640</v>
      </c>
      <c r="G1455" s="442" t="s">
        <v>1641</v>
      </c>
      <c r="H1455" s="442"/>
      <c r="I1455" s="443"/>
    </row>
    <row r="1456" spans="1:9" ht="14.25" hidden="1">
      <c r="A1456" s="406">
        <v>1456</v>
      </c>
      <c r="B1456" s="398" t="s">
        <v>707</v>
      </c>
      <c r="C1456" s="441"/>
      <c r="D1456" s="472"/>
      <c r="E1456" s="441" t="s">
        <v>516</v>
      </c>
      <c r="F1456" s="473"/>
      <c r="G1456" s="442"/>
      <c r="H1456" s="442"/>
      <c r="I1456" s="443"/>
    </row>
    <row r="1457" spans="1:9" ht="14.25" hidden="1">
      <c r="A1457" s="406">
        <v>1457</v>
      </c>
      <c r="B1457" s="398" t="s">
        <v>707</v>
      </c>
      <c r="C1457" s="441"/>
      <c r="D1457" s="472"/>
      <c r="E1457" s="441" t="str">
        <f>E$89</f>
        <v>MA</v>
      </c>
      <c r="G1457" s="541"/>
      <c r="H1457" s="541"/>
      <c r="I1457" s="542"/>
    </row>
    <row r="1458" spans="1:9" ht="25.5" hidden="1">
      <c r="A1458" s="406">
        <v>1458</v>
      </c>
      <c r="B1458" s="398" t="s">
        <v>707</v>
      </c>
      <c r="C1458" s="441"/>
      <c r="D1458" s="472"/>
      <c r="E1458" s="441" t="str">
        <f>E$90</f>
        <v>S1</v>
      </c>
      <c r="F1458" s="694" t="s">
        <v>1635</v>
      </c>
      <c r="G1458" s="442"/>
      <c r="H1458" s="442"/>
      <c r="I1458" s="443" t="s">
        <v>856</v>
      </c>
    </row>
    <row r="1459" spans="1:9" ht="14.25" hidden="1">
      <c r="A1459" s="406">
        <v>1459</v>
      </c>
      <c r="B1459" s="398" t="s">
        <v>707</v>
      </c>
      <c r="C1459" s="441"/>
      <c r="D1459" s="472"/>
      <c r="E1459" s="441" t="str">
        <f>E$91</f>
        <v>S2</v>
      </c>
      <c r="F1459" s="432"/>
      <c r="G1459" s="442"/>
      <c r="H1459" s="442"/>
      <c r="I1459" s="443"/>
    </row>
    <row r="1460" spans="1:9" ht="14.25" hidden="1">
      <c r="A1460" s="406">
        <v>1460</v>
      </c>
      <c r="B1460" s="398" t="s">
        <v>707</v>
      </c>
      <c r="C1460" s="441"/>
      <c r="D1460" s="472"/>
      <c r="E1460" s="441" t="str">
        <f>E$92</f>
        <v>S3</v>
      </c>
      <c r="F1460" s="432"/>
      <c r="G1460" s="442"/>
      <c r="H1460" s="442"/>
      <c r="I1460" s="443"/>
    </row>
    <row r="1461" spans="1:9" ht="14.25" hidden="1">
      <c r="A1461" s="406">
        <v>1461</v>
      </c>
      <c r="B1461" s="398" t="s">
        <v>707</v>
      </c>
      <c r="C1461" s="441"/>
      <c r="D1461" s="472"/>
      <c r="E1461" s="441" t="str">
        <f>E$93</f>
        <v>S4</v>
      </c>
      <c r="F1461" s="432"/>
      <c r="G1461" s="442"/>
      <c r="H1461" s="442"/>
      <c r="I1461" s="443"/>
    </row>
    <row r="1462" spans="1:9" ht="14.25">
      <c r="A1462" s="406">
        <v>1462</v>
      </c>
      <c r="H1462" s="418"/>
    </row>
    <row r="1463" spans="1:9" ht="42" hidden="1">
      <c r="A1463" s="406">
        <v>1463</v>
      </c>
      <c r="B1463" s="398" t="s">
        <v>707</v>
      </c>
      <c r="C1463" s="441" t="s">
        <v>1642</v>
      </c>
      <c r="D1463" s="472"/>
      <c r="E1463" s="441"/>
      <c r="F1463" s="473" t="s">
        <v>1643</v>
      </c>
      <c r="G1463" s="442" t="s">
        <v>1644</v>
      </c>
      <c r="H1463" s="442"/>
      <c r="I1463" s="443"/>
    </row>
    <row r="1464" spans="1:9" ht="14.25" hidden="1">
      <c r="A1464" s="406">
        <v>1464</v>
      </c>
      <c r="B1464" s="398" t="s">
        <v>707</v>
      </c>
      <c r="C1464" s="441"/>
      <c r="D1464" s="472"/>
      <c r="E1464" s="441" t="s">
        <v>516</v>
      </c>
      <c r="F1464" s="473"/>
      <c r="G1464" s="442"/>
      <c r="H1464" s="442"/>
      <c r="I1464" s="443"/>
    </row>
    <row r="1465" spans="1:9" ht="14.25" hidden="1">
      <c r="A1465" s="406">
        <v>1465</v>
      </c>
      <c r="B1465" s="398" t="s">
        <v>707</v>
      </c>
      <c r="C1465" s="441"/>
      <c r="D1465" s="472"/>
      <c r="E1465" s="441" t="str">
        <f>E$89</f>
        <v>MA</v>
      </c>
      <c r="F1465" s="432"/>
      <c r="G1465" s="442"/>
      <c r="H1465" s="442"/>
      <c r="I1465" s="443"/>
    </row>
    <row r="1466" spans="1:9" ht="14.25" hidden="1">
      <c r="A1466" s="406">
        <v>1466</v>
      </c>
      <c r="B1466" s="398" t="s">
        <v>707</v>
      </c>
      <c r="C1466" s="441"/>
      <c r="D1466" s="472"/>
      <c r="E1466" s="441" t="str">
        <f>E$90</f>
        <v>S1</v>
      </c>
      <c r="F1466" s="432" t="s">
        <v>2195</v>
      </c>
      <c r="G1466" s="442"/>
      <c r="H1466" s="442"/>
      <c r="I1466" s="443" t="s">
        <v>856</v>
      </c>
    </row>
    <row r="1467" spans="1:9" ht="14.25" hidden="1">
      <c r="A1467" s="406">
        <v>1467</v>
      </c>
      <c r="B1467" s="398" t="s">
        <v>707</v>
      </c>
      <c r="C1467" s="441"/>
      <c r="D1467" s="472"/>
      <c r="E1467" s="441" t="str">
        <f>E$91</f>
        <v>S2</v>
      </c>
      <c r="F1467" s="432"/>
      <c r="G1467" s="442"/>
      <c r="H1467" s="442"/>
      <c r="I1467" s="443"/>
    </row>
    <row r="1468" spans="1:9" ht="14.25" hidden="1">
      <c r="A1468" s="406">
        <v>1468</v>
      </c>
      <c r="B1468" s="398" t="s">
        <v>707</v>
      </c>
      <c r="C1468" s="441"/>
      <c r="D1468" s="472"/>
      <c r="E1468" s="441" t="str">
        <f>E$92</f>
        <v>S3</v>
      </c>
      <c r="F1468" s="432"/>
      <c r="G1468" s="442"/>
      <c r="H1468" s="442"/>
      <c r="I1468" s="443"/>
    </row>
    <row r="1469" spans="1:9" ht="14.25" hidden="1">
      <c r="A1469" s="406">
        <v>1469</v>
      </c>
      <c r="B1469" s="398" t="s">
        <v>707</v>
      </c>
      <c r="C1469" s="441"/>
      <c r="D1469" s="472"/>
      <c r="E1469" s="441" t="str">
        <f>E$93</f>
        <v>S4</v>
      </c>
      <c r="F1469" s="432"/>
      <c r="G1469" s="442"/>
      <c r="H1469" s="442"/>
      <c r="I1469" s="443"/>
    </row>
    <row r="1470" spans="1:9" ht="14.25">
      <c r="A1470" s="406">
        <v>1470</v>
      </c>
      <c r="H1470" s="418"/>
    </row>
    <row r="1471" spans="1:9" ht="94.5" hidden="1">
      <c r="A1471" s="406">
        <v>1471</v>
      </c>
      <c r="B1471" s="398" t="s">
        <v>707</v>
      </c>
      <c r="C1471" s="441" t="s">
        <v>1646</v>
      </c>
      <c r="D1471" s="472"/>
      <c r="E1471" s="441"/>
      <c r="F1471" s="473" t="s">
        <v>1647</v>
      </c>
      <c r="G1471" s="442" t="s">
        <v>1648</v>
      </c>
      <c r="H1471" s="442"/>
      <c r="I1471" s="443"/>
    </row>
    <row r="1472" spans="1:9" ht="14.25" hidden="1">
      <c r="A1472" s="406">
        <v>1472</v>
      </c>
      <c r="B1472" s="398" t="s">
        <v>707</v>
      </c>
      <c r="C1472" s="441"/>
      <c r="D1472" s="472"/>
      <c r="E1472" s="441" t="s">
        <v>516</v>
      </c>
      <c r="F1472" s="473"/>
      <c r="G1472" s="442"/>
      <c r="H1472" s="442"/>
      <c r="I1472" s="443"/>
    </row>
    <row r="1473" spans="1:9" ht="14.25" hidden="1">
      <c r="A1473" s="406">
        <v>1473</v>
      </c>
      <c r="B1473" s="398" t="s">
        <v>707</v>
      </c>
      <c r="C1473" s="441"/>
      <c r="D1473" s="472"/>
      <c r="E1473" s="441" t="str">
        <f>E$89</f>
        <v>MA</v>
      </c>
      <c r="F1473" s="432"/>
      <c r="G1473" s="442"/>
      <c r="H1473" s="442"/>
      <c r="I1473" s="443"/>
    </row>
    <row r="1474" spans="1:9" ht="14.25" hidden="1">
      <c r="A1474" s="406">
        <v>1474</v>
      </c>
      <c r="B1474" s="398" t="s">
        <v>707</v>
      </c>
      <c r="C1474" s="441"/>
      <c r="D1474" s="472"/>
      <c r="E1474" s="441" t="str">
        <f>E$90</f>
        <v>S1</v>
      </c>
      <c r="F1474" s="538" t="s">
        <v>2186</v>
      </c>
      <c r="G1474" s="539"/>
      <c r="H1474" s="539"/>
      <c r="I1474" s="540" t="s">
        <v>856</v>
      </c>
    </row>
    <row r="1475" spans="1:9" ht="14.25" hidden="1">
      <c r="A1475" s="406">
        <v>1475</v>
      </c>
      <c r="B1475" s="398" t="s">
        <v>707</v>
      </c>
      <c r="C1475" s="441"/>
      <c r="D1475" s="472"/>
      <c r="E1475" s="441" t="str">
        <f>E$91</f>
        <v>S2</v>
      </c>
      <c r="F1475" s="432"/>
      <c r="G1475" s="442"/>
      <c r="H1475" s="442"/>
      <c r="I1475" s="443"/>
    </row>
    <row r="1476" spans="1:9" ht="14.25" hidden="1">
      <c r="A1476" s="406">
        <v>1476</v>
      </c>
      <c r="B1476" s="398" t="s">
        <v>707</v>
      </c>
      <c r="C1476" s="441"/>
      <c r="D1476" s="472"/>
      <c r="E1476" s="441" t="str">
        <f>E$92</f>
        <v>S3</v>
      </c>
      <c r="F1476" s="432"/>
      <c r="G1476" s="442"/>
      <c r="H1476" s="442"/>
      <c r="I1476" s="443"/>
    </row>
    <row r="1477" spans="1:9" ht="14.25" hidden="1">
      <c r="A1477" s="406">
        <v>1477</v>
      </c>
      <c r="B1477" s="398" t="s">
        <v>707</v>
      </c>
      <c r="C1477" s="441"/>
      <c r="D1477" s="472"/>
      <c r="E1477" s="441" t="str">
        <f>E$93</f>
        <v>S4</v>
      </c>
      <c r="F1477" s="432"/>
      <c r="G1477" s="442"/>
      <c r="H1477" s="442"/>
      <c r="I1477" s="443"/>
    </row>
    <row r="1478" spans="1:9" ht="14.25">
      <c r="A1478" s="406">
        <v>1478</v>
      </c>
      <c r="H1478" s="418"/>
    </row>
    <row r="1479" spans="1:9" ht="25.5" hidden="1">
      <c r="A1479" s="406">
        <v>1479</v>
      </c>
      <c r="B1479" s="398" t="s">
        <v>707</v>
      </c>
      <c r="C1479" s="415" t="s">
        <v>1650</v>
      </c>
      <c r="D1479" s="468"/>
      <c r="E1479" s="415"/>
      <c r="F1479" s="413" t="s">
        <v>1651</v>
      </c>
      <c r="G1479" s="491"/>
      <c r="H1479" s="491"/>
      <c r="I1479" s="469"/>
    </row>
    <row r="1480" spans="1:9" ht="61.5" hidden="1" customHeight="1">
      <c r="A1480" s="406">
        <v>1480</v>
      </c>
      <c r="B1480" s="398" t="s">
        <v>707</v>
      </c>
      <c r="C1480" s="441" t="s">
        <v>38</v>
      </c>
      <c r="D1480" s="472"/>
      <c r="E1480" s="441"/>
      <c r="F1480" s="473" t="s">
        <v>1652</v>
      </c>
      <c r="G1480" s="442" t="s">
        <v>1653</v>
      </c>
      <c r="H1480" s="442"/>
      <c r="I1480" s="443"/>
    </row>
    <row r="1481" spans="1:9" ht="14.25" hidden="1">
      <c r="A1481" s="406">
        <v>1481</v>
      </c>
      <c r="B1481" s="398" t="s">
        <v>707</v>
      </c>
      <c r="C1481" s="441"/>
      <c r="D1481" s="472"/>
      <c r="E1481" s="441" t="s">
        <v>516</v>
      </c>
      <c r="F1481" s="473"/>
      <c r="G1481" s="442"/>
      <c r="H1481" s="442"/>
      <c r="I1481" s="443"/>
    </row>
    <row r="1482" spans="1:9" ht="14.25" hidden="1">
      <c r="A1482" s="406">
        <v>1482</v>
      </c>
      <c r="B1482" s="398" t="s">
        <v>707</v>
      </c>
      <c r="C1482" s="441"/>
      <c r="D1482" s="472"/>
      <c r="E1482" s="441" t="str">
        <f>E$89</f>
        <v>MA</v>
      </c>
      <c r="F1482" s="432"/>
      <c r="G1482" s="442"/>
      <c r="H1482" s="442"/>
      <c r="I1482" s="443"/>
    </row>
    <row r="1483" spans="1:9" ht="14.25" hidden="1">
      <c r="A1483" s="406">
        <v>1483</v>
      </c>
      <c r="B1483" s="398" t="s">
        <v>707</v>
      </c>
      <c r="C1483" s="441"/>
      <c r="D1483" s="472"/>
      <c r="E1483" s="441" t="str">
        <f>E$90</f>
        <v>S1</v>
      </c>
      <c r="F1483" s="537" t="s">
        <v>1654</v>
      </c>
      <c r="G1483" s="541"/>
      <c r="H1483" s="541"/>
      <c r="I1483" s="542" t="s">
        <v>856</v>
      </c>
    </row>
    <row r="1484" spans="1:9" ht="14.25" hidden="1">
      <c r="A1484" s="406">
        <v>1484</v>
      </c>
      <c r="B1484" s="398" t="s">
        <v>707</v>
      </c>
      <c r="C1484" s="441"/>
      <c r="D1484" s="472"/>
      <c r="E1484" s="441" t="str">
        <f>E$91</f>
        <v>S2</v>
      </c>
      <c r="F1484" s="432"/>
      <c r="G1484" s="442"/>
      <c r="H1484" s="442"/>
      <c r="I1484" s="443"/>
    </row>
    <row r="1485" spans="1:9" ht="14.25" hidden="1">
      <c r="A1485" s="406">
        <v>1485</v>
      </c>
      <c r="B1485" s="398" t="s">
        <v>707</v>
      </c>
      <c r="C1485" s="441"/>
      <c r="D1485" s="472"/>
      <c r="E1485" s="441" t="str">
        <f>E$92</f>
        <v>S3</v>
      </c>
      <c r="F1485" s="432"/>
      <c r="G1485" s="442"/>
      <c r="H1485" s="442"/>
      <c r="I1485" s="443"/>
    </row>
    <row r="1486" spans="1:9" ht="14.25" hidden="1">
      <c r="A1486" s="406">
        <v>1486</v>
      </c>
      <c r="B1486" s="398" t="s">
        <v>707</v>
      </c>
      <c r="C1486" s="441"/>
      <c r="D1486" s="472"/>
      <c r="E1486" s="441" t="str">
        <f>E$93</f>
        <v>S4</v>
      </c>
      <c r="F1486" s="432"/>
      <c r="G1486" s="442"/>
      <c r="H1486" s="442"/>
      <c r="I1486" s="443"/>
    </row>
    <row r="1487" spans="1:9" ht="14.25">
      <c r="A1487" s="406">
        <v>1487</v>
      </c>
      <c r="B1487" s="398" t="s">
        <v>696</v>
      </c>
      <c r="C1487" s="479"/>
      <c r="D1487" s="480" t="s">
        <v>2122</v>
      </c>
      <c r="E1487" s="479"/>
      <c r="F1487" s="481" t="s">
        <v>1656</v>
      </c>
      <c r="G1487" s="482"/>
      <c r="H1487" s="482"/>
      <c r="I1487" s="482"/>
    </row>
    <row r="1488" spans="1:9" ht="61.5" customHeight="1">
      <c r="A1488" s="406">
        <v>1488</v>
      </c>
      <c r="B1488" s="398" t="s">
        <v>696</v>
      </c>
      <c r="C1488" s="441"/>
      <c r="D1488" s="472" t="s">
        <v>1657</v>
      </c>
      <c r="E1488" s="441"/>
      <c r="F1488" s="473" t="s">
        <v>1658</v>
      </c>
      <c r="G1488" s="442" t="s">
        <v>1659</v>
      </c>
      <c r="H1488" s="442" t="s">
        <v>1660</v>
      </c>
      <c r="I1488" s="443"/>
    </row>
    <row r="1489" spans="1:9" ht="14.25">
      <c r="A1489" s="406">
        <v>1489</v>
      </c>
      <c r="B1489" s="398" t="s">
        <v>696</v>
      </c>
      <c r="C1489" s="441"/>
      <c r="D1489" s="483" t="s">
        <v>1657</v>
      </c>
      <c r="E1489" s="441" t="s">
        <v>516</v>
      </c>
      <c r="F1489" s="473"/>
      <c r="G1489" s="442"/>
      <c r="H1489" s="442"/>
      <c r="I1489" s="443"/>
    </row>
    <row r="1490" spans="1:9" ht="14.25">
      <c r="A1490" s="406">
        <v>1490</v>
      </c>
      <c r="B1490" s="398" t="s">
        <v>696</v>
      </c>
      <c r="C1490" s="441"/>
      <c r="D1490" s="483" t="s">
        <v>1657</v>
      </c>
      <c r="E1490" s="441" t="str">
        <f>E$89</f>
        <v>MA</v>
      </c>
      <c r="F1490" s="432"/>
      <c r="G1490" s="442"/>
      <c r="H1490" s="442"/>
      <c r="I1490" s="443"/>
    </row>
    <row r="1491" spans="1:9" ht="14.25">
      <c r="A1491" s="406">
        <v>1491</v>
      </c>
      <c r="B1491" s="398" t="s">
        <v>696</v>
      </c>
      <c r="C1491" s="441"/>
      <c r="D1491" s="483" t="s">
        <v>1657</v>
      </c>
      <c r="E1491" s="441" t="str">
        <f>E$90</f>
        <v>S1</v>
      </c>
      <c r="F1491" s="537" t="s">
        <v>1654</v>
      </c>
      <c r="G1491" s="541"/>
      <c r="H1491" s="541"/>
      <c r="I1491" s="542" t="s">
        <v>856</v>
      </c>
    </row>
    <row r="1492" spans="1:9" ht="14.25">
      <c r="A1492" s="406">
        <v>1492</v>
      </c>
      <c r="B1492" s="398" t="s">
        <v>696</v>
      </c>
      <c r="C1492" s="441"/>
      <c r="D1492" s="483" t="s">
        <v>1657</v>
      </c>
      <c r="E1492" s="441" t="str">
        <f>E$91</f>
        <v>S2</v>
      </c>
      <c r="F1492" s="432"/>
      <c r="G1492" s="442"/>
      <c r="H1492" s="442"/>
      <c r="I1492" s="443"/>
    </row>
    <row r="1493" spans="1:9" ht="14.25">
      <c r="A1493" s="406">
        <v>1493</v>
      </c>
      <c r="B1493" s="398" t="s">
        <v>696</v>
      </c>
      <c r="C1493" s="441"/>
      <c r="D1493" s="483" t="s">
        <v>1657</v>
      </c>
      <c r="E1493" s="441" t="str">
        <f>E$92</f>
        <v>S3</v>
      </c>
      <c r="F1493" s="432"/>
      <c r="G1493" s="442"/>
      <c r="H1493" s="442"/>
      <c r="I1493" s="443"/>
    </row>
    <row r="1494" spans="1:9" ht="14.25">
      <c r="A1494" s="406">
        <v>1494</v>
      </c>
      <c r="B1494" s="398" t="s">
        <v>696</v>
      </c>
      <c r="C1494" s="441"/>
      <c r="D1494" s="483" t="s">
        <v>1657</v>
      </c>
      <c r="E1494" s="441" t="str">
        <f>E$93</f>
        <v>S4</v>
      </c>
      <c r="F1494" s="432"/>
      <c r="G1494" s="442"/>
      <c r="H1494" s="442"/>
      <c r="I1494" s="443"/>
    </row>
    <row r="1495" spans="1:9" ht="14.25">
      <c r="A1495" s="406">
        <v>1495</v>
      </c>
      <c r="H1495" s="418"/>
    </row>
    <row r="1496" spans="1:9" ht="51" hidden="1">
      <c r="A1496" s="406">
        <v>1496</v>
      </c>
      <c r="B1496" s="398" t="s">
        <v>707</v>
      </c>
      <c r="C1496" s="441" t="s">
        <v>1662</v>
      </c>
      <c r="D1496" s="472"/>
      <c r="E1496" s="441"/>
      <c r="F1496" s="473" t="s">
        <v>1663</v>
      </c>
      <c r="G1496" s="442" t="s">
        <v>1664</v>
      </c>
      <c r="H1496" s="442"/>
      <c r="I1496" s="443"/>
    </row>
    <row r="1497" spans="1:9" ht="14.25" hidden="1">
      <c r="A1497" s="406">
        <v>1497</v>
      </c>
      <c r="B1497" s="398" t="s">
        <v>707</v>
      </c>
      <c r="C1497" s="441"/>
      <c r="D1497" s="472"/>
      <c r="E1497" s="441" t="s">
        <v>516</v>
      </c>
      <c r="F1497" s="473"/>
      <c r="G1497" s="442"/>
      <c r="H1497" s="442"/>
      <c r="I1497" s="443"/>
    </row>
    <row r="1498" spans="1:9" ht="14.25" hidden="1">
      <c r="A1498" s="406">
        <v>1498</v>
      </c>
      <c r="B1498" s="398" t="s">
        <v>707</v>
      </c>
      <c r="C1498" s="441"/>
      <c r="D1498" s="472"/>
      <c r="E1498" s="441" t="str">
        <f>E$89</f>
        <v>MA</v>
      </c>
      <c r="F1498" s="432"/>
      <c r="G1498" s="442"/>
      <c r="H1498" s="442"/>
      <c r="I1498" s="443"/>
    </row>
    <row r="1499" spans="1:9" ht="25.5" hidden="1">
      <c r="A1499" s="406">
        <v>1499</v>
      </c>
      <c r="B1499" s="398" t="s">
        <v>707</v>
      </c>
      <c r="C1499" s="441"/>
      <c r="D1499" s="472"/>
      <c r="E1499" s="441" t="str">
        <f>E$90</f>
        <v>S1</v>
      </c>
      <c r="F1499" s="538" t="s">
        <v>1661</v>
      </c>
      <c r="G1499" s="539"/>
      <c r="H1499" s="539"/>
      <c r="I1499" s="540" t="s">
        <v>856</v>
      </c>
    </row>
    <row r="1500" spans="1:9" ht="14.25" hidden="1">
      <c r="A1500" s="406">
        <v>1500</v>
      </c>
      <c r="B1500" s="398" t="s">
        <v>707</v>
      </c>
      <c r="C1500" s="441"/>
      <c r="D1500" s="472"/>
      <c r="E1500" s="441" t="str">
        <f>E$91</f>
        <v>S2</v>
      </c>
      <c r="F1500" s="432"/>
      <c r="G1500" s="442"/>
      <c r="H1500" s="442"/>
      <c r="I1500" s="443"/>
    </row>
    <row r="1501" spans="1:9" ht="14.25" hidden="1">
      <c r="A1501" s="406">
        <v>1501</v>
      </c>
      <c r="B1501" s="398" t="s">
        <v>707</v>
      </c>
      <c r="C1501" s="441"/>
      <c r="D1501" s="472"/>
      <c r="E1501" s="441" t="str">
        <f>E$92</f>
        <v>S3</v>
      </c>
      <c r="F1501" s="432"/>
      <c r="G1501" s="442"/>
      <c r="H1501" s="442"/>
      <c r="I1501" s="443"/>
    </row>
    <row r="1502" spans="1:9" ht="14.25" hidden="1">
      <c r="A1502" s="406">
        <v>1502</v>
      </c>
      <c r="B1502" s="398" t="s">
        <v>707</v>
      </c>
      <c r="C1502" s="441"/>
      <c r="D1502" s="472"/>
      <c r="E1502" s="441" t="str">
        <f>E$93</f>
        <v>S4</v>
      </c>
      <c r="F1502" s="432"/>
      <c r="G1502" s="442"/>
      <c r="H1502" s="442"/>
      <c r="I1502" s="443"/>
    </row>
    <row r="1503" spans="1:9" ht="73.5">
      <c r="A1503" s="406">
        <v>1503</v>
      </c>
      <c r="B1503" s="398" t="s">
        <v>696</v>
      </c>
      <c r="C1503" s="441"/>
      <c r="D1503" s="472" t="s">
        <v>994</v>
      </c>
      <c r="E1503" s="441"/>
      <c r="F1503" s="473" t="s">
        <v>1665</v>
      </c>
      <c r="G1503" s="442" t="s">
        <v>1666</v>
      </c>
      <c r="H1503" s="442" t="s">
        <v>1667</v>
      </c>
      <c r="I1503" s="443"/>
    </row>
    <row r="1504" spans="1:9" ht="14.25">
      <c r="A1504" s="406">
        <v>1504</v>
      </c>
      <c r="B1504" s="398" t="s">
        <v>696</v>
      </c>
      <c r="C1504" s="441"/>
      <c r="D1504" s="483" t="s">
        <v>994</v>
      </c>
      <c r="E1504" s="441" t="s">
        <v>516</v>
      </c>
      <c r="F1504" s="473"/>
      <c r="G1504" s="442"/>
      <c r="H1504" s="442"/>
      <c r="I1504" s="443"/>
    </row>
    <row r="1505" spans="1:9" ht="14.25">
      <c r="A1505" s="406">
        <v>1505</v>
      </c>
      <c r="B1505" s="398" t="s">
        <v>696</v>
      </c>
      <c r="C1505" s="441"/>
      <c r="D1505" s="483" t="s">
        <v>994</v>
      </c>
      <c r="E1505" s="441" t="str">
        <f>E$89</f>
        <v>MA</v>
      </c>
      <c r="F1505" s="432"/>
      <c r="G1505" s="442"/>
      <c r="H1505" s="442"/>
      <c r="I1505" s="443"/>
    </row>
    <row r="1506" spans="1:9" ht="25.5">
      <c r="A1506" s="406">
        <v>1506</v>
      </c>
      <c r="B1506" s="398" t="s">
        <v>696</v>
      </c>
      <c r="C1506" s="441"/>
      <c r="D1506" s="483" t="s">
        <v>994</v>
      </c>
      <c r="E1506" s="441" t="str">
        <f>E$90</f>
        <v>S1</v>
      </c>
      <c r="F1506" s="545" t="s">
        <v>2192</v>
      </c>
      <c r="G1506" s="539"/>
      <c r="H1506" s="539"/>
      <c r="I1506" s="540" t="s">
        <v>856</v>
      </c>
    </row>
    <row r="1507" spans="1:9" ht="14.25">
      <c r="A1507" s="406">
        <v>1507</v>
      </c>
      <c r="B1507" s="398" t="s">
        <v>696</v>
      </c>
      <c r="C1507" s="441"/>
      <c r="D1507" s="483" t="s">
        <v>994</v>
      </c>
      <c r="E1507" s="441" t="str">
        <f>E$91</f>
        <v>S2</v>
      </c>
      <c r="F1507" s="432"/>
      <c r="G1507" s="442"/>
      <c r="H1507" s="442"/>
      <c r="I1507" s="443"/>
    </row>
    <row r="1508" spans="1:9" ht="14.25">
      <c r="A1508" s="406">
        <v>1508</v>
      </c>
      <c r="B1508" s="398" t="s">
        <v>696</v>
      </c>
      <c r="C1508" s="441"/>
      <c r="D1508" s="483" t="s">
        <v>994</v>
      </c>
      <c r="E1508" s="441" t="str">
        <f>E$92</f>
        <v>S3</v>
      </c>
      <c r="F1508" s="432"/>
      <c r="G1508" s="442"/>
      <c r="H1508" s="442"/>
      <c r="I1508" s="443"/>
    </row>
    <row r="1509" spans="1:9" ht="14.25">
      <c r="A1509" s="406">
        <v>1509</v>
      </c>
      <c r="B1509" s="398" t="s">
        <v>696</v>
      </c>
      <c r="C1509" s="441"/>
      <c r="D1509" s="483" t="s">
        <v>994</v>
      </c>
      <c r="E1509" s="441" t="str">
        <f>E$93</f>
        <v>S4</v>
      </c>
      <c r="F1509" s="432"/>
      <c r="G1509" s="442"/>
      <c r="H1509" s="442"/>
      <c r="I1509" s="443"/>
    </row>
    <row r="1510" spans="1:9" ht="14.25">
      <c r="A1510" s="406">
        <v>1510</v>
      </c>
      <c r="H1510" s="418"/>
    </row>
    <row r="1511" spans="1:9" ht="63.75" hidden="1">
      <c r="A1511" s="406">
        <v>1511</v>
      </c>
      <c r="B1511" s="398" t="s">
        <v>707</v>
      </c>
      <c r="C1511" s="441" t="s">
        <v>1669</v>
      </c>
      <c r="D1511" s="472"/>
      <c r="E1511" s="441"/>
      <c r="F1511" s="473" t="s">
        <v>1670</v>
      </c>
      <c r="G1511" s="442" t="s">
        <v>1671</v>
      </c>
      <c r="H1511" s="442"/>
      <c r="I1511" s="443"/>
    </row>
    <row r="1512" spans="1:9" ht="14.25" hidden="1">
      <c r="A1512" s="406">
        <v>1512</v>
      </c>
      <c r="B1512" s="398" t="s">
        <v>707</v>
      </c>
      <c r="C1512" s="441"/>
      <c r="D1512" s="472"/>
      <c r="E1512" s="441" t="s">
        <v>516</v>
      </c>
      <c r="F1512" s="473"/>
      <c r="G1512" s="442"/>
      <c r="H1512" s="442"/>
      <c r="I1512" s="443"/>
    </row>
    <row r="1513" spans="1:9" ht="14.25" hidden="1">
      <c r="A1513" s="406">
        <v>1513</v>
      </c>
      <c r="B1513" s="398" t="s">
        <v>707</v>
      </c>
      <c r="C1513" s="441"/>
      <c r="D1513" s="472"/>
      <c r="E1513" s="441" t="str">
        <f>E$89</f>
        <v>MA</v>
      </c>
      <c r="F1513" s="432"/>
      <c r="G1513" s="442"/>
      <c r="H1513" s="442"/>
      <c r="I1513" s="443"/>
    </row>
    <row r="1514" spans="1:9" ht="14.25" hidden="1">
      <c r="A1514" s="406">
        <v>1514</v>
      </c>
      <c r="B1514" s="398" t="s">
        <v>707</v>
      </c>
      <c r="C1514" s="441"/>
      <c r="D1514" s="472"/>
      <c r="E1514" s="441" t="str">
        <f>E$90</f>
        <v>S1</v>
      </c>
      <c r="F1514" s="432" t="s">
        <v>2187</v>
      </c>
      <c r="G1514" s="442"/>
      <c r="H1514" s="442"/>
      <c r="I1514" s="443" t="s">
        <v>856</v>
      </c>
    </row>
    <row r="1515" spans="1:9" ht="14.25" hidden="1">
      <c r="A1515" s="406">
        <v>1515</v>
      </c>
      <c r="B1515" s="398" t="s">
        <v>707</v>
      </c>
      <c r="C1515" s="441"/>
      <c r="D1515" s="472"/>
      <c r="E1515" s="441" t="str">
        <f>E$91</f>
        <v>S2</v>
      </c>
      <c r="F1515" s="432"/>
      <c r="G1515" s="442"/>
      <c r="H1515" s="442"/>
      <c r="I1515" s="443"/>
    </row>
    <row r="1516" spans="1:9" ht="14.25" hidden="1">
      <c r="A1516" s="406">
        <v>1516</v>
      </c>
      <c r="B1516" s="398" t="s">
        <v>707</v>
      </c>
      <c r="C1516" s="441"/>
      <c r="D1516" s="472"/>
      <c r="E1516" s="441" t="str">
        <f>E$92</f>
        <v>S3</v>
      </c>
      <c r="F1516" s="432"/>
      <c r="G1516" s="442"/>
      <c r="H1516" s="442"/>
      <c r="I1516" s="443"/>
    </row>
    <row r="1517" spans="1:9" ht="14.25" hidden="1">
      <c r="A1517" s="406">
        <v>1517</v>
      </c>
      <c r="B1517" s="398" t="s">
        <v>707</v>
      </c>
      <c r="C1517" s="441"/>
      <c r="D1517" s="472"/>
      <c r="E1517" s="441" t="str">
        <f>E$93</f>
        <v>S4</v>
      </c>
      <c r="F1517" s="432"/>
      <c r="G1517" s="442"/>
      <c r="H1517" s="442"/>
      <c r="I1517" s="443"/>
    </row>
    <row r="1518" spans="1:9" ht="14.25">
      <c r="A1518" s="406">
        <v>1518</v>
      </c>
      <c r="H1518" s="418"/>
    </row>
    <row r="1519" spans="1:9" ht="63.75" hidden="1">
      <c r="A1519" s="406">
        <v>1519</v>
      </c>
      <c r="B1519" s="398" t="s">
        <v>707</v>
      </c>
      <c r="C1519" s="441" t="s">
        <v>1672</v>
      </c>
      <c r="D1519" s="472"/>
      <c r="E1519" s="441"/>
      <c r="F1519" s="473" t="s">
        <v>1673</v>
      </c>
      <c r="G1519" s="442" t="s">
        <v>1674</v>
      </c>
      <c r="H1519" s="442"/>
      <c r="I1519" s="443"/>
    </row>
    <row r="1520" spans="1:9" ht="14.25" hidden="1">
      <c r="A1520" s="406">
        <v>1520</v>
      </c>
      <c r="B1520" s="398" t="s">
        <v>707</v>
      </c>
      <c r="C1520" s="441"/>
      <c r="D1520" s="472"/>
      <c r="E1520" s="441" t="s">
        <v>516</v>
      </c>
      <c r="F1520" s="473"/>
      <c r="G1520" s="442"/>
      <c r="H1520" s="442"/>
      <c r="I1520" s="443"/>
    </row>
    <row r="1521" spans="1:9" ht="14.25" hidden="1">
      <c r="A1521" s="406">
        <v>1521</v>
      </c>
      <c r="B1521" s="398" t="s">
        <v>707</v>
      </c>
      <c r="C1521" s="441"/>
      <c r="D1521" s="472"/>
      <c r="E1521" s="441" t="str">
        <f>E$89</f>
        <v>MA</v>
      </c>
      <c r="F1521" s="432"/>
      <c r="G1521" s="442"/>
      <c r="H1521" s="442"/>
      <c r="I1521" s="443"/>
    </row>
    <row r="1522" spans="1:9" ht="14.25" hidden="1">
      <c r="A1522" s="406">
        <v>1522</v>
      </c>
      <c r="B1522" s="398" t="s">
        <v>707</v>
      </c>
      <c r="C1522" s="441"/>
      <c r="D1522" s="472"/>
      <c r="E1522" s="441" t="str">
        <f>E$90</f>
        <v>S1</v>
      </c>
      <c r="F1522" s="432" t="s">
        <v>2187</v>
      </c>
      <c r="G1522" s="442"/>
      <c r="H1522" s="442"/>
      <c r="I1522" s="443" t="s">
        <v>856</v>
      </c>
    </row>
    <row r="1523" spans="1:9" ht="14.25" hidden="1">
      <c r="A1523" s="406">
        <v>1523</v>
      </c>
      <c r="B1523" s="398" t="s">
        <v>707</v>
      </c>
      <c r="C1523" s="441"/>
      <c r="D1523" s="472"/>
      <c r="E1523" s="441" t="str">
        <f>E$91</f>
        <v>S2</v>
      </c>
      <c r="F1523" s="432"/>
      <c r="G1523" s="442"/>
      <c r="H1523" s="442"/>
      <c r="I1523" s="443"/>
    </row>
    <row r="1524" spans="1:9" ht="14.25" hidden="1">
      <c r="A1524" s="406">
        <v>1524</v>
      </c>
      <c r="B1524" s="398" t="s">
        <v>707</v>
      </c>
      <c r="C1524" s="441"/>
      <c r="D1524" s="472"/>
      <c r="E1524" s="441" t="str">
        <f>E$92</f>
        <v>S3</v>
      </c>
      <c r="F1524" s="432"/>
      <c r="G1524" s="442"/>
      <c r="H1524" s="442"/>
      <c r="I1524" s="443"/>
    </row>
    <row r="1525" spans="1:9" ht="14.25" hidden="1">
      <c r="A1525" s="406">
        <v>1525</v>
      </c>
      <c r="B1525" s="398" t="s">
        <v>707</v>
      </c>
      <c r="C1525" s="441"/>
      <c r="D1525" s="472"/>
      <c r="E1525" s="441" t="str">
        <f>E$93</f>
        <v>S4</v>
      </c>
      <c r="F1525" s="432"/>
      <c r="G1525" s="442"/>
      <c r="H1525" s="442"/>
      <c r="I1525" s="443"/>
    </row>
    <row r="1526" spans="1:9" ht="14.25">
      <c r="A1526" s="406">
        <v>1526</v>
      </c>
      <c r="H1526" s="418"/>
    </row>
    <row r="1527" spans="1:9" ht="38.25" hidden="1">
      <c r="A1527" s="406">
        <v>1527</v>
      </c>
      <c r="B1527" s="398" t="s">
        <v>707</v>
      </c>
      <c r="C1527" s="415" t="s">
        <v>1675</v>
      </c>
      <c r="D1527" s="468"/>
      <c r="E1527" s="415"/>
      <c r="F1527" s="413" t="s">
        <v>1676</v>
      </c>
      <c r="G1527" s="491"/>
      <c r="H1527" s="491"/>
      <c r="I1527" s="469"/>
    </row>
    <row r="1528" spans="1:9" ht="51" hidden="1">
      <c r="A1528" s="406">
        <v>1528</v>
      </c>
      <c r="B1528" s="398" t="s">
        <v>707</v>
      </c>
      <c r="C1528" s="441" t="s">
        <v>191</v>
      </c>
      <c r="D1528" s="472"/>
      <c r="E1528" s="441"/>
      <c r="F1528" s="473" t="s">
        <v>1677</v>
      </c>
      <c r="G1528" s="442" t="s">
        <v>1678</v>
      </c>
      <c r="H1528" s="442"/>
      <c r="I1528" s="443"/>
    </row>
    <row r="1529" spans="1:9" ht="14.25" hidden="1">
      <c r="A1529" s="406">
        <v>1529</v>
      </c>
      <c r="B1529" s="398" t="s">
        <v>707</v>
      </c>
      <c r="C1529" s="441"/>
      <c r="D1529" s="472"/>
      <c r="E1529" s="441" t="s">
        <v>516</v>
      </c>
      <c r="F1529" s="473"/>
      <c r="G1529" s="442"/>
      <c r="H1529" s="442"/>
      <c r="I1529" s="443"/>
    </row>
    <row r="1530" spans="1:9" ht="14.25" hidden="1">
      <c r="A1530" s="406">
        <v>1530</v>
      </c>
      <c r="B1530" s="398" t="s">
        <v>707</v>
      </c>
      <c r="C1530" s="441"/>
      <c r="D1530" s="472"/>
      <c r="E1530" s="441" t="str">
        <f>E$89</f>
        <v>MA</v>
      </c>
      <c r="F1530" s="432"/>
      <c r="G1530" s="442"/>
      <c r="H1530" s="442"/>
      <c r="I1530" s="443"/>
    </row>
    <row r="1531" spans="1:9" ht="102" hidden="1">
      <c r="A1531" s="406">
        <v>1531</v>
      </c>
      <c r="B1531" s="398" t="s">
        <v>707</v>
      </c>
      <c r="C1531" s="441"/>
      <c r="D1531" s="472"/>
      <c r="E1531" s="441" t="str">
        <f>E$90</f>
        <v>S1</v>
      </c>
      <c r="F1531" s="538" t="s">
        <v>2188</v>
      </c>
      <c r="G1531" s="442"/>
      <c r="H1531" s="442"/>
      <c r="I1531" s="443" t="s">
        <v>856</v>
      </c>
    </row>
    <row r="1532" spans="1:9" ht="14.25" hidden="1">
      <c r="A1532" s="406">
        <v>1532</v>
      </c>
      <c r="B1532" s="398" t="s">
        <v>707</v>
      </c>
      <c r="C1532" s="441"/>
      <c r="D1532" s="472"/>
      <c r="E1532" s="441" t="str">
        <f>E$91</f>
        <v>S2</v>
      </c>
      <c r="F1532" s="432"/>
      <c r="G1532" s="442"/>
      <c r="H1532" s="442"/>
      <c r="I1532" s="443"/>
    </row>
    <row r="1533" spans="1:9" ht="14.25" hidden="1">
      <c r="A1533" s="406">
        <v>1533</v>
      </c>
      <c r="B1533" s="398" t="s">
        <v>707</v>
      </c>
      <c r="C1533" s="441"/>
      <c r="D1533" s="472"/>
      <c r="E1533" s="441" t="str">
        <f>E$92</f>
        <v>S3</v>
      </c>
      <c r="F1533" s="432"/>
      <c r="G1533" s="442"/>
      <c r="H1533" s="442"/>
      <c r="I1533" s="443"/>
    </row>
    <row r="1534" spans="1:9" ht="14.25" hidden="1">
      <c r="A1534" s="406">
        <v>1534</v>
      </c>
      <c r="B1534" s="398" t="s">
        <v>707</v>
      </c>
      <c r="C1534" s="441"/>
      <c r="D1534" s="472"/>
      <c r="E1534" s="441" t="str">
        <f>E$93</f>
        <v>S4</v>
      </c>
      <c r="F1534" s="432"/>
      <c r="G1534" s="442"/>
      <c r="H1534" s="442"/>
      <c r="I1534" s="443"/>
    </row>
    <row r="1535" spans="1:9" ht="63">
      <c r="A1535" s="406">
        <v>1535</v>
      </c>
      <c r="B1535" s="398" t="s">
        <v>696</v>
      </c>
      <c r="C1535" s="441"/>
      <c r="D1535" s="472" t="s">
        <v>1681</v>
      </c>
      <c r="E1535" s="441"/>
      <c r="F1535" s="473" t="s">
        <v>1682</v>
      </c>
      <c r="G1535" s="442" t="s">
        <v>1683</v>
      </c>
      <c r="H1535" s="442" t="s">
        <v>1684</v>
      </c>
      <c r="I1535" s="443"/>
    </row>
    <row r="1536" spans="1:9" ht="14.25">
      <c r="A1536" s="406">
        <v>1536</v>
      </c>
      <c r="B1536" s="398" t="s">
        <v>696</v>
      </c>
      <c r="C1536" s="441"/>
      <c r="D1536" s="483" t="s">
        <v>1681</v>
      </c>
      <c r="E1536" s="441" t="s">
        <v>516</v>
      </c>
      <c r="F1536" s="473"/>
      <c r="G1536" s="442"/>
      <c r="H1536" s="442"/>
      <c r="I1536" s="443"/>
    </row>
    <row r="1537" spans="1:9" ht="14.25">
      <c r="A1537" s="406">
        <v>1537</v>
      </c>
      <c r="B1537" s="398" t="s">
        <v>696</v>
      </c>
      <c r="C1537" s="441"/>
      <c r="D1537" s="483" t="s">
        <v>1681</v>
      </c>
      <c r="E1537" s="441" t="str">
        <f>E$89</f>
        <v>MA</v>
      </c>
      <c r="F1537" s="432"/>
      <c r="G1537" s="442"/>
      <c r="H1537" s="442"/>
      <c r="I1537" s="443"/>
    </row>
    <row r="1538" spans="1:9" ht="102">
      <c r="A1538" s="406">
        <v>1538</v>
      </c>
      <c r="B1538" s="398" t="s">
        <v>696</v>
      </c>
      <c r="C1538" s="441"/>
      <c r="D1538" s="483" t="s">
        <v>1681</v>
      </c>
      <c r="E1538" s="441" t="str">
        <f>E$90</f>
        <v>S1</v>
      </c>
      <c r="F1538" s="538" t="s">
        <v>2188</v>
      </c>
      <c r="G1538" s="442"/>
      <c r="H1538" s="442"/>
      <c r="I1538" s="443" t="s">
        <v>856</v>
      </c>
    </row>
    <row r="1539" spans="1:9" ht="14.25">
      <c r="A1539" s="406">
        <v>1539</v>
      </c>
      <c r="B1539" s="398" t="s">
        <v>696</v>
      </c>
      <c r="C1539" s="441"/>
      <c r="D1539" s="483" t="s">
        <v>1681</v>
      </c>
      <c r="E1539" s="441" t="str">
        <f>E$91</f>
        <v>S2</v>
      </c>
      <c r="F1539" s="432"/>
      <c r="G1539" s="442"/>
      <c r="H1539" s="442"/>
      <c r="I1539" s="443"/>
    </row>
    <row r="1540" spans="1:9" ht="14.25">
      <c r="A1540" s="406">
        <v>1540</v>
      </c>
      <c r="B1540" s="398" t="s">
        <v>696</v>
      </c>
      <c r="C1540" s="441"/>
      <c r="D1540" s="483" t="s">
        <v>1681</v>
      </c>
      <c r="E1540" s="441" t="str">
        <f>E$92</f>
        <v>S3</v>
      </c>
      <c r="F1540" s="432"/>
      <c r="G1540" s="442"/>
      <c r="H1540" s="442"/>
      <c r="I1540" s="443"/>
    </row>
    <row r="1541" spans="1:9" ht="14.25">
      <c r="A1541" s="406">
        <v>1541</v>
      </c>
      <c r="B1541" s="398" t="s">
        <v>696</v>
      </c>
      <c r="C1541" s="441"/>
      <c r="D1541" s="483" t="s">
        <v>1681</v>
      </c>
      <c r="E1541" s="441" t="str">
        <f>E$93</f>
        <v>S4</v>
      </c>
      <c r="F1541" s="432"/>
      <c r="G1541" s="442"/>
      <c r="H1541" s="442"/>
      <c r="I1541" s="443"/>
    </row>
    <row r="1542" spans="1:9" ht="14.25">
      <c r="A1542" s="406">
        <v>1542</v>
      </c>
      <c r="H1542" s="418"/>
    </row>
    <row r="1543" spans="1:9" ht="38.25" hidden="1">
      <c r="A1543" s="406">
        <v>1543</v>
      </c>
      <c r="B1543" s="398" t="s">
        <v>707</v>
      </c>
      <c r="C1543" s="441" t="s">
        <v>653</v>
      </c>
      <c r="D1543" s="472"/>
      <c r="E1543" s="441"/>
      <c r="F1543" s="473" t="s">
        <v>1686</v>
      </c>
      <c r="G1543" s="442" t="s">
        <v>1687</v>
      </c>
      <c r="H1543" s="442"/>
      <c r="I1543" s="443"/>
    </row>
    <row r="1544" spans="1:9" ht="14.25" hidden="1">
      <c r="A1544" s="406">
        <v>1544</v>
      </c>
      <c r="B1544" s="398" t="s">
        <v>707</v>
      </c>
      <c r="C1544" s="441"/>
      <c r="D1544" s="472"/>
      <c r="E1544" s="441" t="s">
        <v>516</v>
      </c>
      <c r="F1544" s="473"/>
      <c r="G1544" s="442"/>
      <c r="H1544" s="442"/>
      <c r="I1544" s="443"/>
    </row>
    <row r="1545" spans="1:9" ht="14.25" hidden="1">
      <c r="A1545" s="406">
        <v>1545</v>
      </c>
      <c r="B1545" s="398" t="s">
        <v>707</v>
      </c>
      <c r="C1545" s="441"/>
      <c r="D1545" s="472"/>
      <c r="E1545" s="441" t="str">
        <f>E$89</f>
        <v>MA</v>
      </c>
      <c r="F1545" s="432"/>
      <c r="G1545" s="442"/>
      <c r="H1545" s="442"/>
      <c r="I1545" s="443"/>
    </row>
    <row r="1546" spans="1:9" ht="14.25" hidden="1">
      <c r="A1546" s="406">
        <v>1546</v>
      </c>
      <c r="B1546" s="398" t="s">
        <v>707</v>
      </c>
      <c r="C1546" s="441"/>
      <c r="D1546" s="472"/>
      <c r="E1546" s="441" t="str">
        <f>E$90</f>
        <v>S1</v>
      </c>
      <c r="F1546" s="537" t="s">
        <v>1688</v>
      </c>
      <c r="G1546" s="541"/>
      <c r="H1546" s="541"/>
      <c r="I1546" s="542" t="s">
        <v>856</v>
      </c>
    </row>
    <row r="1547" spans="1:9" ht="14.25" hidden="1">
      <c r="A1547" s="406">
        <v>1547</v>
      </c>
      <c r="B1547" s="398" t="s">
        <v>707</v>
      </c>
      <c r="C1547" s="441"/>
      <c r="D1547" s="472"/>
      <c r="E1547" s="441" t="str">
        <f>E$91</f>
        <v>S2</v>
      </c>
      <c r="F1547" s="432"/>
      <c r="G1547" s="442"/>
      <c r="H1547" s="442"/>
      <c r="I1547" s="443"/>
    </row>
    <row r="1548" spans="1:9" ht="14.25" hidden="1">
      <c r="A1548" s="406">
        <v>1548</v>
      </c>
      <c r="B1548" s="398" t="s">
        <v>707</v>
      </c>
      <c r="C1548" s="441"/>
      <c r="D1548" s="472"/>
      <c r="E1548" s="441" t="str">
        <f>E$92</f>
        <v>S3</v>
      </c>
      <c r="F1548" s="432"/>
      <c r="G1548" s="442"/>
      <c r="H1548" s="442"/>
      <c r="I1548" s="443"/>
    </row>
    <row r="1549" spans="1:9" ht="14.25" hidden="1">
      <c r="A1549" s="406">
        <v>1549</v>
      </c>
      <c r="B1549" s="398" t="s">
        <v>707</v>
      </c>
      <c r="C1549" s="441"/>
      <c r="D1549" s="472"/>
      <c r="E1549" s="441" t="str">
        <f>E$93</f>
        <v>S4</v>
      </c>
      <c r="F1549" s="432"/>
      <c r="G1549" s="442"/>
      <c r="H1549" s="442"/>
      <c r="I1549" s="443"/>
    </row>
    <row r="1550" spans="1:9" ht="14.25">
      <c r="A1550" s="406">
        <v>1550</v>
      </c>
      <c r="H1550" s="418"/>
    </row>
    <row r="1551" spans="1:9" ht="63" hidden="1">
      <c r="A1551" s="406">
        <v>1551</v>
      </c>
      <c r="B1551" s="398" t="s">
        <v>707</v>
      </c>
      <c r="C1551" s="441" t="s">
        <v>1689</v>
      </c>
      <c r="D1551" s="472"/>
      <c r="E1551" s="441"/>
      <c r="F1551" s="473" t="s">
        <v>1690</v>
      </c>
      <c r="G1551" s="442" t="s">
        <v>1691</v>
      </c>
      <c r="H1551" s="442"/>
      <c r="I1551" s="443"/>
    </row>
    <row r="1552" spans="1:9" ht="14.25" hidden="1">
      <c r="A1552" s="406">
        <v>1552</v>
      </c>
      <c r="B1552" s="398" t="s">
        <v>707</v>
      </c>
      <c r="C1552" s="441"/>
      <c r="D1552" s="472"/>
      <c r="E1552" s="441" t="s">
        <v>516</v>
      </c>
      <c r="F1552" s="473"/>
      <c r="G1552" s="442"/>
      <c r="H1552" s="442"/>
      <c r="I1552" s="443"/>
    </row>
    <row r="1553" spans="1:9" ht="14.25" hidden="1">
      <c r="A1553" s="406">
        <v>1553</v>
      </c>
      <c r="B1553" s="398" t="s">
        <v>707</v>
      </c>
      <c r="C1553" s="441"/>
      <c r="D1553" s="472"/>
      <c r="E1553" s="441" t="str">
        <f>E$89</f>
        <v>MA</v>
      </c>
      <c r="F1553" s="432"/>
      <c r="G1553" s="442"/>
      <c r="H1553" s="442"/>
      <c r="I1553" s="443"/>
    </row>
    <row r="1554" spans="1:9" ht="14.25" hidden="1">
      <c r="A1554" s="406">
        <v>1554</v>
      </c>
      <c r="B1554" s="398" t="s">
        <v>707</v>
      </c>
      <c r="C1554" s="441"/>
      <c r="D1554" s="472"/>
      <c r="E1554" s="441" t="str">
        <f>E$90</f>
        <v>S1</v>
      </c>
      <c r="F1554" s="537" t="s">
        <v>1649</v>
      </c>
      <c r="G1554" s="442"/>
      <c r="H1554" s="442"/>
      <c r="I1554" s="443"/>
    </row>
    <row r="1555" spans="1:9" ht="14.25" hidden="1">
      <c r="A1555" s="406">
        <v>1555</v>
      </c>
      <c r="B1555" s="398" t="s">
        <v>707</v>
      </c>
      <c r="C1555" s="441"/>
      <c r="D1555" s="472"/>
      <c r="E1555" s="441" t="str">
        <f>E$91</f>
        <v>S2</v>
      </c>
      <c r="F1555" s="432"/>
      <c r="G1555" s="442"/>
      <c r="H1555" s="442"/>
      <c r="I1555" s="443"/>
    </row>
    <row r="1556" spans="1:9" ht="14.25" hidden="1">
      <c r="A1556" s="406">
        <v>1556</v>
      </c>
      <c r="B1556" s="398" t="s">
        <v>707</v>
      </c>
      <c r="C1556" s="441"/>
      <c r="D1556" s="472"/>
      <c r="E1556" s="441" t="str">
        <f>E$92</f>
        <v>S3</v>
      </c>
      <c r="F1556" s="432"/>
      <c r="G1556" s="442"/>
      <c r="H1556" s="442"/>
      <c r="I1556" s="443"/>
    </row>
    <row r="1557" spans="1:9" ht="14.25" hidden="1">
      <c r="A1557" s="406">
        <v>1557</v>
      </c>
      <c r="B1557" s="398" t="s">
        <v>707</v>
      </c>
      <c r="C1557" s="441"/>
      <c r="D1557" s="472"/>
      <c r="E1557" s="441" t="str">
        <f>E$93</f>
        <v>S4</v>
      </c>
      <c r="F1557" s="432"/>
      <c r="G1557" s="442"/>
      <c r="H1557" s="442"/>
      <c r="I1557" s="443"/>
    </row>
    <row r="1558" spans="1:9" ht="14.25">
      <c r="A1558" s="406">
        <v>1558</v>
      </c>
      <c r="H1558" s="418"/>
    </row>
    <row r="1559" spans="1:9" ht="51" hidden="1">
      <c r="A1559" s="406">
        <v>1559</v>
      </c>
      <c r="B1559" s="398" t="s">
        <v>707</v>
      </c>
      <c r="C1559" s="415">
        <v>8</v>
      </c>
      <c r="D1559" s="468"/>
      <c r="E1559" s="415"/>
      <c r="F1559" s="413" t="s">
        <v>1692</v>
      </c>
      <c r="G1559" s="491"/>
      <c r="H1559" s="491"/>
      <c r="I1559" s="469"/>
    </row>
    <row r="1560" spans="1:9" ht="51" hidden="1">
      <c r="A1560" s="406">
        <v>1560</v>
      </c>
      <c r="B1560" s="398" t="s">
        <v>707</v>
      </c>
      <c r="C1560" s="415" t="s">
        <v>1693</v>
      </c>
      <c r="D1560" s="468"/>
      <c r="E1560" s="415"/>
      <c r="F1560" s="413" t="s">
        <v>1694</v>
      </c>
      <c r="G1560" s="491"/>
      <c r="H1560" s="491"/>
      <c r="I1560" s="469"/>
    </row>
    <row r="1561" spans="1:9" ht="51" hidden="1">
      <c r="A1561" s="406">
        <v>1561</v>
      </c>
      <c r="B1561" s="398" t="s">
        <v>707</v>
      </c>
      <c r="C1561" s="441" t="s">
        <v>1695</v>
      </c>
      <c r="D1561" s="472"/>
      <c r="E1561" s="441"/>
      <c r="F1561" s="473" t="s">
        <v>1696</v>
      </c>
      <c r="G1561" s="442" t="s">
        <v>1697</v>
      </c>
      <c r="H1561" s="442"/>
      <c r="I1561" s="443"/>
    </row>
    <row r="1562" spans="1:9" ht="14.25" hidden="1">
      <c r="A1562" s="406">
        <v>1562</v>
      </c>
      <c r="B1562" s="398" t="s">
        <v>707</v>
      </c>
      <c r="C1562" s="441"/>
      <c r="D1562" s="472"/>
      <c r="E1562" s="441" t="s">
        <v>516</v>
      </c>
      <c r="F1562" s="473"/>
      <c r="G1562" s="442"/>
      <c r="H1562" s="442"/>
      <c r="I1562" s="443"/>
    </row>
    <row r="1563" spans="1:9" ht="14.25" hidden="1">
      <c r="A1563" s="406">
        <v>1563</v>
      </c>
      <c r="B1563" s="398" t="s">
        <v>707</v>
      </c>
      <c r="C1563" s="441"/>
      <c r="D1563" s="472"/>
      <c r="E1563" s="441" t="str">
        <f>E$89</f>
        <v>MA</v>
      </c>
      <c r="F1563" s="432"/>
      <c r="G1563" s="442"/>
      <c r="H1563" s="442"/>
      <c r="I1563" s="443"/>
    </row>
    <row r="1564" spans="1:9" ht="14.25" hidden="1">
      <c r="A1564" s="406">
        <v>1564</v>
      </c>
      <c r="B1564" s="398" t="s">
        <v>707</v>
      </c>
      <c r="C1564" s="441"/>
      <c r="D1564" s="472"/>
      <c r="E1564" s="441" t="str">
        <f>E$90</f>
        <v>S1</v>
      </c>
      <c r="F1564" s="537" t="s">
        <v>2189</v>
      </c>
      <c r="G1564" s="541"/>
      <c r="H1564" s="541"/>
      <c r="I1564" s="542" t="s">
        <v>856</v>
      </c>
    </row>
    <row r="1565" spans="1:9" ht="14.25" hidden="1">
      <c r="A1565" s="406">
        <v>1565</v>
      </c>
      <c r="B1565" s="398" t="s">
        <v>707</v>
      </c>
      <c r="C1565" s="441"/>
      <c r="D1565" s="472"/>
      <c r="E1565" s="441" t="str">
        <f>E$91</f>
        <v>S2</v>
      </c>
      <c r="F1565" s="432"/>
      <c r="G1565" s="442"/>
      <c r="H1565" s="442"/>
      <c r="I1565" s="443"/>
    </row>
    <row r="1566" spans="1:9" ht="14.25" hidden="1">
      <c r="A1566" s="406">
        <v>1566</v>
      </c>
      <c r="B1566" s="398" t="s">
        <v>707</v>
      </c>
      <c r="C1566" s="441"/>
      <c r="D1566" s="472"/>
      <c r="E1566" s="441" t="str">
        <f>E$92</f>
        <v>S3</v>
      </c>
      <c r="F1566" s="537" t="s">
        <v>2189</v>
      </c>
      <c r="G1566" s="541"/>
      <c r="H1566" s="541"/>
      <c r="I1566" s="542" t="s">
        <v>856</v>
      </c>
    </row>
    <row r="1567" spans="1:9" ht="14.25" hidden="1">
      <c r="A1567" s="406">
        <v>1567</v>
      </c>
      <c r="B1567" s="398" t="s">
        <v>707</v>
      </c>
      <c r="C1567" s="441"/>
      <c r="D1567" s="472"/>
      <c r="E1567" s="441" t="str">
        <f>E$93</f>
        <v>S4</v>
      </c>
      <c r="F1567" s="432"/>
      <c r="G1567" s="442"/>
      <c r="H1567" s="442"/>
      <c r="I1567" s="443"/>
    </row>
    <row r="1568" spans="1:9" ht="14.25">
      <c r="A1568" s="406">
        <v>1568</v>
      </c>
      <c r="H1568" s="418"/>
    </row>
    <row r="1569" spans="1:9" ht="25.5" hidden="1">
      <c r="A1569" s="406">
        <v>1569</v>
      </c>
      <c r="B1569" s="398" t="s">
        <v>707</v>
      </c>
      <c r="C1569" s="441" t="s">
        <v>1699</v>
      </c>
      <c r="D1569" s="472"/>
      <c r="E1569" s="441"/>
      <c r="F1569" s="473" t="s">
        <v>1700</v>
      </c>
      <c r="G1569" s="442" t="s">
        <v>1444</v>
      </c>
      <c r="H1569" s="442"/>
      <c r="I1569" s="443"/>
    </row>
    <row r="1570" spans="1:9" ht="14.25" hidden="1">
      <c r="A1570" s="406">
        <v>1570</v>
      </c>
      <c r="B1570" s="398" t="s">
        <v>707</v>
      </c>
      <c r="C1570" s="441"/>
      <c r="D1570" s="472"/>
      <c r="E1570" s="441" t="s">
        <v>516</v>
      </c>
      <c r="F1570" s="473"/>
      <c r="G1570" s="442"/>
      <c r="H1570" s="442"/>
      <c r="I1570" s="443"/>
    </row>
    <row r="1571" spans="1:9" ht="14.25" hidden="1">
      <c r="A1571" s="406">
        <v>1571</v>
      </c>
      <c r="B1571" s="398" t="s">
        <v>707</v>
      </c>
      <c r="C1571" s="441"/>
      <c r="D1571" s="472"/>
      <c r="E1571" s="441" t="str">
        <f>E$89</f>
        <v>MA</v>
      </c>
      <c r="F1571" s="432"/>
      <c r="G1571" s="442"/>
      <c r="H1571" s="442"/>
      <c r="I1571" s="443"/>
    </row>
    <row r="1572" spans="1:9" ht="25.5" hidden="1">
      <c r="A1572" s="406">
        <v>1572</v>
      </c>
      <c r="B1572" s="398" t="s">
        <v>707</v>
      </c>
      <c r="C1572" s="441"/>
      <c r="D1572" s="472"/>
      <c r="E1572" s="441" t="str">
        <f>E$90</f>
        <v>S1</v>
      </c>
      <c r="F1572" s="694" t="s">
        <v>1701</v>
      </c>
      <c r="G1572" s="541"/>
      <c r="H1572" s="541"/>
      <c r="I1572" s="542" t="s">
        <v>856</v>
      </c>
    </row>
    <row r="1573" spans="1:9" ht="14.25" hidden="1">
      <c r="A1573" s="406">
        <v>1573</v>
      </c>
      <c r="B1573" s="398" t="s">
        <v>707</v>
      </c>
      <c r="C1573" s="441"/>
      <c r="D1573" s="472"/>
      <c r="E1573" s="441" t="str">
        <f>E$91</f>
        <v>S2</v>
      </c>
      <c r="F1573" s="432"/>
      <c r="G1573" s="442"/>
      <c r="H1573" s="442"/>
      <c r="I1573" s="443"/>
    </row>
    <row r="1574" spans="1:9" ht="25.5" hidden="1">
      <c r="A1574" s="406">
        <v>1574</v>
      </c>
      <c r="B1574" s="398" t="s">
        <v>707</v>
      </c>
      <c r="C1574" s="441"/>
      <c r="D1574" s="472"/>
      <c r="E1574" s="441" t="str">
        <f>E$92</f>
        <v>S3</v>
      </c>
      <c r="F1574" s="732" t="s">
        <v>1701</v>
      </c>
      <c r="G1574" s="539"/>
      <c r="H1574" s="539"/>
      <c r="I1574" s="540" t="s">
        <v>856</v>
      </c>
    </row>
    <row r="1575" spans="1:9" ht="14.25" hidden="1">
      <c r="A1575" s="406">
        <v>1575</v>
      </c>
      <c r="B1575" s="398" t="s">
        <v>707</v>
      </c>
      <c r="C1575" s="441"/>
      <c r="D1575" s="472"/>
      <c r="E1575" s="441" t="str">
        <f>E$93</f>
        <v>S4</v>
      </c>
      <c r="F1575" s="432"/>
      <c r="G1575" s="442"/>
      <c r="H1575" s="442"/>
      <c r="I1575" s="443"/>
    </row>
    <row r="1576" spans="1:9" ht="14.25">
      <c r="A1576" s="406">
        <v>1576</v>
      </c>
      <c r="H1576" s="418"/>
    </row>
    <row r="1577" spans="1:9" ht="102" hidden="1">
      <c r="A1577" s="406">
        <v>1577</v>
      </c>
      <c r="B1577" s="398" t="s">
        <v>707</v>
      </c>
      <c r="C1577" s="415">
        <v>8.1999999999999993</v>
      </c>
      <c r="D1577" s="468"/>
      <c r="E1577" s="415"/>
      <c r="F1577" s="413" t="s">
        <v>1702</v>
      </c>
      <c r="G1577" s="491"/>
      <c r="H1577" s="491"/>
      <c r="I1577" s="469"/>
    </row>
    <row r="1578" spans="1:9" ht="127.5" hidden="1">
      <c r="A1578" s="406">
        <v>1578</v>
      </c>
      <c r="B1578" s="398" t="s">
        <v>707</v>
      </c>
      <c r="C1578" s="441" t="s">
        <v>1657</v>
      </c>
      <c r="D1578" s="472"/>
      <c r="E1578" s="441"/>
      <c r="F1578" s="473" t="s">
        <v>1703</v>
      </c>
      <c r="G1578" s="442" t="s">
        <v>1704</v>
      </c>
      <c r="H1578" s="442"/>
      <c r="I1578" s="443"/>
    </row>
    <row r="1579" spans="1:9" ht="14.25" hidden="1">
      <c r="A1579" s="406">
        <v>1579</v>
      </c>
      <c r="B1579" s="398" t="s">
        <v>707</v>
      </c>
      <c r="C1579" s="441"/>
      <c r="D1579" s="472"/>
      <c r="E1579" s="441" t="s">
        <v>516</v>
      </c>
      <c r="F1579" s="473"/>
      <c r="G1579" s="442"/>
      <c r="H1579" s="442"/>
      <c r="I1579" s="443"/>
    </row>
    <row r="1580" spans="1:9" ht="14.25" hidden="1">
      <c r="A1580" s="406">
        <v>1580</v>
      </c>
      <c r="B1580" s="398" t="s">
        <v>707</v>
      </c>
      <c r="C1580" s="441"/>
      <c r="D1580" s="472"/>
      <c r="E1580" s="441" t="str">
        <f>E$89</f>
        <v>MA</v>
      </c>
      <c r="F1580" s="432"/>
      <c r="G1580" s="442"/>
      <c r="H1580" s="442"/>
      <c r="I1580" s="443"/>
    </row>
    <row r="1581" spans="1:9" ht="25.5" hidden="1">
      <c r="A1581" s="406">
        <v>1581</v>
      </c>
      <c r="B1581" s="398" t="s">
        <v>707</v>
      </c>
      <c r="C1581" s="441"/>
      <c r="D1581" s="472"/>
      <c r="E1581" s="441" t="str">
        <f>E$90</f>
        <v>S1</v>
      </c>
      <c r="F1581" s="538" t="s">
        <v>2190</v>
      </c>
      <c r="G1581" s="539"/>
      <c r="H1581" s="539"/>
      <c r="I1581" s="540" t="s">
        <v>856</v>
      </c>
    </row>
    <row r="1582" spans="1:9" ht="14.25" hidden="1">
      <c r="A1582" s="406">
        <v>1582</v>
      </c>
      <c r="B1582" s="398" t="s">
        <v>707</v>
      </c>
      <c r="C1582" s="441"/>
      <c r="D1582" s="472"/>
      <c r="E1582" s="441" t="str">
        <f>E$91</f>
        <v>S2</v>
      </c>
      <c r="F1582" s="432"/>
      <c r="G1582" s="442"/>
      <c r="H1582" s="442"/>
      <c r="I1582" s="443"/>
    </row>
    <row r="1583" spans="1:9" ht="25.5" hidden="1">
      <c r="A1583" s="406">
        <v>1583</v>
      </c>
      <c r="B1583" s="398" t="s">
        <v>707</v>
      </c>
      <c r="C1583" s="441"/>
      <c r="D1583" s="472"/>
      <c r="E1583" s="441" t="str">
        <f>E$92</f>
        <v>S3</v>
      </c>
      <c r="F1583" s="538" t="s">
        <v>2190</v>
      </c>
      <c r="G1583" s="539"/>
      <c r="H1583" s="539"/>
      <c r="I1583" s="540" t="s">
        <v>856</v>
      </c>
    </row>
    <row r="1584" spans="1:9" ht="14.25" hidden="1">
      <c r="A1584" s="406">
        <v>1584</v>
      </c>
      <c r="B1584" s="398" t="s">
        <v>707</v>
      </c>
      <c r="C1584" s="441"/>
      <c r="D1584" s="472"/>
      <c r="E1584" s="441" t="str">
        <f>E$93</f>
        <v>S4</v>
      </c>
      <c r="F1584" s="733"/>
      <c r="G1584" s="735"/>
      <c r="H1584" s="735"/>
      <c r="I1584" s="736"/>
    </row>
    <row r="1585" spans="1:9" ht="315">
      <c r="A1585" s="406">
        <v>1585</v>
      </c>
      <c r="B1585" s="398" t="s">
        <v>696</v>
      </c>
      <c r="C1585" s="441"/>
      <c r="D1585" s="472" t="s">
        <v>977</v>
      </c>
      <c r="E1585" s="441"/>
      <c r="F1585" s="473" t="s">
        <v>1706</v>
      </c>
      <c r="G1585" s="442" t="s">
        <v>1707</v>
      </c>
      <c r="H1585" s="442" t="s">
        <v>1708</v>
      </c>
      <c r="I1585" s="443"/>
    </row>
    <row r="1586" spans="1:9" ht="14.25">
      <c r="A1586" s="406">
        <v>1586</v>
      </c>
      <c r="B1586" s="398" t="s">
        <v>696</v>
      </c>
      <c r="C1586" s="441"/>
      <c r="D1586" s="483" t="s">
        <v>977</v>
      </c>
      <c r="E1586" s="441" t="s">
        <v>516</v>
      </c>
      <c r="F1586" s="473"/>
      <c r="G1586" s="442"/>
      <c r="H1586" s="442"/>
      <c r="I1586" s="443"/>
    </row>
    <row r="1587" spans="1:9" ht="14.25">
      <c r="A1587" s="406">
        <v>1587</v>
      </c>
      <c r="B1587" s="398" t="s">
        <v>696</v>
      </c>
      <c r="C1587" s="441"/>
      <c r="D1587" s="483" t="s">
        <v>977</v>
      </c>
      <c r="E1587" s="441" t="str">
        <f>E$89</f>
        <v>MA</v>
      </c>
      <c r="F1587" s="432"/>
      <c r="G1587" s="442"/>
      <c r="H1587" s="442"/>
      <c r="I1587" s="443"/>
    </row>
    <row r="1588" spans="1:9" ht="25.5">
      <c r="A1588" s="406">
        <v>1588</v>
      </c>
      <c r="B1588" s="398" t="s">
        <v>696</v>
      </c>
      <c r="C1588" s="441"/>
      <c r="D1588" s="483" t="s">
        <v>977</v>
      </c>
      <c r="E1588" s="441" t="str">
        <f>E$90</f>
        <v>S1</v>
      </c>
      <c r="F1588" s="538" t="s">
        <v>2190</v>
      </c>
      <c r="G1588" s="539"/>
      <c r="H1588" s="539"/>
      <c r="I1588" s="540" t="s">
        <v>856</v>
      </c>
    </row>
    <row r="1589" spans="1:9" ht="14.25">
      <c r="A1589" s="406">
        <v>1589</v>
      </c>
      <c r="B1589" s="398" t="s">
        <v>696</v>
      </c>
      <c r="C1589" s="441"/>
      <c r="D1589" s="483" t="s">
        <v>977</v>
      </c>
      <c r="E1589" s="441" t="str">
        <f>E$91</f>
        <v>S2</v>
      </c>
      <c r="F1589" s="432"/>
      <c r="G1589" s="442"/>
      <c r="H1589" s="442"/>
      <c r="I1589" s="443"/>
    </row>
    <row r="1590" spans="1:9" ht="25.5">
      <c r="A1590" s="406">
        <v>1590</v>
      </c>
      <c r="B1590" s="398" t="s">
        <v>696</v>
      </c>
      <c r="C1590" s="441"/>
      <c r="D1590" s="483" t="s">
        <v>977</v>
      </c>
      <c r="E1590" s="441" t="str">
        <f>E$92</f>
        <v>S3</v>
      </c>
      <c r="F1590" s="538" t="s">
        <v>2190</v>
      </c>
      <c r="G1590" s="539"/>
      <c r="H1590" s="539"/>
      <c r="I1590" s="540" t="s">
        <v>856</v>
      </c>
    </row>
    <row r="1591" spans="1:9" ht="14.25">
      <c r="A1591" s="406">
        <v>1591</v>
      </c>
      <c r="B1591" s="398" t="s">
        <v>696</v>
      </c>
      <c r="C1591" s="441"/>
      <c r="D1591" s="483" t="s">
        <v>977</v>
      </c>
      <c r="E1591" s="441" t="str">
        <f>E$93</f>
        <v>S4</v>
      </c>
      <c r="F1591" s="432"/>
      <c r="G1591" s="442"/>
      <c r="H1591" s="442"/>
      <c r="I1591" s="443"/>
    </row>
    <row r="1592" spans="1:9" ht="14.25">
      <c r="A1592" s="406">
        <v>1592</v>
      </c>
      <c r="B1592" s="398" t="s">
        <v>696</v>
      </c>
      <c r="C1592" s="479"/>
      <c r="D1592" s="480" t="s">
        <v>2123</v>
      </c>
      <c r="E1592" s="479"/>
      <c r="F1592" s="481" t="s">
        <v>1711</v>
      </c>
      <c r="G1592" s="482"/>
      <c r="H1592" s="482"/>
      <c r="I1592" s="482"/>
    </row>
    <row r="1593" spans="1:9" ht="63">
      <c r="A1593" s="406">
        <v>1593</v>
      </c>
      <c r="B1593" s="398" t="s">
        <v>696</v>
      </c>
      <c r="C1593" s="441"/>
      <c r="D1593" s="472" t="s">
        <v>1712</v>
      </c>
      <c r="E1593" s="441"/>
      <c r="F1593" s="473" t="s">
        <v>1713</v>
      </c>
      <c r="G1593" s="442" t="s">
        <v>1714</v>
      </c>
      <c r="H1593" s="442" t="s">
        <v>1715</v>
      </c>
      <c r="I1593" s="443"/>
    </row>
    <row r="1594" spans="1:9" ht="14.25">
      <c r="A1594" s="406">
        <v>1594</v>
      </c>
      <c r="B1594" s="398" t="s">
        <v>696</v>
      </c>
      <c r="C1594" s="441"/>
      <c r="D1594" s="483" t="s">
        <v>1712</v>
      </c>
      <c r="E1594" s="441" t="s">
        <v>516</v>
      </c>
      <c r="F1594" s="473"/>
      <c r="G1594" s="442"/>
      <c r="H1594" s="442"/>
      <c r="I1594" s="443"/>
    </row>
    <row r="1595" spans="1:9" ht="14.25">
      <c r="A1595" s="406">
        <v>1595</v>
      </c>
      <c r="B1595" s="398" t="s">
        <v>696</v>
      </c>
      <c r="C1595" s="441"/>
      <c r="D1595" s="483" t="s">
        <v>1716</v>
      </c>
      <c r="E1595" s="441" t="str">
        <f>E$89</f>
        <v>MA</v>
      </c>
      <c r="F1595" s="432"/>
      <c r="G1595" s="442"/>
      <c r="H1595" s="442"/>
      <c r="I1595" s="443"/>
    </row>
    <row r="1596" spans="1:9" ht="14.25">
      <c r="A1596" s="406">
        <v>1596</v>
      </c>
      <c r="B1596" s="398" t="s">
        <v>696</v>
      </c>
      <c r="C1596" s="441"/>
      <c r="D1596" s="483" t="s">
        <v>1718</v>
      </c>
      <c r="E1596" s="441" t="str">
        <f>E$90</f>
        <v>S1</v>
      </c>
      <c r="F1596" s="432"/>
      <c r="G1596" s="442"/>
      <c r="H1596" s="442"/>
      <c r="I1596" s="443"/>
    </row>
    <row r="1597" spans="1:9" ht="14.25">
      <c r="A1597" s="406">
        <v>1597</v>
      </c>
      <c r="B1597" s="398" t="s">
        <v>696</v>
      </c>
      <c r="C1597" s="441"/>
      <c r="D1597" s="483" t="s">
        <v>1719</v>
      </c>
      <c r="E1597" s="441" t="str">
        <f>E$91</f>
        <v>S2</v>
      </c>
      <c r="F1597" s="432"/>
      <c r="G1597" s="442"/>
      <c r="H1597" s="442"/>
      <c r="I1597" s="443"/>
    </row>
    <row r="1598" spans="1:9" ht="14.25">
      <c r="A1598" s="406">
        <v>1598</v>
      </c>
      <c r="B1598" s="398" t="s">
        <v>696</v>
      </c>
      <c r="C1598" s="441"/>
      <c r="D1598" s="483" t="s">
        <v>1720</v>
      </c>
      <c r="E1598" s="441" t="str">
        <f>E$92</f>
        <v>S3</v>
      </c>
      <c r="F1598" s="432"/>
      <c r="G1598" s="442"/>
      <c r="H1598" s="442"/>
      <c r="I1598" s="443"/>
    </row>
    <row r="1599" spans="1:9" ht="14.25">
      <c r="A1599" s="406">
        <v>1599</v>
      </c>
      <c r="B1599" s="398" t="s">
        <v>696</v>
      </c>
      <c r="C1599" s="441"/>
      <c r="D1599" s="483" t="s">
        <v>1721</v>
      </c>
      <c r="E1599" s="441" t="str">
        <f>E$93</f>
        <v>S4</v>
      </c>
      <c r="F1599" s="432"/>
      <c r="G1599" s="442"/>
      <c r="H1599" s="442"/>
      <c r="I1599" s="443"/>
    </row>
    <row r="1600" spans="1:9" ht="14.25">
      <c r="A1600" s="406">
        <v>1600</v>
      </c>
      <c r="H1600" s="418"/>
    </row>
    <row r="1601" spans="1:9" ht="38.25" hidden="1">
      <c r="A1601" s="406">
        <v>1601</v>
      </c>
      <c r="B1601" s="398" t="s">
        <v>707</v>
      </c>
      <c r="C1601" s="415" t="s">
        <v>1722</v>
      </c>
      <c r="D1601" s="468"/>
      <c r="E1601" s="415"/>
      <c r="F1601" s="520" t="s">
        <v>1723</v>
      </c>
      <c r="G1601" s="491"/>
      <c r="H1601" s="491"/>
      <c r="I1601" s="469"/>
    </row>
    <row r="1602" spans="1:9" ht="73.5" hidden="1">
      <c r="A1602" s="406">
        <v>1602</v>
      </c>
      <c r="B1602" s="398" t="s">
        <v>707</v>
      </c>
      <c r="C1602" s="441" t="s">
        <v>252</v>
      </c>
      <c r="D1602" s="472"/>
      <c r="E1602" s="441"/>
      <c r="F1602" s="521" t="s">
        <v>1724</v>
      </c>
      <c r="G1602" s="442" t="s">
        <v>1725</v>
      </c>
      <c r="H1602" s="442" t="s">
        <v>1726</v>
      </c>
      <c r="I1602" s="443"/>
    </row>
    <row r="1603" spans="1:9" ht="14.25" hidden="1">
      <c r="A1603" s="406">
        <v>1603</v>
      </c>
      <c r="B1603" s="398" t="s">
        <v>707</v>
      </c>
      <c r="C1603" s="441"/>
      <c r="D1603" s="472"/>
      <c r="E1603" s="441" t="s">
        <v>516</v>
      </c>
      <c r="F1603" s="521"/>
      <c r="G1603" s="442"/>
      <c r="H1603" s="442"/>
      <c r="I1603" s="443"/>
    </row>
    <row r="1604" spans="1:9" ht="14.25" hidden="1">
      <c r="A1604" s="406">
        <v>1604</v>
      </c>
      <c r="B1604" s="398" t="s">
        <v>707</v>
      </c>
      <c r="C1604" s="441"/>
      <c r="D1604" s="472"/>
      <c r="E1604" s="441" t="str">
        <f>E$89</f>
        <v>MA</v>
      </c>
      <c r="F1604" s="522"/>
      <c r="G1604" s="442"/>
      <c r="H1604" s="442"/>
      <c r="I1604" s="443"/>
    </row>
    <row r="1605" spans="1:9" ht="14.25" hidden="1">
      <c r="A1605" s="406">
        <v>1605</v>
      </c>
      <c r="B1605" s="398" t="s">
        <v>707</v>
      </c>
      <c r="C1605" s="441"/>
      <c r="D1605" s="472"/>
      <c r="E1605" s="441" t="str">
        <f>E$90</f>
        <v>S1</v>
      </c>
      <c r="F1605" s="544" t="s">
        <v>1727</v>
      </c>
      <c r="G1605" s="541"/>
      <c r="H1605" s="541"/>
      <c r="I1605" s="542" t="s">
        <v>856</v>
      </c>
    </row>
    <row r="1606" spans="1:9" ht="14.25" hidden="1">
      <c r="A1606" s="406">
        <v>1606</v>
      </c>
      <c r="B1606" s="398" t="s">
        <v>707</v>
      </c>
      <c r="C1606" s="441"/>
      <c r="D1606" s="472"/>
      <c r="E1606" s="441" t="str">
        <f>E$91</f>
        <v>S2</v>
      </c>
      <c r="F1606" s="522"/>
      <c r="G1606" s="442"/>
      <c r="H1606" s="442"/>
      <c r="I1606" s="443"/>
    </row>
    <row r="1607" spans="1:9" ht="14.25" hidden="1">
      <c r="A1607" s="406">
        <v>1607</v>
      </c>
      <c r="B1607" s="398" t="s">
        <v>707</v>
      </c>
      <c r="C1607" s="441"/>
      <c r="D1607" s="472"/>
      <c r="E1607" s="441" t="str">
        <f>E$92</f>
        <v>S3</v>
      </c>
      <c r="F1607" s="522"/>
      <c r="G1607" s="442"/>
      <c r="H1607" s="442"/>
      <c r="I1607" s="443"/>
    </row>
    <row r="1608" spans="1:9" ht="14.25" hidden="1">
      <c r="A1608" s="406">
        <v>1608</v>
      </c>
      <c r="B1608" s="398" t="s">
        <v>707</v>
      </c>
      <c r="C1608" s="441"/>
      <c r="D1608" s="472"/>
      <c r="E1608" s="441" t="str">
        <f>E$93</f>
        <v>S4</v>
      </c>
      <c r="F1608" s="522"/>
      <c r="G1608" s="442"/>
      <c r="H1608" s="442"/>
      <c r="I1608" s="443"/>
    </row>
    <row r="1609" spans="1:9" ht="94.5">
      <c r="A1609" s="406">
        <v>1609</v>
      </c>
      <c r="B1609" s="398" t="s">
        <v>696</v>
      </c>
      <c r="C1609" s="441"/>
      <c r="D1609" s="472" t="s">
        <v>1728</v>
      </c>
      <c r="E1609" s="441"/>
      <c r="F1609" s="521" t="s">
        <v>1729</v>
      </c>
      <c r="G1609" s="442" t="s">
        <v>1730</v>
      </c>
      <c r="H1609" s="442" t="s">
        <v>1731</v>
      </c>
      <c r="I1609" s="443"/>
    </row>
    <row r="1610" spans="1:9" ht="14.25">
      <c r="A1610" s="406">
        <v>1610</v>
      </c>
      <c r="B1610" s="398" t="s">
        <v>696</v>
      </c>
      <c r="C1610" s="441"/>
      <c r="D1610" s="483" t="s">
        <v>1728</v>
      </c>
      <c r="E1610" s="441" t="s">
        <v>516</v>
      </c>
      <c r="F1610" s="521"/>
      <c r="G1610" s="442"/>
      <c r="H1610" s="442"/>
      <c r="I1610" s="443"/>
    </row>
    <row r="1611" spans="1:9" ht="14.25">
      <c r="A1611" s="406">
        <v>1611</v>
      </c>
      <c r="B1611" s="398" t="s">
        <v>696</v>
      </c>
      <c r="C1611" s="441"/>
      <c r="D1611" s="483" t="s">
        <v>1728</v>
      </c>
      <c r="E1611" s="441" t="str">
        <f>E$89</f>
        <v>MA</v>
      </c>
      <c r="F1611" s="522"/>
      <c r="G1611" s="442"/>
      <c r="H1611" s="442"/>
      <c r="I1611" s="443"/>
    </row>
    <row r="1612" spans="1:9" ht="14.25">
      <c r="A1612" s="406">
        <v>1612</v>
      </c>
      <c r="B1612" s="398" t="s">
        <v>696</v>
      </c>
      <c r="C1612" s="441"/>
      <c r="D1612" s="483" t="s">
        <v>1728</v>
      </c>
      <c r="E1612" s="441" t="str">
        <f>E$90</f>
        <v>S1</v>
      </c>
      <c r="F1612" s="545" t="s">
        <v>1727</v>
      </c>
      <c r="G1612" s="539"/>
      <c r="H1612" s="539"/>
      <c r="I1612" s="540" t="s">
        <v>856</v>
      </c>
    </row>
    <row r="1613" spans="1:9" ht="14.25">
      <c r="A1613" s="406">
        <v>1613</v>
      </c>
      <c r="B1613" s="398" t="s">
        <v>696</v>
      </c>
      <c r="C1613" s="441"/>
      <c r="D1613" s="483" t="s">
        <v>1728</v>
      </c>
      <c r="E1613" s="441" t="str">
        <f>E$91</f>
        <v>S2</v>
      </c>
      <c r="F1613" s="522"/>
      <c r="G1613" s="442"/>
      <c r="H1613" s="442"/>
      <c r="I1613" s="443"/>
    </row>
    <row r="1614" spans="1:9" ht="14.25">
      <c r="A1614" s="406">
        <v>1614</v>
      </c>
      <c r="B1614" s="398" t="s">
        <v>696</v>
      </c>
      <c r="C1614" s="441"/>
      <c r="D1614" s="483" t="s">
        <v>1728</v>
      </c>
      <c r="E1614" s="441" t="str">
        <f>E$92</f>
        <v>S3</v>
      </c>
      <c r="F1614" s="522"/>
      <c r="G1614" s="442"/>
      <c r="H1614" s="442"/>
      <c r="I1614" s="443"/>
    </row>
    <row r="1615" spans="1:9" ht="14.25">
      <c r="A1615" s="406">
        <v>1615</v>
      </c>
      <c r="B1615" s="398" t="s">
        <v>696</v>
      </c>
      <c r="C1615" s="441"/>
      <c r="D1615" s="483" t="s">
        <v>1728</v>
      </c>
      <c r="E1615" s="441" t="str">
        <f>E$93</f>
        <v>S4</v>
      </c>
      <c r="F1615" s="522"/>
      <c r="G1615" s="442"/>
      <c r="H1615" s="442"/>
      <c r="I1615" s="443"/>
    </row>
    <row r="1616" spans="1:9" ht="14.25">
      <c r="A1616" s="406">
        <v>1616</v>
      </c>
      <c r="G1616" s="442"/>
      <c r="H1616" s="442"/>
      <c r="I1616" s="443"/>
    </row>
    <row r="1617" spans="1:9" ht="42" hidden="1" customHeight="1">
      <c r="A1617" s="406">
        <v>1617</v>
      </c>
      <c r="B1617" s="398" t="s">
        <v>707</v>
      </c>
      <c r="C1617" s="441" t="s">
        <v>1732</v>
      </c>
      <c r="D1617" s="472"/>
      <c r="E1617" s="441"/>
      <c r="F1617" s="521" t="s">
        <v>1733</v>
      </c>
      <c r="G1617" s="442" t="s">
        <v>1734</v>
      </c>
      <c r="H1617" s="442" t="s">
        <v>1735</v>
      </c>
      <c r="I1617" s="443"/>
    </row>
    <row r="1618" spans="1:9" ht="14.25" hidden="1">
      <c r="A1618" s="406">
        <v>1618</v>
      </c>
      <c r="B1618" s="398" t="s">
        <v>707</v>
      </c>
      <c r="C1618" s="441"/>
      <c r="D1618" s="472"/>
      <c r="E1618" s="441" t="s">
        <v>516</v>
      </c>
      <c r="F1618" s="521"/>
      <c r="G1618" s="442"/>
      <c r="H1618" s="442"/>
      <c r="I1618" s="443"/>
    </row>
    <row r="1619" spans="1:9" ht="14.25" hidden="1">
      <c r="A1619" s="406">
        <v>1619</v>
      </c>
      <c r="B1619" s="398" t="s">
        <v>707</v>
      </c>
      <c r="C1619" s="441"/>
      <c r="D1619" s="472"/>
      <c r="E1619" s="441" t="str">
        <f>E$89</f>
        <v>MA</v>
      </c>
      <c r="F1619" s="522"/>
      <c r="G1619" s="442"/>
      <c r="H1619" s="442"/>
      <c r="I1619" s="443"/>
    </row>
    <row r="1620" spans="1:9" ht="14.25" hidden="1">
      <c r="A1620" s="406">
        <v>1620</v>
      </c>
      <c r="B1620" s="398" t="s">
        <v>707</v>
      </c>
      <c r="C1620" s="441"/>
      <c r="D1620" s="472"/>
      <c r="E1620" s="441" t="str">
        <f>E$90</f>
        <v>S1</v>
      </c>
      <c r="F1620" s="545" t="s">
        <v>1727</v>
      </c>
      <c r="G1620" s="539"/>
      <c r="H1620" s="539"/>
      <c r="I1620" s="540" t="s">
        <v>856</v>
      </c>
    </row>
    <row r="1621" spans="1:9" ht="14.25" hidden="1">
      <c r="A1621" s="406">
        <v>1621</v>
      </c>
      <c r="B1621" s="398" t="s">
        <v>707</v>
      </c>
      <c r="C1621" s="441"/>
      <c r="D1621" s="472"/>
      <c r="E1621" s="441" t="str">
        <f>E$91</f>
        <v>S2</v>
      </c>
      <c r="F1621" s="522"/>
      <c r="G1621" s="442"/>
      <c r="H1621" s="442"/>
      <c r="I1621" s="443"/>
    </row>
    <row r="1622" spans="1:9" ht="14.25" hidden="1">
      <c r="A1622" s="406">
        <v>1622</v>
      </c>
      <c r="B1622" s="398" t="s">
        <v>707</v>
      </c>
      <c r="C1622" s="441"/>
      <c r="D1622" s="472"/>
      <c r="E1622" s="441" t="str">
        <f>E$92</f>
        <v>S3</v>
      </c>
      <c r="F1622" s="522"/>
      <c r="G1622" s="442"/>
      <c r="H1622" s="442"/>
      <c r="I1622" s="443"/>
    </row>
    <row r="1623" spans="1:9" ht="14.25" hidden="1">
      <c r="A1623" s="406">
        <v>1623</v>
      </c>
      <c r="B1623" s="398" t="s">
        <v>707</v>
      </c>
      <c r="C1623" s="441"/>
      <c r="D1623" s="472"/>
      <c r="E1623" s="441" t="str">
        <f>E$93</f>
        <v>S4</v>
      </c>
      <c r="F1623" s="522"/>
      <c r="G1623" s="442"/>
      <c r="H1623" s="442"/>
      <c r="I1623" s="443"/>
    </row>
    <row r="1624" spans="1:9" ht="14.25">
      <c r="A1624" s="406">
        <v>1624</v>
      </c>
      <c r="G1624" s="442"/>
      <c r="H1624" s="442"/>
      <c r="I1624" s="443"/>
    </row>
    <row r="1625" spans="1:9" ht="25.5" hidden="1">
      <c r="A1625" s="406">
        <v>1625</v>
      </c>
      <c r="B1625" s="398" t="s">
        <v>707</v>
      </c>
      <c r="C1625" s="415" t="s">
        <v>1736</v>
      </c>
      <c r="D1625" s="468"/>
      <c r="E1625" s="415"/>
      <c r="F1625" s="520" t="s">
        <v>1737</v>
      </c>
      <c r="G1625" s="491"/>
      <c r="H1625" s="491"/>
      <c r="I1625" s="469"/>
    </row>
    <row r="1626" spans="1:9" ht="63" hidden="1">
      <c r="A1626" s="406">
        <v>1626</v>
      </c>
      <c r="B1626" s="398" t="s">
        <v>707</v>
      </c>
      <c r="C1626" s="441" t="s">
        <v>1738</v>
      </c>
      <c r="D1626" s="472"/>
      <c r="E1626" s="441"/>
      <c r="F1626" s="521" t="s">
        <v>1739</v>
      </c>
      <c r="G1626" s="442" t="s">
        <v>1740</v>
      </c>
      <c r="H1626" s="442"/>
      <c r="I1626" s="443"/>
    </row>
    <row r="1627" spans="1:9" ht="14.25" hidden="1">
      <c r="A1627" s="406">
        <v>1627</v>
      </c>
      <c r="B1627" s="398" t="s">
        <v>707</v>
      </c>
      <c r="C1627" s="441"/>
      <c r="D1627" s="472"/>
      <c r="E1627" s="441" t="s">
        <v>516</v>
      </c>
      <c r="F1627" s="521"/>
      <c r="G1627" s="442"/>
      <c r="H1627" s="442"/>
      <c r="I1627" s="443"/>
    </row>
    <row r="1628" spans="1:9" ht="14.25" hidden="1">
      <c r="A1628" s="406">
        <v>1628</v>
      </c>
      <c r="B1628" s="398" t="s">
        <v>707</v>
      </c>
      <c r="C1628" s="441"/>
      <c r="D1628" s="472"/>
      <c r="E1628" s="441" t="s">
        <v>128</v>
      </c>
      <c r="F1628" s="521"/>
      <c r="G1628" s="442"/>
      <c r="H1628" s="442"/>
      <c r="I1628" s="443"/>
    </row>
    <row r="1629" spans="1:9" ht="25.5" hidden="1">
      <c r="A1629" s="406">
        <v>1629</v>
      </c>
      <c r="B1629" s="398" t="s">
        <v>707</v>
      </c>
      <c r="C1629" s="441"/>
      <c r="D1629" s="472"/>
      <c r="E1629" s="441" t="str">
        <f>E$90</f>
        <v>S1</v>
      </c>
      <c r="F1629" s="694" t="s">
        <v>1741</v>
      </c>
      <c r="G1629" s="541"/>
      <c r="H1629" s="541"/>
      <c r="I1629" s="542" t="s">
        <v>856</v>
      </c>
    </row>
    <row r="1630" spans="1:9" ht="14.25" hidden="1">
      <c r="A1630" s="406">
        <v>1630</v>
      </c>
      <c r="B1630" s="398" t="s">
        <v>707</v>
      </c>
      <c r="C1630" s="441"/>
      <c r="D1630" s="472"/>
      <c r="E1630" s="441" t="str">
        <f>E$91</f>
        <v>S2</v>
      </c>
      <c r="F1630" s="522"/>
      <c r="G1630" s="442"/>
      <c r="H1630" s="442"/>
      <c r="I1630" s="443"/>
    </row>
    <row r="1631" spans="1:9" ht="25.5" hidden="1">
      <c r="A1631" s="406">
        <v>1631</v>
      </c>
      <c r="B1631" s="398" t="s">
        <v>707</v>
      </c>
      <c r="C1631" s="441"/>
      <c r="D1631" s="472"/>
      <c r="E1631" s="441" t="str">
        <f>E$92</f>
        <v>S3</v>
      </c>
      <c r="F1631" s="694" t="s">
        <v>1741</v>
      </c>
      <c r="G1631" s="541"/>
      <c r="H1631" s="541"/>
      <c r="I1631" s="542" t="s">
        <v>856</v>
      </c>
    </row>
    <row r="1632" spans="1:9" ht="14.25" hidden="1">
      <c r="A1632" s="406">
        <v>1632</v>
      </c>
      <c r="B1632" s="398" t="s">
        <v>707</v>
      </c>
      <c r="C1632" s="441"/>
      <c r="D1632" s="472"/>
      <c r="E1632" s="441" t="str">
        <f>E$93</f>
        <v>S4</v>
      </c>
      <c r="F1632" s="522"/>
      <c r="G1632" s="442"/>
      <c r="H1632" s="442"/>
      <c r="I1632" s="443"/>
    </row>
    <row r="1633" spans="1:9" ht="14.25">
      <c r="A1633" s="406">
        <v>1633</v>
      </c>
      <c r="C1633" s="517"/>
      <c r="D1633" s="518"/>
      <c r="E1633" s="517"/>
      <c r="F1633" s="500"/>
      <c r="G1633" s="442"/>
      <c r="H1633" s="442"/>
      <c r="I1633" s="443"/>
    </row>
    <row r="1634" spans="1:9" ht="76.5" hidden="1">
      <c r="A1634" s="406">
        <v>1634</v>
      </c>
      <c r="B1634" s="398" t="s">
        <v>707</v>
      </c>
      <c r="C1634" s="441" t="s">
        <v>1742</v>
      </c>
      <c r="D1634" s="472"/>
      <c r="E1634" s="441"/>
      <c r="F1634" s="521" t="s">
        <v>1743</v>
      </c>
      <c r="G1634" s="442" t="s">
        <v>1744</v>
      </c>
      <c r="H1634" s="442"/>
      <c r="I1634" s="443"/>
    </row>
    <row r="1635" spans="1:9" ht="14.25" hidden="1">
      <c r="A1635" s="406">
        <v>1635</v>
      </c>
      <c r="B1635" s="398" t="s">
        <v>707</v>
      </c>
      <c r="C1635" s="441"/>
      <c r="D1635" s="472"/>
      <c r="E1635" s="441" t="s">
        <v>516</v>
      </c>
      <c r="F1635" s="521"/>
      <c r="G1635" s="442"/>
      <c r="H1635" s="442"/>
      <c r="I1635" s="443"/>
    </row>
    <row r="1636" spans="1:9" ht="14.25" hidden="1">
      <c r="A1636" s="406">
        <v>1636</v>
      </c>
      <c r="B1636" s="398" t="s">
        <v>707</v>
      </c>
      <c r="C1636" s="441"/>
      <c r="D1636" s="472"/>
      <c r="E1636" s="441" t="s">
        <v>128</v>
      </c>
      <c r="F1636" s="521"/>
      <c r="G1636" s="442"/>
      <c r="H1636" s="442"/>
      <c r="I1636" s="443"/>
    </row>
    <row r="1637" spans="1:9" ht="51" hidden="1">
      <c r="A1637" s="406">
        <v>1637</v>
      </c>
      <c r="B1637" s="398" t="s">
        <v>707</v>
      </c>
      <c r="C1637" s="441"/>
      <c r="D1637" s="472"/>
      <c r="E1637" s="441" t="str">
        <f>E$90</f>
        <v>S1</v>
      </c>
      <c r="F1637" s="544" t="s">
        <v>1745</v>
      </c>
      <c r="G1637" s="541"/>
      <c r="H1637" s="541"/>
      <c r="I1637" s="542" t="s">
        <v>856</v>
      </c>
    </row>
    <row r="1638" spans="1:9" ht="14.25" hidden="1">
      <c r="A1638" s="406">
        <v>1638</v>
      </c>
      <c r="B1638" s="398" t="s">
        <v>707</v>
      </c>
      <c r="C1638" s="441"/>
      <c r="D1638" s="472"/>
      <c r="E1638" s="441" t="str">
        <f>E$91</f>
        <v>S2</v>
      </c>
      <c r="F1638" s="522"/>
      <c r="G1638" s="442"/>
      <c r="H1638" s="442"/>
      <c r="I1638" s="443"/>
    </row>
    <row r="1639" spans="1:9" ht="51" hidden="1">
      <c r="A1639" s="406">
        <v>1639</v>
      </c>
      <c r="B1639" s="398" t="s">
        <v>707</v>
      </c>
      <c r="C1639" s="441"/>
      <c r="D1639" s="472"/>
      <c r="E1639" s="441" t="str">
        <f>E$92</f>
        <v>S3</v>
      </c>
      <c r="F1639" s="544" t="s">
        <v>1745</v>
      </c>
      <c r="G1639" s="541"/>
      <c r="H1639" s="541"/>
      <c r="I1639" s="542" t="s">
        <v>856</v>
      </c>
    </row>
    <row r="1640" spans="1:9" ht="14.25" hidden="1">
      <c r="A1640" s="406">
        <v>1640</v>
      </c>
      <c r="B1640" s="398" t="s">
        <v>707</v>
      </c>
      <c r="C1640" s="441"/>
      <c r="D1640" s="472"/>
      <c r="E1640" s="441" t="str">
        <f>E$93</f>
        <v>S4</v>
      </c>
      <c r="F1640" s="522"/>
      <c r="G1640" s="442"/>
      <c r="H1640" s="442"/>
      <c r="I1640" s="443"/>
    </row>
    <row r="1641" spans="1:9" ht="14.25">
      <c r="A1641" s="406">
        <v>1641</v>
      </c>
      <c r="G1641" s="442"/>
      <c r="H1641" s="442"/>
      <c r="I1641" s="443"/>
    </row>
    <row r="1642" spans="1:9" ht="38.25" hidden="1">
      <c r="A1642" s="406">
        <v>1642</v>
      </c>
      <c r="B1642" s="398" t="s">
        <v>707</v>
      </c>
      <c r="C1642" s="415" t="s">
        <v>1746</v>
      </c>
      <c r="D1642" s="468"/>
      <c r="E1642" s="415"/>
      <c r="F1642" s="520" t="s">
        <v>1747</v>
      </c>
      <c r="G1642" s="491"/>
      <c r="H1642" s="491"/>
      <c r="I1642" s="469"/>
    </row>
    <row r="1643" spans="1:9" ht="49.5" hidden="1" customHeight="1">
      <c r="A1643" s="406">
        <v>1643</v>
      </c>
      <c r="B1643" s="398" t="s">
        <v>707</v>
      </c>
      <c r="C1643" s="441" t="s">
        <v>1748</v>
      </c>
      <c r="D1643" s="472"/>
      <c r="E1643" s="441"/>
      <c r="F1643" s="521" t="s">
        <v>1749</v>
      </c>
      <c r="G1643" s="442" t="s">
        <v>1750</v>
      </c>
      <c r="H1643" s="442"/>
      <c r="I1643" s="443"/>
    </row>
    <row r="1644" spans="1:9" ht="14.25" hidden="1">
      <c r="A1644" s="406">
        <v>1644</v>
      </c>
      <c r="B1644" s="398" t="s">
        <v>707</v>
      </c>
      <c r="C1644" s="441"/>
      <c r="D1644" s="472"/>
      <c r="E1644" s="441" t="s">
        <v>516</v>
      </c>
      <c r="F1644" s="521"/>
      <c r="G1644" s="442"/>
      <c r="H1644" s="442"/>
      <c r="I1644" s="443"/>
    </row>
    <row r="1645" spans="1:9" ht="14.25" hidden="1">
      <c r="A1645" s="406">
        <v>1645</v>
      </c>
      <c r="B1645" s="398" t="s">
        <v>707</v>
      </c>
      <c r="C1645" s="441"/>
      <c r="D1645" s="472"/>
      <c r="E1645" s="441" t="str">
        <f>E$89</f>
        <v>MA</v>
      </c>
      <c r="F1645" s="522"/>
      <c r="G1645" s="442"/>
      <c r="H1645" s="442"/>
      <c r="I1645" s="443"/>
    </row>
    <row r="1646" spans="1:9" ht="14.25" hidden="1">
      <c r="A1646" s="406">
        <v>1646</v>
      </c>
      <c r="B1646" s="398" t="s">
        <v>707</v>
      </c>
      <c r="C1646" s="441"/>
      <c r="D1646" s="472"/>
      <c r="E1646" s="441" t="str">
        <f>E$90</f>
        <v>S1</v>
      </c>
      <c r="F1646" s="544" t="s">
        <v>1751</v>
      </c>
      <c r="G1646" s="541"/>
      <c r="H1646" s="541"/>
      <c r="I1646" s="542" t="s">
        <v>856</v>
      </c>
    </row>
    <row r="1647" spans="1:9" ht="14.25" hidden="1">
      <c r="A1647" s="406">
        <v>1647</v>
      </c>
      <c r="B1647" s="398" t="s">
        <v>707</v>
      </c>
      <c r="C1647" s="441"/>
      <c r="D1647" s="472"/>
      <c r="E1647" s="441" t="str">
        <f>E$91</f>
        <v>S2</v>
      </c>
      <c r="F1647" s="522"/>
      <c r="G1647" s="442"/>
      <c r="H1647" s="442"/>
      <c r="I1647" s="443"/>
    </row>
    <row r="1648" spans="1:9" ht="14.25" hidden="1">
      <c r="A1648" s="406">
        <v>1648</v>
      </c>
      <c r="B1648" s="398" t="s">
        <v>707</v>
      </c>
      <c r="C1648" s="441"/>
      <c r="D1648" s="472"/>
      <c r="E1648" s="441" t="str">
        <f>E$92</f>
        <v>S3</v>
      </c>
      <c r="F1648" s="544" t="s">
        <v>1751</v>
      </c>
      <c r="G1648" s="541"/>
      <c r="H1648" s="541"/>
      <c r="I1648" s="542" t="s">
        <v>856</v>
      </c>
    </row>
    <row r="1649" spans="1:9" ht="14.25" hidden="1">
      <c r="A1649" s="406">
        <v>1649</v>
      </c>
      <c r="B1649" s="398" t="s">
        <v>707</v>
      </c>
      <c r="C1649" s="441"/>
      <c r="D1649" s="472"/>
      <c r="E1649" s="441" t="str">
        <f>E$93</f>
        <v>S4</v>
      </c>
      <c r="F1649" s="522"/>
      <c r="G1649" s="442"/>
      <c r="H1649" s="442"/>
      <c r="I1649" s="443"/>
    </row>
    <row r="1650" spans="1:9" ht="14.25">
      <c r="A1650" s="406">
        <v>1650</v>
      </c>
      <c r="G1650" s="442"/>
      <c r="H1650" s="442"/>
      <c r="I1650" s="443"/>
    </row>
    <row r="1651" spans="1:9" ht="49.5" hidden="1" customHeight="1">
      <c r="A1651" s="406">
        <v>1651</v>
      </c>
      <c r="B1651" s="398" t="s">
        <v>707</v>
      </c>
      <c r="C1651" s="441" t="s">
        <v>1752</v>
      </c>
      <c r="D1651" s="472"/>
      <c r="E1651" s="441"/>
      <c r="F1651" s="521" t="s">
        <v>1753</v>
      </c>
      <c r="G1651" s="442" t="s">
        <v>1754</v>
      </c>
      <c r="H1651" s="442"/>
      <c r="I1651" s="443"/>
    </row>
    <row r="1652" spans="1:9" ht="14.25" hidden="1">
      <c r="A1652" s="406">
        <v>1652</v>
      </c>
      <c r="B1652" s="398" t="s">
        <v>707</v>
      </c>
      <c r="C1652" s="441"/>
      <c r="D1652" s="472"/>
      <c r="E1652" s="441" t="s">
        <v>516</v>
      </c>
      <c r="F1652" s="521"/>
      <c r="G1652" s="442"/>
      <c r="H1652" s="442"/>
      <c r="I1652" s="443"/>
    </row>
    <row r="1653" spans="1:9" ht="14.25" hidden="1">
      <c r="A1653" s="406">
        <v>1653</v>
      </c>
      <c r="B1653" s="398" t="s">
        <v>707</v>
      </c>
      <c r="C1653" s="441"/>
      <c r="D1653" s="472"/>
      <c r="E1653" s="441" t="str">
        <f>E$89</f>
        <v>MA</v>
      </c>
      <c r="F1653" s="522"/>
      <c r="G1653" s="442"/>
      <c r="H1653" s="442"/>
      <c r="I1653" s="443"/>
    </row>
    <row r="1654" spans="1:9" ht="38.25" hidden="1">
      <c r="A1654" s="406">
        <v>1654</v>
      </c>
      <c r="B1654" s="398" t="s">
        <v>707</v>
      </c>
      <c r="C1654" s="441"/>
      <c r="D1654" s="472"/>
      <c r="E1654" s="441" t="str">
        <f>E$90</f>
        <v>S1</v>
      </c>
      <c r="F1654" s="544" t="s">
        <v>2191</v>
      </c>
      <c r="G1654" s="541"/>
      <c r="H1654" s="541"/>
      <c r="I1654" s="542" t="s">
        <v>856</v>
      </c>
    </row>
    <row r="1655" spans="1:9" ht="14.25" hidden="1">
      <c r="A1655" s="406">
        <v>1655</v>
      </c>
      <c r="B1655" s="398" t="s">
        <v>707</v>
      </c>
      <c r="C1655" s="441"/>
      <c r="D1655" s="472"/>
      <c r="E1655" s="441" t="str">
        <f>E$91</f>
        <v>S2</v>
      </c>
      <c r="F1655" s="522"/>
      <c r="G1655" s="442"/>
      <c r="H1655" s="442"/>
      <c r="I1655" s="443"/>
    </row>
    <row r="1656" spans="1:9" ht="25.5" hidden="1">
      <c r="A1656" s="406">
        <v>1656</v>
      </c>
      <c r="B1656" s="398" t="s">
        <v>707</v>
      </c>
      <c r="C1656" s="441"/>
      <c r="D1656" s="472"/>
      <c r="E1656" s="441" t="str">
        <f>E$92</f>
        <v>S3</v>
      </c>
      <c r="F1656" s="544" t="s">
        <v>2426</v>
      </c>
      <c r="G1656" s="541"/>
      <c r="H1656" s="541"/>
      <c r="I1656" s="542" t="s">
        <v>856</v>
      </c>
    </row>
    <row r="1657" spans="1:9" ht="14.25" hidden="1">
      <c r="A1657" s="406">
        <v>1657</v>
      </c>
      <c r="B1657" s="398" t="s">
        <v>707</v>
      </c>
      <c r="C1657" s="441"/>
      <c r="D1657" s="472"/>
      <c r="E1657" s="441" t="str">
        <f>E$93</f>
        <v>S4</v>
      </c>
      <c r="F1657" s="522"/>
      <c r="G1657" s="442"/>
      <c r="H1657" s="442"/>
      <c r="I1657" s="443"/>
    </row>
    <row r="1658" spans="1:9" ht="14.25">
      <c r="A1658" s="406">
        <v>1658</v>
      </c>
      <c r="G1658" s="442"/>
      <c r="H1658" s="442"/>
      <c r="I1658" s="443"/>
    </row>
    <row r="1659" spans="1:9" ht="49.5" hidden="1" customHeight="1">
      <c r="A1659" s="406">
        <v>1659</v>
      </c>
      <c r="B1659" s="398" t="s">
        <v>707</v>
      </c>
      <c r="C1659" s="441" t="s">
        <v>1756</v>
      </c>
      <c r="D1659" s="472"/>
      <c r="E1659" s="441"/>
      <c r="F1659" s="521" t="s">
        <v>1757</v>
      </c>
      <c r="G1659" s="442" t="s">
        <v>1758</v>
      </c>
      <c r="H1659" s="442"/>
      <c r="I1659" s="443"/>
    </row>
    <row r="1660" spans="1:9" ht="14.25" hidden="1">
      <c r="A1660" s="406">
        <v>1660</v>
      </c>
      <c r="B1660" s="398" t="s">
        <v>707</v>
      </c>
      <c r="C1660" s="441"/>
      <c r="D1660" s="472"/>
      <c r="E1660" s="441" t="s">
        <v>516</v>
      </c>
      <c r="F1660" s="521"/>
      <c r="G1660" s="442"/>
      <c r="H1660" s="442"/>
      <c r="I1660" s="443"/>
    </row>
    <row r="1661" spans="1:9" ht="14.25" hidden="1">
      <c r="A1661" s="406">
        <v>1661</v>
      </c>
      <c r="B1661" s="398" t="s">
        <v>707</v>
      </c>
      <c r="C1661" s="441"/>
      <c r="D1661" s="472"/>
      <c r="E1661" s="441" t="str">
        <f>E$89</f>
        <v>MA</v>
      </c>
      <c r="F1661" s="522"/>
      <c r="G1661" s="442"/>
      <c r="H1661" s="442"/>
      <c r="I1661" s="443"/>
    </row>
    <row r="1662" spans="1:9" ht="38.25" hidden="1">
      <c r="A1662" s="406">
        <v>1662</v>
      </c>
      <c r="B1662" s="398" t="s">
        <v>707</v>
      </c>
      <c r="C1662" s="441"/>
      <c r="D1662" s="472"/>
      <c r="E1662" s="441" t="str">
        <f>E$90</f>
        <v>S1</v>
      </c>
      <c r="F1662" s="544" t="s">
        <v>2191</v>
      </c>
      <c r="G1662" s="541"/>
      <c r="H1662" s="541"/>
      <c r="I1662" s="542" t="s">
        <v>856</v>
      </c>
    </row>
    <row r="1663" spans="1:9" ht="14.25" hidden="1">
      <c r="A1663" s="406">
        <v>1663</v>
      </c>
      <c r="B1663" s="398" t="s">
        <v>707</v>
      </c>
      <c r="C1663" s="441"/>
      <c r="D1663" s="472"/>
      <c r="E1663" s="441" t="str">
        <f>E$91</f>
        <v>S2</v>
      </c>
      <c r="F1663" s="522"/>
      <c r="G1663" s="442"/>
      <c r="H1663" s="442"/>
      <c r="I1663" s="443"/>
    </row>
    <row r="1664" spans="1:9" ht="25.5" hidden="1">
      <c r="A1664" s="406">
        <v>1664</v>
      </c>
      <c r="B1664" s="398" t="s">
        <v>707</v>
      </c>
      <c r="C1664" s="441"/>
      <c r="D1664" s="472"/>
      <c r="E1664" s="441" t="str">
        <f>E$92</f>
        <v>S3</v>
      </c>
      <c r="F1664" s="544" t="s">
        <v>2426</v>
      </c>
      <c r="G1664" s="541"/>
      <c r="H1664" s="541"/>
      <c r="I1664" s="542" t="s">
        <v>856</v>
      </c>
    </row>
    <row r="1665" spans="1:9" ht="14.25" hidden="1">
      <c r="A1665" s="406">
        <v>1665</v>
      </c>
      <c r="B1665" s="398" t="s">
        <v>707</v>
      </c>
      <c r="C1665" s="441"/>
      <c r="D1665" s="472"/>
      <c r="E1665" s="441" t="str">
        <f>E$93</f>
        <v>S4</v>
      </c>
      <c r="F1665" s="522"/>
      <c r="G1665" s="442"/>
      <c r="H1665" s="442"/>
      <c r="I1665" s="443"/>
    </row>
    <row r="1666" spans="1:9" ht="14.25">
      <c r="A1666" s="406">
        <v>1666</v>
      </c>
      <c r="G1666" s="442"/>
      <c r="H1666" s="442"/>
      <c r="I1666" s="443"/>
    </row>
    <row r="1667" spans="1:9" ht="51" hidden="1">
      <c r="A1667" s="406">
        <v>1667</v>
      </c>
      <c r="B1667" s="398" t="s">
        <v>707</v>
      </c>
      <c r="C1667" s="415">
        <v>9</v>
      </c>
      <c r="D1667" s="468"/>
      <c r="E1667" s="415"/>
      <c r="F1667" s="520" t="s">
        <v>1759</v>
      </c>
      <c r="G1667" s="491"/>
      <c r="H1667" s="491"/>
      <c r="I1667" s="469"/>
    </row>
    <row r="1668" spans="1:9" ht="409.5" hidden="1">
      <c r="A1668" s="406">
        <v>1668</v>
      </c>
      <c r="B1668" s="398" t="s">
        <v>707</v>
      </c>
      <c r="C1668" s="491">
        <v>9</v>
      </c>
      <c r="D1668" s="523"/>
      <c r="E1668" s="491"/>
      <c r="F1668" s="520" t="s">
        <v>1760</v>
      </c>
      <c r="G1668" s="491"/>
      <c r="H1668" s="491"/>
      <c r="I1668" s="491"/>
    </row>
    <row r="1669" spans="1:9" ht="38.25" hidden="1">
      <c r="A1669" s="406">
        <v>1669</v>
      </c>
      <c r="B1669" s="398" t="s">
        <v>707</v>
      </c>
      <c r="C1669" s="415" t="s">
        <v>1761</v>
      </c>
      <c r="D1669" s="468"/>
      <c r="E1669" s="415"/>
      <c r="F1669" s="520" t="s">
        <v>1762</v>
      </c>
      <c r="G1669" s="491"/>
      <c r="H1669" s="491"/>
      <c r="I1669" s="469"/>
    </row>
    <row r="1670" spans="1:9" ht="42" hidden="1">
      <c r="A1670" s="406">
        <v>1670</v>
      </c>
      <c r="B1670" s="398" t="s">
        <v>707</v>
      </c>
      <c r="C1670" s="441" t="s">
        <v>1763</v>
      </c>
      <c r="D1670" s="472"/>
      <c r="E1670" s="441"/>
      <c r="F1670" s="521" t="s">
        <v>1764</v>
      </c>
      <c r="G1670" s="442" t="s">
        <v>1765</v>
      </c>
      <c r="H1670" s="442" t="s">
        <v>1766</v>
      </c>
      <c r="I1670" s="443"/>
    </row>
    <row r="1671" spans="1:9" ht="14.25" hidden="1">
      <c r="A1671" s="406">
        <v>1671</v>
      </c>
      <c r="B1671" s="398" t="s">
        <v>707</v>
      </c>
      <c r="C1671" s="441"/>
      <c r="D1671" s="472"/>
      <c r="E1671" s="441" t="s">
        <v>516</v>
      </c>
      <c r="F1671" s="521"/>
      <c r="G1671" s="442"/>
      <c r="H1671" s="442"/>
      <c r="I1671" s="443"/>
    </row>
    <row r="1672" spans="1:9" ht="14.25" hidden="1">
      <c r="A1672" s="406">
        <v>1672</v>
      </c>
      <c r="B1672" s="398" t="s">
        <v>707</v>
      </c>
      <c r="C1672" s="441"/>
      <c r="D1672" s="472"/>
      <c r="E1672" s="441" t="str">
        <f>E$89</f>
        <v>MA</v>
      </c>
      <c r="F1672" s="522"/>
      <c r="G1672" s="442"/>
      <c r="H1672" s="442"/>
      <c r="I1672" s="443"/>
    </row>
    <row r="1673" spans="1:9" ht="14.25" hidden="1">
      <c r="A1673" s="406">
        <v>1673</v>
      </c>
      <c r="B1673" s="398" t="s">
        <v>707</v>
      </c>
      <c r="C1673" s="441"/>
      <c r="D1673" s="472"/>
      <c r="E1673" s="441" t="str">
        <f>E$90</f>
        <v>S1</v>
      </c>
      <c r="F1673" s="522"/>
      <c r="G1673" s="442"/>
      <c r="H1673" s="442"/>
      <c r="I1673" s="443"/>
    </row>
    <row r="1674" spans="1:9" ht="102" hidden="1">
      <c r="A1674" s="406">
        <v>1674</v>
      </c>
      <c r="B1674" s="398" t="s">
        <v>707</v>
      </c>
      <c r="C1674" s="441"/>
      <c r="D1674" s="472"/>
      <c r="E1674" s="441" t="str">
        <f>E$91</f>
        <v>S2</v>
      </c>
      <c r="F1674" s="545" t="s">
        <v>2302</v>
      </c>
      <c r="G1674" s="541"/>
      <c r="H1674" s="541"/>
      <c r="I1674" s="542" t="s">
        <v>856</v>
      </c>
    </row>
    <row r="1675" spans="1:9" ht="14.25" hidden="1">
      <c r="A1675" s="406">
        <v>1675</v>
      </c>
      <c r="B1675" s="398" t="s">
        <v>707</v>
      </c>
      <c r="C1675" s="441"/>
      <c r="D1675" s="472"/>
      <c r="E1675" s="441" t="str">
        <f>E$92</f>
        <v>S3</v>
      </c>
      <c r="F1675" s="522"/>
      <c r="G1675" s="442"/>
      <c r="H1675" s="442"/>
      <c r="I1675" s="443"/>
    </row>
    <row r="1676" spans="1:9" ht="14.25" hidden="1">
      <c r="A1676" s="406">
        <v>1676</v>
      </c>
      <c r="B1676" s="398" t="s">
        <v>707</v>
      </c>
      <c r="C1676" s="441"/>
      <c r="D1676" s="472"/>
      <c r="E1676" s="441" t="str">
        <f>E$93</f>
        <v>S4</v>
      </c>
      <c r="F1676" s="522"/>
      <c r="G1676" s="442"/>
      <c r="H1676" s="442"/>
      <c r="I1676" s="443"/>
    </row>
    <row r="1677" spans="1:9" ht="14.25">
      <c r="A1677" s="406">
        <v>1677</v>
      </c>
      <c r="G1677" s="442"/>
      <c r="H1677" s="442"/>
      <c r="I1677" s="443"/>
    </row>
    <row r="1678" spans="1:9" ht="63.75" hidden="1">
      <c r="A1678" s="406">
        <v>1678</v>
      </c>
      <c r="B1678" s="398" t="s">
        <v>707</v>
      </c>
      <c r="C1678" s="441" t="s">
        <v>1768</v>
      </c>
      <c r="D1678" s="472"/>
      <c r="E1678" s="441"/>
      <c r="F1678" s="521" t="s">
        <v>1769</v>
      </c>
      <c r="G1678" s="442" t="s">
        <v>1770</v>
      </c>
      <c r="H1678" s="442"/>
      <c r="I1678" s="443"/>
    </row>
    <row r="1679" spans="1:9" ht="14.25" hidden="1">
      <c r="A1679" s="406">
        <v>1679</v>
      </c>
      <c r="B1679" s="398" t="s">
        <v>707</v>
      </c>
      <c r="C1679" s="441"/>
      <c r="D1679" s="472"/>
      <c r="E1679" s="441" t="s">
        <v>516</v>
      </c>
      <c r="F1679" s="521"/>
      <c r="G1679" s="442"/>
      <c r="H1679" s="442"/>
      <c r="I1679" s="443"/>
    </row>
    <row r="1680" spans="1:9" ht="14.25" hidden="1">
      <c r="A1680" s="406">
        <v>1680</v>
      </c>
      <c r="B1680" s="398" t="s">
        <v>707</v>
      </c>
      <c r="C1680" s="441"/>
      <c r="D1680" s="472"/>
      <c r="E1680" s="441" t="str">
        <f>E$89</f>
        <v>MA</v>
      </c>
      <c r="F1680" s="522"/>
      <c r="G1680" s="442"/>
      <c r="H1680" s="442"/>
      <c r="I1680" s="443"/>
    </row>
    <row r="1681" spans="1:9" ht="14.25" hidden="1">
      <c r="A1681" s="406">
        <v>1681</v>
      </c>
      <c r="B1681" s="398" t="s">
        <v>707</v>
      </c>
      <c r="C1681" s="441"/>
      <c r="D1681" s="472"/>
      <c r="E1681" s="441" t="str">
        <f>E$90</f>
        <v>S1</v>
      </c>
      <c r="F1681" s="522"/>
      <c r="G1681" s="442"/>
      <c r="H1681" s="442"/>
      <c r="I1681" s="443"/>
    </row>
    <row r="1682" spans="1:9" ht="14.25" hidden="1">
      <c r="A1682" s="406">
        <v>1682</v>
      </c>
      <c r="B1682" s="398" t="s">
        <v>707</v>
      </c>
      <c r="C1682" s="441"/>
      <c r="D1682" s="472"/>
      <c r="E1682" s="441" t="str">
        <f>E$91</f>
        <v>S2</v>
      </c>
      <c r="F1682" s="544" t="s">
        <v>1771</v>
      </c>
      <c r="G1682" s="541"/>
      <c r="H1682" s="541"/>
      <c r="I1682" s="542" t="s">
        <v>856</v>
      </c>
    </row>
    <row r="1683" spans="1:9" ht="14.25" hidden="1">
      <c r="A1683" s="406">
        <v>1683</v>
      </c>
      <c r="B1683" s="398" t="s">
        <v>707</v>
      </c>
      <c r="C1683" s="441"/>
      <c r="D1683" s="472"/>
      <c r="E1683" s="441" t="str">
        <f>E$92</f>
        <v>S3</v>
      </c>
      <c r="F1683" s="522"/>
      <c r="G1683" s="442"/>
      <c r="H1683" s="442"/>
      <c r="I1683" s="443"/>
    </row>
    <row r="1684" spans="1:9" ht="14.25" hidden="1">
      <c r="A1684" s="406">
        <v>1684</v>
      </c>
      <c r="B1684" s="398" t="s">
        <v>707</v>
      </c>
      <c r="C1684" s="441"/>
      <c r="D1684" s="472"/>
      <c r="E1684" s="441" t="str">
        <f>E$93</f>
        <v>S4</v>
      </c>
      <c r="F1684" s="522"/>
      <c r="G1684" s="442"/>
      <c r="H1684" s="442"/>
      <c r="I1684" s="443"/>
    </row>
    <row r="1685" spans="1:9" ht="14.25">
      <c r="A1685" s="406">
        <v>1685</v>
      </c>
      <c r="B1685" s="398" t="s">
        <v>696</v>
      </c>
      <c r="C1685" s="475"/>
      <c r="D1685" s="476" t="s">
        <v>1772</v>
      </c>
      <c r="E1685" s="475"/>
      <c r="F1685" s="524" t="s">
        <v>1773</v>
      </c>
      <c r="G1685" s="478"/>
      <c r="H1685" s="478"/>
      <c r="I1685" s="478"/>
    </row>
    <row r="1686" spans="1:9" ht="14.25">
      <c r="A1686" s="406">
        <v>1686</v>
      </c>
      <c r="B1686" s="398" t="s">
        <v>696</v>
      </c>
      <c r="C1686" s="479"/>
      <c r="D1686" s="480" t="s">
        <v>2124</v>
      </c>
      <c r="E1686" s="479"/>
      <c r="F1686" s="525" t="s">
        <v>1775</v>
      </c>
      <c r="G1686" s="482"/>
      <c r="H1686" s="482"/>
      <c r="I1686" s="482"/>
    </row>
    <row r="1687" spans="1:9" ht="220.5">
      <c r="A1687" s="406">
        <v>1687</v>
      </c>
      <c r="B1687" s="398" t="s">
        <v>696</v>
      </c>
      <c r="C1687" s="441"/>
      <c r="D1687" s="472" t="s">
        <v>1205</v>
      </c>
      <c r="E1687" s="441"/>
      <c r="F1687" s="432" t="s">
        <v>1776</v>
      </c>
      <c r="G1687" s="442" t="s">
        <v>1777</v>
      </c>
      <c r="H1687" s="442" t="s">
        <v>1778</v>
      </c>
      <c r="I1687" s="443"/>
    </row>
    <row r="1688" spans="1:9" ht="14.25">
      <c r="A1688" s="406">
        <v>1688</v>
      </c>
      <c r="B1688" s="398" t="s">
        <v>696</v>
      </c>
      <c r="C1688" s="441"/>
      <c r="D1688" s="483" t="s">
        <v>1205</v>
      </c>
      <c r="E1688" s="441"/>
      <c r="F1688" s="432"/>
      <c r="G1688" s="442"/>
      <c r="H1688" s="442"/>
      <c r="I1688" s="443"/>
    </row>
    <row r="1689" spans="1:9" ht="14.25">
      <c r="A1689" s="406">
        <v>1689</v>
      </c>
      <c r="B1689" s="398" t="s">
        <v>696</v>
      </c>
      <c r="C1689" s="441"/>
      <c r="D1689" s="483" t="s">
        <v>1205</v>
      </c>
      <c r="E1689" s="441"/>
      <c r="F1689" s="432"/>
      <c r="G1689" s="442"/>
      <c r="H1689" s="442"/>
      <c r="I1689" s="443"/>
    </row>
    <row r="1690" spans="1:9" ht="14.25">
      <c r="A1690" s="406">
        <v>1690</v>
      </c>
      <c r="B1690" s="398" t="s">
        <v>696</v>
      </c>
      <c r="C1690" s="441"/>
      <c r="D1690" s="483" t="s">
        <v>1205</v>
      </c>
      <c r="E1690" s="441"/>
      <c r="F1690" s="432"/>
      <c r="G1690" s="442"/>
      <c r="H1690" s="442"/>
      <c r="I1690" s="443"/>
    </row>
    <row r="1691" spans="1:9" ht="51">
      <c r="A1691" s="406">
        <v>1691</v>
      </c>
      <c r="B1691" s="398" t="s">
        <v>696</v>
      </c>
      <c r="C1691" s="441"/>
      <c r="D1691" s="483" t="s">
        <v>1205</v>
      </c>
      <c r="E1691" s="441" t="s">
        <v>11</v>
      </c>
      <c r="F1691" s="538" t="s">
        <v>2156</v>
      </c>
      <c r="G1691" s="539"/>
      <c r="H1691" s="539"/>
      <c r="I1691" s="540" t="s">
        <v>856</v>
      </c>
    </row>
    <row r="1692" spans="1:9" ht="25.5">
      <c r="A1692" s="406">
        <v>1692</v>
      </c>
      <c r="B1692" s="398" t="s">
        <v>696</v>
      </c>
      <c r="C1692" s="441"/>
      <c r="D1692" s="483" t="s">
        <v>1205</v>
      </c>
      <c r="E1692" s="441" t="str">
        <f>E$93</f>
        <v>S4</v>
      </c>
      <c r="F1692" s="757" t="s">
        <v>2465</v>
      </c>
      <c r="G1692" s="442"/>
      <c r="H1692" s="442"/>
      <c r="I1692" s="443"/>
    </row>
    <row r="1693" spans="1:9" ht="14.25">
      <c r="A1693" s="406">
        <v>1693</v>
      </c>
      <c r="B1693" s="398" t="s">
        <v>696</v>
      </c>
      <c r="C1693" s="441"/>
      <c r="D1693" s="483" t="s">
        <v>1205</v>
      </c>
      <c r="E1693" s="441"/>
      <c r="F1693" s="432"/>
      <c r="G1693" s="442"/>
      <c r="H1693" s="442"/>
      <c r="I1693" s="443"/>
    </row>
    <row r="1694" spans="1:9" ht="14.25">
      <c r="A1694" s="406">
        <v>1694</v>
      </c>
      <c r="G1694" s="526"/>
      <c r="H1694" s="442"/>
      <c r="I1694" s="443"/>
    </row>
    <row r="1695" spans="1:9" ht="42" hidden="1">
      <c r="A1695" s="406">
        <v>1695</v>
      </c>
      <c r="B1695" s="398" t="s">
        <v>707</v>
      </c>
      <c r="C1695" s="441" t="s">
        <v>1780</v>
      </c>
      <c r="D1695" s="472"/>
      <c r="E1695" s="441"/>
      <c r="F1695" s="521" t="s">
        <v>1781</v>
      </c>
      <c r="G1695" s="442" t="s">
        <v>1782</v>
      </c>
      <c r="H1695" s="442"/>
      <c r="I1695" s="443"/>
    </row>
    <row r="1696" spans="1:9" ht="14.25" hidden="1">
      <c r="A1696" s="406">
        <v>1696</v>
      </c>
      <c r="B1696" s="398" t="s">
        <v>707</v>
      </c>
      <c r="C1696" s="441"/>
      <c r="D1696" s="472"/>
      <c r="E1696" s="441" t="s">
        <v>516</v>
      </c>
      <c r="F1696" s="521"/>
      <c r="G1696" s="442"/>
      <c r="H1696" s="442"/>
      <c r="I1696" s="443"/>
    </row>
    <row r="1697" spans="1:9" ht="14.25" hidden="1">
      <c r="A1697" s="406">
        <v>1697</v>
      </c>
      <c r="B1697" s="398" t="s">
        <v>707</v>
      </c>
      <c r="C1697" s="441"/>
      <c r="D1697" s="472"/>
      <c r="E1697" s="441" t="str">
        <f>E$89</f>
        <v>MA</v>
      </c>
      <c r="F1697" s="522"/>
      <c r="G1697" s="442"/>
      <c r="H1697" s="442"/>
      <c r="I1697" s="443"/>
    </row>
    <row r="1698" spans="1:9" ht="14.25" hidden="1">
      <c r="A1698" s="406">
        <v>1698</v>
      </c>
      <c r="B1698" s="398" t="s">
        <v>707</v>
      </c>
      <c r="C1698" s="441"/>
      <c r="D1698" s="472"/>
      <c r="E1698" s="441" t="str">
        <f>E$90</f>
        <v>S1</v>
      </c>
      <c r="F1698" s="522"/>
      <c r="G1698" s="442"/>
      <c r="H1698" s="442"/>
      <c r="I1698" s="443"/>
    </row>
    <row r="1699" spans="1:9" ht="14.25" hidden="1">
      <c r="A1699" s="406">
        <v>1699</v>
      </c>
      <c r="B1699" s="398" t="s">
        <v>707</v>
      </c>
      <c r="C1699" s="441"/>
      <c r="D1699" s="472"/>
      <c r="E1699" s="441" t="str">
        <f>E$91</f>
        <v>S2</v>
      </c>
      <c r="F1699" s="544" t="s">
        <v>2301</v>
      </c>
      <c r="G1699" s="541"/>
      <c r="H1699" s="541"/>
      <c r="I1699" s="542" t="s">
        <v>856</v>
      </c>
    </row>
    <row r="1700" spans="1:9" ht="14.25" hidden="1">
      <c r="A1700" s="406">
        <v>1700</v>
      </c>
      <c r="B1700" s="398" t="s">
        <v>707</v>
      </c>
      <c r="C1700" s="441"/>
      <c r="D1700" s="472"/>
      <c r="E1700" s="441" t="str">
        <f>E$92</f>
        <v>S3</v>
      </c>
      <c r="F1700" s="522"/>
      <c r="G1700" s="442"/>
      <c r="H1700" s="442"/>
      <c r="I1700" s="443"/>
    </row>
    <row r="1701" spans="1:9" ht="14.25" hidden="1">
      <c r="A1701" s="406">
        <v>1701</v>
      </c>
      <c r="B1701" s="398" t="s">
        <v>707</v>
      </c>
      <c r="C1701" s="441"/>
      <c r="D1701" s="472"/>
      <c r="E1701" s="441" t="str">
        <f>E$93</f>
        <v>S4</v>
      </c>
      <c r="F1701" s="522"/>
      <c r="G1701" s="442"/>
      <c r="H1701" s="442"/>
      <c r="I1701" s="443"/>
    </row>
    <row r="1702" spans="1:9" ht="14.25">
      <c r="A1702" s="406">
        <v>1702</v>
      </c>
      <c r="G1702" s="442"/>
      <c r="H1702" s="442"/>
      <c r="I1702" s="443"/>
    </row>
    <row r="1703" spans="1:9" ht="25.5" hidden="1">
      <c r="A1703" s="406">
        <v>1703</v>
      </c>
      <c r="B1703" s="398" t="s">
        <v>707</v>
      </c>
      <c r="C1703" s="415" t="s">
        <v>1784</v>
      </c>
      <c r="D1703" s="468"/>
      <c r="E1703" s="415"/>
      <c r="F1703" s="520" t="s">
        <v>1785</v>
      </c>
      <c r="G1703" s="491"/>
      <c r="H1703" s="491"/>
      <c r="I1703" s="469"/>
    </row>
    <row r="1704" spans="1:9" ht="84" hidden="1">
      <c r="A1704" s="406">
        <v>1704</v>
      </c>
      <c r="B1704" s="398" t="s">
        <v>707</v>
      </c>
      <c r="C1704" s="441" t="s">
        <v>1786</v>
      </c>
      <c r="D1704" s="472"/>
      <c r="E1704" s="441"/>
      <c r="F1704" s="521" t="s">
        <v>1787</v>
      </c>
      <c r="G1704" s="442" t="s">
        <v>1788</v>
      </c>
      <c r="H1704" s="442" t="s">
        <v>1789</v>
      </c>
      <c r="I1704" s="443"/>
    </row>
    <row r="1705" spans="1:9" ht="14.25" hidden="1">
      <c r="A1705" s="406">
        <v>1705</v>
      </c>
      <c r="B1705" s="398" t="s">
        <v>707</v>
      </c>
      <c r="C1705" s="441"/>
      <c r="D1705" s="472"/>
      <c r="E1705" s="441" t="s">
        <v>516</v>
      </c>
      <c r="F1705" s="521"/>
      <c r="G1705" s="442"/>
      <c r="H1705" s="442"/>
      <c r="I1705" s="443"/>
    </row>
    <row r="1706" spans="1:9" ht="14.25" hidden="1">
      <c r="A1706" s="406">
        <v>1706</v>
      </c>
      <c r="B1706" s="398" t="s">
        <v>707</v>
      </c>
      <c r="C1706" s="441"/>
      <c r="D1706" s="472"/>
      <c r="E1706" s="441" t="str">
        <f>E$89</f>
        <v>MA</v>
      </c>
      <c r="F1706" s="522"/>
      <c r="G1706" s="442"/>
      <c r="H1706" s="442"/>
      <c r="I1706" s="443"/>
    </row>
    <row r="1707" spans="1:9" ht="14.25" hidden="1">
      <c r="A1707" s="406">
        <v>1707</v>
      </c>
      <c r="B1707" s="398" t="s">
        <v>707</v>
      </c>
      <c r="C1707" s="441"/>
      <c r="D1707" s="472"/>
      <c r="E1707" s="441" t="str">
        <f>E$90</f>
        <v>S1</v>
      </c>
      <c r="F1707" s="522"/>
      <c r="G1707" s="442"/>
      <c r="H1707" s="442"/>
      <c r="I1707" s="443"/>
    </row>
    <row r="1708" spans="1:9" ht="14.25" hidden="1">
      <c r="A1708" s="406">
        <v>1708</v>
      </c>
      <c r="B1708" s="398" t="s">
        <v>707</v>
      </c>
      <c r="C1708" s="441"/>
      <c r="D1708" s="472"/>
      <c r="E1708" s="441" t="str">
        <f>E$91</f>
        <v>S2</v>
      </c>
      <c r="F1708" s="544" t="s">
        <v>1790</v>
      </c>
      <c r="G1708" s="541"/>
      <c r="H1708" s="541"/>
      <c r="I1708" s="542" t="s">
        <v>856</v>
      </c>
    </row>
    <row r="1709" spans="1:9" ht="14.25" hidden="1">
      <c r="A1709" s="406">
        <v>1709</v>
      </c>
      <c r="B1709" s="398" t="s">
        <v>707</v>
      </c>
      <c r="C1709" s="441"/>
      <c r="D1709" s="472"/>
      <c r="E1709" s="441" t="str">
        <f>E$92</f>
        <v>S3</v>
      </c>
      <c r="F1709" s="522"/>
      <c r="G1709" s="442"/>
      <c r="H1709" s="442"/>
      <c r="I1709" s="443"/>
    </row>
    <row r="1710" spans="1:9" ht="14.25" hidden="1">
      <c r="A1710" s="406">
        <v>1710</v>
      </c>
      <c r="B1710" s="398" t="s">
        <v>707</v>
      </c>
      <c r="C1710" s="441"/>
      <c r="D1710" s="472"/>
      <c r="E1710" s="441" t="str">
        <f>E$93</f>
        <v>S4</v>
      </c>
      <c r="F1710" s="522"/>
      <c r="G1710" s="442"/>
      <c r="H1710" s="442"/>
      <c r="I1710" s="443"/>
    </row>
    <row r="1711" spans="1:9" ht="14.25">
      <c r="A1711" s="406">
        <v>1711</v>
      </c>
      <c r="G1711" s="442"/>
      <c r="H1711" s="442"/>
      <c r="I1711" s="443"/>
    </row>
    <row r="1712" spans="1:9" ht="84" hidden="1">
      <c r="A1712" s="406">
        <v>1712</v>
      </c>
      <c r="B1712" s="398" t="s">
        <v>707</v>
      </c>
      <c r="C1712" s="441" t="s">
        <v>1791</v>
      </c>
      <c r="D1712" s="472"/>
      <c r="E1712" s="441"/>
      <c r="F1712" s="521" t="s">
        <v>1792</v>
      </c>
      <c r="G1712" s="442" t="s">
        <v>1793</v>
      </c>
      <c r="H1712" s="442" t="s">
        <v>1789</v>
      </c>
      <c r="I1712" s="443"/>
    </row>
    <row r="1713" spans="1:9" ht="14.25" hidden="1">
      <c r="A1713" s="406">
        <v>1713</v>
      </c>
      <c r="B1713" s="398" t="s">
        <v>707</v>
      </c>
      <c r="C1713" s="441"/>
      <c r="D1713" s="472"/>
      <c r="E1713" s="441" t="s">
        <v>516</v>
      </c>
      <c r="F1713" s="521"/>
      <c r="G1713" s="442"/>
      <c r="H1713" s="442"/>
      <c r="I1713" s="443"/>
    </row>
    <row r="1714" spans="1:9" ht="14.25" hidden="1">
      <c r="A1714" s="406">
        <v>1714</v>
      </c>
      <c r="B1714" s="398" t="s">
        <v>707</v>
      </c>
      <c r="C1714" s="441"/>
      <c r="D1714" s="472"/>
      <c r="E1714" s="441" t="str">
        <f>E$89</f>
        <v>MA</v>
      </c>
      <c r="F1714" s="522"/>
      <c r="G1714" s="442"/>
      <c r="H1714" s="442"/>
      <c r="I1714" s="443"/>
    </row>
    <row r="1715" spans="1:9" ht="14.25" hidden="1">
      <c r="A1715" s="406">
        <v>1715</v>
      </c>
      <c r="B1715" s="398" t="s">
        <v>707</v>
      </c>
      <c r="C1715" s="441"/>
      <c r="D1715" s="472"/>
      <c r="E1715" s="441" t="str">
        <f>E$90</f>
        <v>S1</v>
      </c>
      <c r="F1715" s="522"/>
      <c r="G1715" s="442"/>
      <c r="H1715" s="442"/>
      <c r="I1715" s="443"/>
    </row>
    <row r="1716" spans="1:9" ht="14.25" hidden="1">
      <c r="A1716" s="406">
        <v>1716</v>
      </c>
      <c r="B1716" s="398" t="s">
        <v>707</v>
      </c>
      <c r="C1716" s="441"/>
      <c r="D1716" s="472"/>
      <c r="E1716" s="441" t="str">
        <f>E$91</f>
        <v>S2</v>
      </c>
      <c r="F1716" s="544" t="s">
        <v>1794</v>
      </c>
      <c r="G1716" s="541"/>
      <c r="H1716" s="541"/>
      <c r="I1716" s="542" t="s">
        <v>856</v>
      </c>
    </row>
    <row r="1717" spans="1:9" ht="14.25" hidden="1">
      <c r="A1717" s="406">
        <v>1717</v>
      </c>
      <c r="B1717" s="398" t="s">
        <v>707</v>
      </c>
      <c r="C1717" s="441"/>
      <c r="D1717" s="472"/>
      <c r="E1717" s="441" t="str">
        <f>E$92</f>
        <v>S3</v>
      </c>
      <c r="F1717" s="522"/>
      <c r="G1717" s="442"/>
      <c r="H1717" s="442"/>
      <c r="I1717" s="443"/>
    </row>
    <row r="1718" spans="1:9" ht="14.25" hidden="1">
      <c r="A1718" s="406">
        <v>1718</v>
      </c>
      <c r="B1718" s="398" t="s">
        <v>707</v>
      </c>
      <c r="C1718" s="441"/>
      <c r="D1718" s="472"/>
      <c r="E1718" s="441" t="str">
        <f>E$93</f>
        <v>S4</v>
      </c>
      <c r="F1718" s="522"/>
      <c r="G1718" s="442"/>
      <c r="H1718" s="442"/>
      <c r="I1718" s="443"/>
    </row>
    <row r="1719" spans="1:9" ht="14.25">
      <c r="A1719" s="406">
        <v>1719</v>
      </c>
      <c r="G1719" s="442"/>
      <c r="H1719" s="442"/>
      <c r="I1719" s="443"/>
    </row>
    <row r="1720" spans="1:9" ht="51" hidden="1">
      <c r="A1720" s="406">
        <v>1720</v>
      </c>
      <c r="B1720" s="398" t="s">
        <v>707</v>
      </c>
      <c r="C1720" s="415" t="s">
        <v>1795</v>
      </c>
      <c r="D1720" s="468"/>
      <c r="E1720" s="415"/>
      <c r="F1720" s="520" t="s">
        <v>1796</v>
      </c>
      <c r="G1720" s="491"/>
      <c r="H1720" s="491"/>
      <c r="I1720" s="469"/>
    </row>
    <row r="1721" spans="1:9" ht="63.75" hidden="1">
      <c r="A1721" s="406">
        <v>1721</v>
      </c>
      <c r="B1721" s="398" t="s">
        <v>707</v>
      </c>
      <c r="C1721" s="441" t="s">
        <v>1797</v>
      </c>
      <c r="D1721" s="472"/>
      <c r="E1721" s="441"/>
      <c r="F1721" s="521" t="s">
        <v>1798</v>
      </c>
      <c r="G1721" s="442" t="s">
        <v>1799</v>
      </c>
      <c r="H1721" s="442"/>
      <c r="I1721" s="443"/>
    </row>
    <row r="1722" spans="1:9" ht="14.25" hidden="1">
      <c r="A1722" s="406">
        <v>1722</v>
      </c>
      <c r="B1722" s="398" t="s">
        <v>707</v>
      </c>
      <c r="C1722" s="441"/>
      <c r="D1722" s="472"/>
      <c r="E1722" s="441" t="s">
        <v>516</v>
      </c>
      <c r="F1722" s="521"/>
      <c r="G1722" s="442"/>
      <c r="H1722" s="442"/>
      <c r="I1722" s="443"/>
    </row>
    <row r="1723" spans="1:9" ht="14.25" hidden="1">
      <c r="A1723" s="406">
        <v>1723</v>
      </c>
      <c r="B1723" s="398" t="s">
        <v>707</v>
      </c>
      <c r="C1723" s="441"/>
      <c r="D1723" s="472"/>
      <c r="E1723" s="441" t="str">
        <f>E$89</f>
        <v>MA</v>
      </c>
      <c r="F1723" s="522"/>
      <c r="G1723" s="442"/>
      <c r="H1723" s="442"/>
      <c r="I1723" s="443"/>
    </row>
    <row r="1724" spans="1:9" ht="14.25" hidden="1">
      <c r="A1724" s="406">
        <v>1724</v>
      </c>
      <c r="B1724" s="398" t="s">
        <v>707</v>
      </c>
      <c r="C1724" s="441"/>
      <c r="D1724" s="472"/>
      <c r="E1724" s="441" t="str">
        <f>E$90</f>
        <v>S1</v>
      </c>
      <c r="F1724" s="522"/>
      <c r="G1724" s="442"/>
      <c r="H1724" s="442"/>
      <c r="I1724" s="443"/>
    </row>
    <row r="1725" spans="1:9" ht="76.5" hidden="1">
      <c r="A1725" s="406">
        <v>1725</v>
      </c>
      <c r="B1725" s="398" t="s">
        <v>707</v>
      </c>
      <c r="C1725" s="441"/>
      <c r="D1725" s="472"/>
      <c r="E1725" s="441" t="str">
        <f>E$91</f>
        <v>S2</v>
      </c>
      <c r="F1725" s="545" t="s">
        <v>2303</v>
      </c>
      <c r="G1725" s="541"/>
      <c r="H1725" s="541"/>
      <c r="I1725" s="542" t="s">
        <v>856</v>
      </c>
    </row>
    <row r="1726" spans="1:9" ht="14.25" hidden="1">
      <c r="A1726" s="406">
        <v>1726</v>
      </c>
      <c r="B1726" s="398" t="s">
        <v>707</v>
      </c>
      <c r="C1726" s="441"/>
      <c r="D1726" s="472"/>
      <c r="E1726" s="441" t="str">
        <f>E$92</f>
        <v>S3</v>
      </c>
      <c r="F1726" s="522"/>
      <c r="G1726" s="442"/>
      <c r="H1726" s="442"/>
      <c r="I1726" s="443"/>
    </row>
    <row r="1727" spans="1:9" ht="14.25" hidden="1">
      <c r="A1727" s="406">
        <v>1727</v>
      </c>
      <c r="B1727" s="398" t="s">
        <v>707</v>
      </c>
      <c r="C1727" s="441"/>
      <c r="D1727" s="472"/>
      <c r="E1727" s="441" t="str">
        <f>E$93</f>
        <v>S4</v>
      </c>
      <c r="F1727" s="522"/>
      <c r="G1727" s="442"/>
      <c r="H1727" s="442"/>
      <c r="I1727" s="443"/>
    </row>
    <row r="1728" spans="1:9" ht="52.5">
      <c r="A1728" s="406">
        <v>1728</v>
      </c>
      <c r="B1728" s="398" t="s">
        <v>696</v>
      </c>
      <c r="C1728" s="441"/>
      <c r="D1728" s="472" t="s">
        <v>1801</v>
      </c>
      <c r="E1728" s="441"/>
      <c r="F1728" s="521" t="s">
        <v>1802</v>
      </c>
      <c r="G1728" s="442" t="s">
        <v>1803</v>
      </c>
      <c r="H1728" s="442" t="s">
        <v>1804</v>
      </c>
      <c r="I1728" s="443"/>
    </row>
    <row r="1729" spans="1:9" ht="14.25">
      <c r="A1729" s="406">
        <v>1729</v>
      </c>
      <c r="B1729" s="398" t="s">
        <v>696</v>
      </c>
      <c r="C1729" s="441"/>
      <c r="D1729" s="483" t="s">
        <v>1801</v>
      </c>
      <c r="E1729" s="441" t="s">
        <v>516</v>
      </c>
      <c r="F1729" s="521"/>
      <c r="G1729" s="442"/>
      <c r="H1729" s="442"/>
      <c r="I1729" s="443"/>
    </row>
    <row r="1730" spans="1:9" ht="14.25">
      <c r="A1730" s="406">
        <v>1730</v>
      </c>
      <c r="B1730" s="398" t="s">
        <v>696</v>
      </c>
      <c r="C1730" s="441"/>
      <c r="D1730" s="483" t="s">
        <v>1801</v>
      </c>
      <c r="E1730" s="441" t="str">
        <f>E$89</f>
        <v>MA</v>
      </c>
      <c r="F1730" s="522"/>
      <c r="G1730" s="442"/>
      <c r="H1730" s="442"/>
      <c r="I1730" s="443"/>
    </row>
    <row r="1731" spans="1:9" ht="14.25">
      <c r="A1731" s="406">
        <v>1731</v>
      </c>
      <c r="B1731" s="398" t="s">
        <v>696</v>
      </c>
      <c r="C1731" s="441"/>
      <c r="D1731" s="483" t="s">
        <v>1801</v>
      </c>
      <c r="E1731" s="441" t="str">
        <f>E$90</f>
        <v>S1</v>
      </c>
      <c r="F1731" s="522"/>
      <c r="G1731" s="442"/>
      <c r="H1731" s="442"/>
      <c r="I1731" s="443"/>
    </row>
    <row r="1732" spans="1:9" ht="14.25">
      <c r="A1732" s="406">
        <v>1732</v>
      </c>
      <c r="B1732" s="398" t="s">
        <v>696</v>
      </c>
      <c r="C1732" s="441"/>
      <c r="D1732" s="483" t="s">
        <v>1801</v>
      </c>
      <c r="E1732" s="441" t="str">
        <f>E$91</f>
        <v>S2</v>
      </c>
      <c r="F1732" s="522"/>
      <c r="G1732" s="442"/>
      <c r="H1732" s="442"/>
      <c r="I1732" s="443"/>
    </row>
    <row r="1733" spans="1:9" ht="14.25">
      <c r="A1733" s="406">
        <v>1733</v>
      </c>
      <c r="B1733" s="398" t="s">
        <v>696</v>
      </c>
      <c r="C1733" s="441"/>
      <c r="D1733" s="483" t="s">
        <v>1801</v>
      </c>
      <c r="E1733" s="441" t="str">
        <f>E$92</f>
        <v>S3</v>
      </c>
      <c r="F1733" s="522"/>
      <c r="G1733" s="442"/>
      <c r="H1733" s="442"/>
      <c r="I1733" s="443"/>
    </row>
    <row r="1734" spans="1:9" ht="14.25">
      <c r="A1734" s="406">
        <v>1734</v>
      </c>
      <c r="B1734" s="398" t="s">
        <v>696</v>
      </c>
      <c r="C1734" s="441"/>
      <c r="D1734" s="483" t="s">
        <v>1801</v>
      </c>
      <c r="E1734" s="441" t="str">
        <f>E$93</f>
        <v>S4</v>
      </c>
      <c r="F1734" s="756"/>
      <c r="G1734" s="442"/>
      <c r="H1734" s="442"/>
      <c r="I1734" s="443"/>
    </row>
    <row r="1735" spans="1:9" ht="14.25">
      <c r="A1735" s="406">
        <v>1735</v>
      </c>
      <c r="C1735" s="517"/>
      <c r="D1735" s="518"/>
      <c r="E1735" s="517"/>
      <c r="F1735" s="500"/>
      <c r="G1735" s="442"/>
      <c r="H1735" s="442"/>
      <c r="I1735" s="443"/>
    </row>
    <row r="1736" spans="1:9" ht="38.25" hidden="1">
      <c r="A1736" s="406">
        <v>1736</v>
      </c>
      <c r="B1736" s="398" t="s">
        <v>707</v>
      </c>
      <c r="C1736" s="441" t="s">
        <v>1806</v>
      </c>
      <c r="D1736" s="472"/>
      <c r="E1736" s="441"/>
      <c r="F1736" s="521" t="s">
        <v>1807</v>
      </c>
      <c r="G1736" s="442" t="s">
        <v>1808</v>
      </c>
      <c r="H1736" s="442"/>
      <c r="I1736" s="443"/>
    </row>
    <row r="1737" spans="1:9" ht="14.25" hidden="1">
      <c r="A1737" s="406">
        <v>1737</v>
      </c>
      <c r="B1737" s="398" t="s">
        <v>707</v>
      </c>
      <c r="C1737" s="441"/>
      <c r="D1737" s="472"/>
      <c r="E1737" s="441" t="s">
        <v>516</v>
      </c>
      <c r="F1737" s="521"/>
      <c r="G1737" s="442"/>
      <c r="H1737" s="442"/>
      <c r="I1737" s="443"/>
    </row>
    <row r="1738" spans="1:9" ht="14.25" hidden="1">
      <c r="A1738" s="406">
        <v>1738</v>
      </c>
      <c r="B1738" s="398" t="s">
        <v>707</v>
      </c>
      <c r="C1738" s="441"/>
      <c r="D1738" s="472"/>
      <c r="E1738" s="441" t="str">
        <f>E$89</f>
        <v>MA</v>
      </c>
      <c r="F1738" s="522"/>
      <c r="G1738" s="442"/>
      <c r="H1738" s="442"/>
      <c r="I1738" s="443"/>
    </row>
    <row r="1739" spans="1:9" ht="14.25" hidden="1">
      <c r="A1739" s="406">
        <v>1739</v>
      </c>
      <c r="B1739" s="398" t="s">
        <v>707</v>
      </c>
      <c r="C1739" s="441"/>
      <c r="D1739" s="472"/>
      <c r="E1739" s="441" t="str">
        <f>E$90</f>
        <v>S1</v>
      </c>
      <c r="F1739" s="522"/>
      <c r="G1739" s="442"/>
      <c r="H1739" s="442"/>
      <c r="I1739" s="443"/>
    </row>
    <row r="1740" spans="1:9" ht="51" hidden="1">
      <c r="A1740" s="406">
        <v>1740</v>
      </c>
      <c r="B1740" s="398" t="s">
        <v>707</v>
      </c>
      <c r="C1740" s="441"/>
      <c r="D1740" s="472"/>
      <c r="E1740" s="441" t="str">
        <f>E$91</f>
        <v>S2</v>
      </c>
      <c r="F1740" s="545" t="s">
        <v>2304</v>
      </c>
      <c r="G1740" s="541"/>
      <c r="H1740" s="541"/>
      <c r="I1740" s="542" t="s">
        <v>856</v>
      </c>
    </row>
    <row r="1741" spans="1:9" ht="25.5" hidden="1">
      <c r="A1741" s="406">
        <v>1741</v>
      </c>
      <c r="B1741" s="398" t="s">
        <v>707</v>
      </c>
      <c r="C1741" s="441"/>
      <c r="D1741" s="472"/>
      <c r="E1741" s="441" t="str">
        <f>E$92</f>
        <v>S3</v>
      </c>
      <c r="F1741" s="545" t="s">
        <v>2427</v>
      </c>
      <c r="G1741" s="539"/>
      <c r="H1741" s="539"/>
      <c r="I1741" s="540" t="s">
        <v>856</v>
      </c>
    </row>
    <row r="1742" spans="1:9" ht="14.25" hidden="1">
      <c r="A1742" s="406">
        <v>1742</v>
      </c>
      <c r="B1742" s="398" t="s">
        <v>707</v>
      </c>
      <c r="C1742" s="441"/>
      <c r="D1742" s="472"/>
      <c r="E1742" s="441" t="str">
        <f>E$93</f>
        <v>S4</v>
      </c>
      <c r="F1742" s="522"/>
      <c r="G1742" s="442"/>
      <c r="H1742" s="442"/>
      <c r="I1742" s="443"/>
    </row>
    <row r="1743" spans="1:9" ht="14.25">
      <c r="A1743" s="406">
        <v>1743</v>
      </c>
      <c r="C1743" s="517"/>
      <c r="D1743" s="518"/>
      <c r="E1743" s="517"/>
      <c r="F1743" s="500"/>
      <c r="G1743" s="442"/>
      <c r="H1743" s="442"/>
      <c r="I1743" s="443"/>
    </row>
    <row r="1744" spans="1:9" ht="25.5" hidden="1">
      <c r="A1744" s="406">
        <v>1744</v>
      </c>
      <c r="B1744" s="398" t="s">
        <v>707</v>
      </c>
      <c r="C1744" s="415" t="s">
        <v>1810</v>
      </c>
      <c r="D1744" s="468"/>
      <c r="E1744" s="415"/>
      <c r="F1744" s="520" t="s">
        <v>1811</v>
      </c>
      <c r="G1744" s="491"/>
      <c r="H1744" s="491"/>
      <c r="I1744" s="469"/>
    </row>
    <row r="1745" spans="1:9" ht="38.25" hidden="1">
      <c r="A1745" s="406">
        <v>1745</v>
      </c>
      <c r="B1745" s="398" t="s">
        <v>707</v>
      </c>
      <c r="C1745" s="441" t="s">
        <v>247</v>
      </c>
      <c r="D1745" s="472"/>
      <c r="E1745" s="441"/>
      <c r="F1745" s="521" t="s">
        <v>1812</v>
      </c>
      <c r="G1745" s="442" t="s">
        <v>1813</v>
      </c>
      <c r="H1745" s="442"/>
      <c r="I1745" s="443"/>
    </row>
    <row r="1746" spans="1:9" ht="14.25" hidden="1">
      <c r="A1746" s="406">
        <v>1746</v>
      </c>
      <c r="B1746" s="398" t="s">
        <v>707</v>
      </c>
      <c r="C1746" s="441"/>
      <c r="D1746" s="472"/>
      <c r="E1746" s="441" t="s">
        <v>516</v>
      </c>
      <c r="F1746" s="521"/>
      <c r="G1746" s="442"/>
      <c r="H1746" s="442"/>
      <c r="I1746" s="443"/>
    </row>
    <row r="1747" spans="1:9" ht="14.25" hidden="1">
      <c r="A1747" s="406">
        <v>1747</v>
      </c>
      <c r="B1747" s="398" t="s">
        <v>707</v>
      </c>
      <c r="C1747" s="441"/>
      <c r="D1747" s="472"/>
      <c r="E1747" s="441" t="str">
        <f>E$89</f>
        <v>MA</v>
      </c>
      <c r="F1747" s="522"/>
      <c r="G1747" s="442"/>
      <c r="H1747" s="442"/>
      <c r="I1747" s="443"/>
    </row>
    <row r="1748" spans="1:9" ht="25.5" hidden="1">
      <c r="A1748" s="406">
        <v>1748</v>
      </c>
      <c r="B1748" s="398" t="s">
        <v>707</v>
      </c>
      <c r="C1748" s="441"/>
      <c r="D1748" s="472"/>
      <c r="E1748" s="441" t="str">
        <f>E$90</f>
        <v>S1</v>
      </c>
      <c r="F1748" s="545" t="s">
        <v>2192</v>
      </c>
      <c r="G1748" s="539"/>
      <c r="H1748" s="539"/>
      <c r="I1748" s="540" t="s">
        <v>856</v>
      </c>
    </row>
    <row r="1749" spans="1:9" ht="25.5" hidden="1">
      <c r="A1749" s="406">
        <v>1749</v>
      </c>
      <c r="B1749" s="398" t="s">
        <v>707</v>
      </c>
      <c r="C1749" s="441"/>
      <c r="D1749" s="472"/>
      <c r="E1749" s="441" t="str">
        <f>E$91</f>
        <v>S2</v>
      </c>
      <c r="F1749" s="545" t="s">
        <v>2305</v>
      </c>
      <c r="G1749" s="539"/>
      <c r="H1749" s="539"/>
      <c r="I1749" s="540" t="s">
        <v>856</v>
      </c>
    </row>
    <row r="1750" spans="1:9" ht="25.5" hidden="1">
      <c r="A1750" s="406">
        <v>1750</v>
      </c>
      <c r="B1750" s="398" t="s">
        <v>707</v>
      </c>
      <c r="C1750" s="441"/>
      <c r="D1750" s="472"/>
      <c r="E1750" s="441" t="str">
        <f>E$92</f>
        <v>S3</v>
      </c>
      <c r="F1750" s="545" t="s">
        <v>2427</v>
      </c>
      <c r="G1750" s="539"/>
      <c r="H1750" s="539"/>
      <c r="I1750" s="540" t="s">
        <v>856</v>
      </c>
    </row>
    <row r="1751" spans="1:9" ht="14.25" hidden="1">
      <c r="A1751" s="406">
        <v>1751</v>
      </c>
      <c r="B1751" s="398" t="s">
        <v>707</v>
      </c>
      <c r="C1751" s="441"/>
      <c r="D1751" s="472"/>
      <c r="E1751" s="441" t="str">
        <f>E$93</f>
        <v>S4</v>
      </c>
      <c r="F1751" s="522"/>
      <c r="G1751" s="442"/>
      <c r="H1751" s="442"/>
      <c r="I1751" s="443"/>
    </row>
    <row r="1752" spans="1:9" ht="14.25">
      <c r="A1752" s="406">
        <v>1752</v>
      </c>
      <c r="G1752" s="442"/>
      <c r="H1752" s="442"/>
      <c r="I1752" s="443"/>
    </row>
    <row r="1753" spans="1:9" ht="76.5" hidden="1">
      <c r="A1753" s="406">
        <v>1753</v>
      </c>
      <c r="B1753" s="398" t="s">
        <v>707</v>
      </c>
      <c r="C1753" s="441" t="s">
        <v>657</v>
      </c>
      <c r="D1753" s="472"/>
      <c r="E1753" s="441"/>
      <c r="F1753" s="521" t="s">
        <v>1815</v>
      </c>
      <c r="G1753" s="442" t="s">
        <v>1816</v>
      </c>
      <c r="H1753" s="442"/>
      <c r="I1753" s="443"/>
    </row>
    <row r="1754" spans="1:9" ht="14.25" hidden="1">
      <c r="A1754" s="406">
        <v>1754</v>
      </c>
      <c r="B1754" s="398" t="s">
        <v>707</v>
      </c>
      <c r="C1754" s="441"/>
      <c r="D1754" s="472"/>
      <c r="E1754" s="441" t="s">
        <v>516</v>
      </c>
      <c r="F1754" s="521"/>
      <c r="G1754" s="442"/>
      <c r="H1754" s="442"/>
      <c r="I1754" s="443"/>
    </row>
    <row r="1755" spans="1:9" ht="14.25" hidden="1">
      <c r="A1755" s="406">
        <v>1755</v>
      </c>
      <c r="B1755" s="398" t="s">
        <v>707</v>
      </c>
      <c r="C1755" s="441"/>
      <c r="D1755" s="472"/>
      <c r="E1755" s="441" t="str">
        <f>E$89</f>
        <v>MA</v>
      </c>
      <c r="F1755" s="522"/>
      <c r="G1755" s="442"/>
      <c r="H1755" s="442"/>
      <c r="I1755" s="443"/>
    </row>
    <row r="1756" spans="1:9" ht="25.5" hidden="1">
      <c r="A1756" s="406">
        <v>1756</v>
      </c>
      <c r="B1756" s="398" t="s">
        <v>707</v>
      </c>
      <c r="C1756" s="441"/>
      <c r="D1756" s="472"/>
      <c r="E1756" s="441" t="str">
        <f>E$90</f>
        <v>S1</v>
      </c>
      <c r="F1756" s="545" t="s">
        <v>2192</v>
      </c>
      <c r="G1756" s="539"/>
      <c r="H1756" s="539"/>
      <c r="I1756" s="540" t="s">
        <v>856</v>
      </c>
    </row>
    <row r="1757" spans="1:9" ht="25.5" hidden="1">
      <c r="A1757" s="406">
        <v>1757</v>
      </c>
      <c r="B1757" s="398" t="s">
        <v>707</v>
      </c>
      <c r="C1757" s="441"/>
      <c r="D1757" s="472"/>
      <c r="E1757" s="441" t="str">
        <f>E$91</f>
        <v>S2</v>
      </c>
      <c r="F1757" s="545" t="s">
        <v>2305</v>
      </c>
      <c r="G1757" s="539"/>
      <c r="H1757" s="539"/>
      <c r="I1757" s="540" t="s">
        <v>856</v>
      </c>
    </row>
    <row r="1758" spans="1:9" ht="25.5" hidden="1">
      <c r="A1758" s="406">
        <v>1758</v>
      </c>
      <c r="B1758" s="398" t="s">
        <v>707</v>
      </c>
      <c r="C1758" s="441"/>
      <c r="D1758" s="472"/>
      <c r="E1758" s="441" t="str">
        <f>E$92</f>
        <v>S3</v>
      </c>
      <c r="F1758" s="545" t="s">
        <v>2427</v>
      </c>
      <c r="G1758" s="539"/>
      <c r="H1758" s="539"/>
      <c r="I1758" s="540" t="s">
        <v>856</v>
      </c>
    </row>
    <row r="1759" spans="1:9" ht="14.25" hidden="1">
      <c r="A1759" s="406">
        <v>1759</v>
      </c>
      <c r="B1759" s="398" t="s">
        <v>707</v>
      </c>
      <c r="C1759" s="441"/>
      <c r="D1759" s="472"/>
      <c r="E1759" s="441" t="str">
        <f>E$93</f>
        <v>S4</v>
      </c>
      <c r="F1759" s="522"/>
      <c r="G1759" s="442"/>
      <c r="H1759" s="442"/>
      <c r="I1759" s="443"/>
    </row>
    <row r="1760" spans="1:9" ht="14.25">
      <c r="A1760" s="406">
        <v>1760</v>
      </c>
      <c r="G1760" s="442"/>
      <c r="H1760" s="442"/>
      <c r="I1760" s="443"/>
    </row>
    <row r="1761" spans="1:9" ht="38.25" hidden="1">
      <c r="A1761" s="406">
        <v>1761</v>
      </c>
      <c r="B1761" s="398" t="s">
        <v>707</v>
      </c>
      <c r="C1761" s="441" t="s">
        <v>1817</v>
      </c>
      <c r="D1761" s="472"/>
      <c r="E1761" s="441"/>
      <c r="F1761" s="521" t="s">
        <v>1818</v>
      </c>
      <c r="G1761" s="442" t="s">
        <v>1819</v>
      </c>
      <c r="H1761" s="442"/>
      <c r="I1761" s="443"/>
    </row>
    <row r="1762" spans="1:9" ht="14.25" hidden="1">
      <c r="A1762" s="406">
        <v>1762</v>
      </c>
      <c r="B1762" s="398" t="s">
        <v>707</v>
      </c>
      <c r="C1762" s="441"/>
      <c r="D1762" s="472"/>
      <c r="E1762" s="441" t="s">
        <v>516</v>
      </c>
      <c r="F1762" s="521"/>
      <c r="G1762" s="442"/>
      <c r="H1762" s="442"/>
      <c r="I1762" s="443"/>
    </row>
    <row r="1763" spans="1:9" ht="14.25" hidden="1">
      <c r="A1763" s="406">
        <v>1763</v>
      </c>
      <c r="B1763" s="398" t="s">
        <v>707</v>
      </c>
      <c r="C1763" s="441"/>
      <c r="D1763" s="472"/>
      <c r="E1763" s="441" t="str">
        <f>E$89</f>
        <v>MA</v>
      </c>
      <c r="F1763" s="522"/>
      <c r="G1763" s="442"/>
      <c r="H1763" s="442"/>
      <c r="I1763" s="443"/>
    </row>
    <row r="1764" spans="1:9" ht="140.25" hidden="1">
      <c r="A1764" s="406">
        <v>1764</v>
      </c>
      <c r="B1764" s="398" t="s">
        <v>707</v>
      </c>
      <c r="C1764" s="441"/>
      <c r="D1764" s="472"/>
      <c r="E1764" s="441" t="str">
        <f>E$90</f>
        <v>S1</v>
      </c>
      <c r="F1764" s="545" t="s">
        <v>2193</v>
      </c>
      <c r="G1764" s="539"/>
      <c r="H1764" s="539"/>
      <c r="I1764" s="540" t="s">
        <v>856</v>
      </c>
    </row>
    <row r="1765" spans="1:9" ht="102" hidden="1">
      <c r="A1765" s="406">
        <v>1765</v>
      </c>
      <c r="B1765" s="398" t="s">
        <v>707</v>
      </c>
      <c r="C1765" s="441"/>
      <c r="D1765" s="472"/>
      <c r="E1765" s="441" t="str">
        <f>E$91</f>
        <v>S2</v>
      </c>
      <c r="F1765" s="545" t="s">
        <v>2306</v>
      </c>
      <c r="G1765" s="541"/>
      <c r="H1765" s="541"/>
      <c r="I1765" s="542" t="s">
        <v>856</v>
      </c>
    </row>
    <row r="1766" spans="1:9" ht="14.25" hidden="1">
      <c r="A1766" s="406">
        <v>1766</v>
      </c>
      <c r="B1766" s="398" t="s">
        <v>707</v>
      </c>
      <c r="C1766" s="441"/>
      <c r="D1766" s="472"/>
      <c r="E1766" s="441" t="str">
        <f>E$92</f>
        <v>S3</v>
      </c>
      <c r="F1766" s="522"/>
      <c r="G1766" s="442"/>
      <c r="H1766" s="442"/>
      <c r="I1766" s="443"/>
    </row>
    <row r="1767" spans="1:9" ht="14.25" hidden="1">
      <c r="A1767" s="406">
        <v>1767</v>
      </c>
      <c r="B1767" s="398" t="s">
        <v>707</v>
      </c>
      <c r="C1767" s="441"/>
      <c r="D1767" s="472"/>
      <c r="E1767" s="441" t="str">
        <f>E$93</f>
        <v>S4</v>
      </c>
      <c r="F1767" s="522"/>
      <c r="G1767" s="442"/>
      <c r="H1767" s="442"/>
      <c r="I1767" s="443"/>
    </row>
    <row r="1768" spans="1:9" ht="14.25">
      <c r="A1768" s="406">
        <v>1768</v>
      </c>
      <c r="G1768" s="442"/>
      <c r="H1768" s="442"/>
      <c r="I1768" s="443"/>
    </row>
    <row r="1769" spans="1:9" ht="76.5" hidden="1">
      <c r="A1769" s="406">
        <v>1769</v>
      </c>
      <c r="B1769" s="398" t="s">
        <v>707</v>
      </c>
      <c r="C1769" s="415">
        <v>10</v>
      </c>
      <c r="D1769" s="468"/>
      <c r="E1769" s="415"/>
      <c r="F1769" s="520" t="s">
        <v>1821</v>
      </c>
      <c r="G1769" s="491"/>
      <c r="H1769" s="491"/>
      <c r="I1769" s="469"/>
    </row>
    <row r="1770" spans="1:9" ht="76.5" hidden="1">
      <c r="A1770" s="406">
        <v>1770</v>
      </c>
      <c r="B1770" s="398" t="s">
        <v>707</v>
      </c>
      <c r="C1770" s="415">
        <v>10</v>
      </c>
      <c r="D1770" s="468"/>
      <c r="E1770" s="415"/>
      <c r="F1770" s="520" t="s">
        <v>1822</v>
      </c>
      <c r="G1770" s="491"/>
      <c r="H1770" s="491"/>
      <c r="I1770" s="469"/>
    </row>
    <row r="1771" spans="1:9" ht="38.25" hidden="1">
      <c r="A1771" s="406">
        <v>1771</v>
      </c>
      <c r="B1771" s="398" t="s">
        <v>707</v>
      </c>
      <c r="C1771" s="415" t="s">
        <v>1823</v>
      </c>
      <c r="D1771" s="468"/>
      <c r="E1771" s="415"/>
      <c r="F1771" s="520" t="s">
        <v>1824</v>
      </c>
      <c r="G1771" s="491"/>
      <c r="H1771" s="491"/>
      <c r="I1771" s="469"/>
    </row>
    <row r="1772" spans="1:9" ht="204" hidden="1">
      <c r="A1772" s="406">
        <v>1772</v>
      </c>
      <c r="B1772" s="398" t="s">
        <v>707</v>
      </c>
      <c r="C1772" s="441" t="s">
        <v>1825</v>
      </c>
      <c r="D1772" s="472"/>
      <c r="E1772" s="441"/>
      <c r="F1772" s="521" t="s">
        <v>1826</v>
      </c>
      <c r="G1772" s="442" t="s">
        <v>1827</v>
      </c>
      <c r="H1772" s="442"/>
      <c r="I1772" s="443"/>
    </row>
    <row r="1773" spans="1:9" ht="14.25" hidden="1">
      <c r="A1773" s="406">
        <v>1773</v>
      </c>
      <c r="B1773" s="398" t="s">
        <v>707</v>
      </c>
      <c r="C1773" s="441"/>
      <c r="D1773" s="472"/>
      <c r="E1773" s="441" t="s">
        <v>516</v>
      </c>
      <c r="F1773" s="521"/>
      <c r="G1773" s="442"/>
      <c r="H1773" s="442"/>
      <c r="I1773" s="443"/>
    </row>
    <row r="1774" spans="1:9" ht="14.25" hidden="1">
      <c r="A1774" s="406">
        <v>1774</v>
      </c>
      <c r="B1774" s="398" t="s">
        <v>707</v>
      </c>
      <c r="C1774" s="441"/>
      <c r="D1774" s="472"/>
      <c r="E1774" s="441" t="str">
        <f>E$89</f>
        <v>MA</v>
      </c>
      <c r="F1774" s="522"/>
      <c r="G1774" s="442"/>
      <c r="H1774" s="442"/>
      <c r="I1774" s="443"/>
    </row>
    <row r="1775" spans="1:9" ht="14.25" hidden="1">
      <c r="A1775" s="406">
        <v>1775</v>
      </c>
      <c r="B1775" s="398" t="s">
        <v>707</v>
      </c>
      <c r="C1775" s="441"/>
      <c r="D1775" s="472"/>
      <c r="E1775" s="441" t="str">
        <f>E$90</f>
        <v>S1</v>
      </c>
      <c r="F1775" s="522"/>
      <c r="G1775" s="442"/>
      <c r="H1775" s="442"/>
      <c r="I1775" s="443"/>
    </row>
    <row r="1776" spans="1:9" ht="14.25" hidden="1">
      <c r="A1776" s="406">
        <v>1776</v>
      </c>
      <c r="B1776" s="398" t="s">
        <v>707</v>
      </c>
      <c r="C1776" s="441"/>
      <c r="D1776" s="472"/>
      <c r="E1776" s="441" t="str">
        <f>E$91</f>
        <v>S2</v>
      </c>
      <c r="F1776" s="522"/>
      <c r="G1776" s="442"/>
      <c r="H1776" s="442"/>
      <c r="I1776" s="443"/>
    </row>
    <row r="1777" spans="1:9" ht="14.25" hidden="1">
      <c r="A1777" s="406">
        <v>1777</v>
      </c>
      <c r="B1777" s="398" t="s">
        <v>707</v>
      </c>
      <c r="C1777" s="441"/>
      <c r="D1777" s="472"/>
      <c r="E1777" s="441" t="str">
        <f>E$92</f>
        <v>S3</v>
      </c>
      <c r="F1777" s="522"/>
      <c r="G1777" s="442"/>
      <c r="H1777" s="442"/>
      <c r="I1777" s="443"/>
    </row>
    <row r="1778" spans="1:9" ht="14.25" hidden="1">
      <c r="A1778" s="406">
        <v>1778</v>
      </c>
      <c r="B1778" s="398" t="s">
        <v>707</v>
      </c>
      <c r="C1778" s="441"/>
      <c r="D1778" s="472"/>
      <c r="E1778" s="441" t="str">
        <f>E$93</f>
        <v>S4</v>
      </c>
      <c r="F1778" s="522"/>
      <c r="G1778" s="442"/>
      <c r="H1778" s="442"/>
      <c r="I1778" s="443"/>
    </row>
    <row r="1779" spans="1:9" ht="14.25">
      <c r="A1779" s="406">
        <v>1779</v>
      </c>
      <c r="G1779" s="442"/>
      <c r="H1779" s="442"/>
      <c r="I1779" s="443"/>
    </row>
    <row r="1780" spans="1:9" ht="76.5" hidden="1">
      <c r="A1780" s="406">
        <v>1780</v>
      </c>
      <c r="B1780" s="398" t="s">
        <v>707</v>
      </c>
      <c r="C1780" s="415">
        <v>10.199999999999999</v>
      </c>
      <c r="D1780" s="468"/>
      <c r="E1780" s="415"/>
      <c r="F1780" s="520" t="s">
        <v>1829</v>
      </c>
      <c r="G1780" s="491"/>
      <c r="H1780" s="491"/>
      <c r="I1780" s="469"/>
    </row>
    <row r="1781" spans="1:9" ht="52.5" hidden="1">
      <c r="A1781" s="406">
        <v>1781</v>
      </c>
      <c r="B1781" s="398" t="s">
        <v>707</v>
      </c>
      <c r="C1781" s="441" t="s">
        <v>1830</v>
      </c>
      <c r="D1781" s="472"/>
      <c r="E1781" s="441"/>
      <c r="F1781" s="521" t="s">
        <v>1831</v>
      </c>
      <c r="G1781" s="442" t="s">
        <v>1832</v>
      </c>
      <c r="H1781" s="442" t="s">
        <v>1833</v>
      </c>
      <c r="I1781" s="443"/>
    </row>
    <row r="1782" spans="1:9" ht="14.25" hidden="1">
      <c r="A1782" s="406">
        <v>1782</v>
      </c>
      <c r="B1782" s="398" t="s">
        <v>707</v>
      </c>
      <c r="C1782" s="441"/>
      <c r="D1782" s="472"/>
      <c r="E1782" s="441" t="s">
        <v>516</v>
      </c>
      <c r="F1782" s="521"/>
      <c r="G1782" s="442"/>
      <c r="H1782" s="442"/>
      <c r="I1782" s="443"/>
    </row>
    <row r="1783" spans="1:9" ht="14.25" hidden="1">
      <c r="A1783" s="406">
        <v>1783</v>
      </c>
      <c r="B1783" s="398" t="s">
        <v>707</v>
      </c>
      <c r="C1783" s="441"/>
      <c r="D1783" s="472"/>
      <c r="E1783" s="441" t="str">
        <f>E$89</f>
        <v>MA</v>
      </c>
      <c r="F1783" s="522"/>
      <c r="G1783" s="442"/>
      <c r="H1783" s="442"/>
      <c r="I1783" s="443"/>
    </row>
    <row r="1784" spans="1:9" ht="14.25" hidden="1">
      <c r="A1784" s="406">
        <v>1784</v>
      </c>
      <c r="B1784" s="398" t="s">
        <v>707</v>
      </c>
      <c r="C1784" s="441"/>
      <c r="D1784" s="472"/>
      <c r="E1784" s="441" t="str">
        <f>E$90</f>
        <v>S1</v>
      </c>
      <c r="F1784" s="522"/>
      <c r="G1784" s="442"/>
      <c r="H1784" s="442"/>
      <c r="I1784" s="443"/>
    </row>
    <row r="1785" spans="1:9" ht="14.25" hidden="1">
      <c r="A1785" s="406">
        <v>1785</v>
      </c>
      <c r="B1785" s="398" t="s">
        <v>707</v>
      </c>
      <c r="C1785" s="441"/>
      <c r="D1785" s="472"/>
      <c r="E1785" s="441" t="str">
        <f>E$91</f>
        <v>S2</v>
      </c>
      <c r="F1785" s="522"/>
      <c r="G1785" s="442"/>
      <c r="H1785" s="442"/>
      <c r="I1785" s="443"/>
    </row>
    <row r="1786" spans="1:9" ht="14.25" hidden="1">
      <c r="A1786" s="406">
        <v>1786</v>
      </c>
      <c r="B1786" s="398" t="s">
        <v>707</v>
      </c>
      <c r="C1786" s="441"/>
      <c r="D1786" s="472"/>
      <c r="E1786" s="441" t="str">
        <f>E$92</f>
        <v>S3</v>
      </c>
      <c r="F1786" s="522"/>
      <c r="G1786" s="442"/>
      <c r="H1786" s="442"/>
      <c r="I1786" s="443"/>
    </row>
    <row r="1787" spans="1:9" ht="14.25" hidden="1">
      <c r="A1787" s="406">
        <v>1787</v>
      </c>
      <c r="B1787" s="398" t="s">
        <v>707</v>
      </c>
      <c r="C1787" s="441"/>
      <c r="D1787" s="472"/>
      <c r="E1787" s="441" t="str">
        <f>E$93</f>
        <v>S4</v>
      </c>
      <c r="F1787" s="522"/>
      <c r="G1787" s="442"/>
      <c r="H1787" s="442"/>
      <c r="I1787" s="443"/>
    </row>
    <row r="1788" spans="1:9" ht="14.25">
      <c r="A1788" s="406">
        <v>1788</v>
      </c>
      <c r="G1788" s="442"/>
      <c r="H1788" s="442"/>
      <c r="I1788" s="443"/>
    </row>
    <row r="1789" spans="1:9" ht="76.5" hidden="1">
      <c r="A1789" s="406">
        <v>1789</v>
      </c>
      <c r="B1789" s="398" t="s">
        <v>707</v>
      </c>
      <c r="C1789" s="441" t="s">
        <v>1835</v>
      </c>
      <c r="D1789" s="472"/>
      <c r="E1789" s="441"/>
      <c r="F1789" s="521" t="s">
        <v>1836</v>
      </c>
      <c r="G1789" s="442" t="s">
        <v>1837</v>
      </c>
      <c r="H1789" s="442" t="s">
        <v>1833</v>
      </c>
      <c r="I1789" s="443"/>
    </row>
    <row r="1790" spans="1:9" ht="14.25" hidden="1">
      <c r="A1790" s="406">
        <v>1790</v>
      </c>
      <c r="B1790" s="398" t="s">
        <v>707</v>
      </c>
      <c r="C1790" s="441"/>
      <c r="D1790" s="472"/>
      <c r="E1790" s="441" t="s">
        <v>516</v>
      </c>
      <c r="F1790" s="521"/>
      <c r="G1790" s="442"/>
      <c r="H1790" s="442"/>
      <c r="I1790" s="443"/>
    </row>
    <row r="1791" spans="1:9" ht="14.25" hidden="1">
      <c r="A1791" s="406">
        <v>1791</v>
      </c>
      <c r="B1791" s="398" t="s">
        <v>707</v>
      </c>
      <c r="C1791" s="441"/>
      <c r="D1791" s="472"/>
      <c r="E1791" s="441" t="str">
        <f>E$89</f>
        <v>MA</v>
      </c>
      <c r="F1791" s="522"/>
      <c r="G1791" s="442"/>
      <c r="H1791" s="442"/>
      <c r="I1791" s="443"/>
    </row>
    <row r="1792" spans="1:9" ht="14.25" hidden="1">
      <c r="A1792" s="406">
        <v>1792</v>
      </c>
      <c r="B1792" s="398" t="s">
        <v>707</v>
      </c>
      <c r="C1792" s="441"/>
      <c r="D1792" s="472"/>
      <c r="E1792" s="441" t="str">
        <f>E$90</f>
        <v>S1</v>
      </c>
      <c r="F1792" s="522"/>
      <c r="G1792" s="442"/>
      <c r="H1792" s="442"/>
      <c r="I1792" s="443"/>
    </row>
    <row r="1793" spans="1:9" ht="14.25" hidden="1">
      <c r="A1793" s="406">
        <v>1793</v>
      </c>
      <c r="B1793" s="398" t="s">
        <v>707</v>
      </c>
      <c r="C1793" s="441"/>
      <c r="D1793" s="472"/>
      <c r="E1793" s="441" t="str">
        <f>E$91</f>
        <v>S2</v>
      </c>
      <c r="F1793" s="522"/>
      <c r="G1793" s="442"/>
      <c r="H1793" s="442"/>
      <c r="I1793" s="443"/>
    </row>
    <row r="1794" spans="1:9" ht="14.25" hidden="1">
      <c r="A1794" s="406">
        <v>1794</v>
      </c>
      <c r="B1794" s="398" t="s">
        <v>707</v>
      </c>
      <c r="C1794" s="441"/>
      <c r="D1794" s="472"/>
      <c r="E1794" s="441" t="str">
        <f>E$92</f>
        <v>S3</v>
      </c>
      <c r="F1794" s="522"/>
      <c r="G1794" s="442"/>
      <c r="H1794" s="442"/>
      <c r="I1794" s="443"/>
    </row>
    <row r="1795" spans="1:9" ht="14.25" hidden="1">
      <c r="A1795" s="406">
        <v>1795</v>
      </c>
      <c r="B1795" s="398" t="s">
        <v>707</v>
      </c>
      <c r="C1795" s="441"/>
      <c r="D1795" s="472"/>
      <c r="E1795" s="441" t="str">
        <f>E$93</f>
        <v>S4</v>
      </c>
      <c r="F1795" s="522"/>
      <c r="G1795" s="442"/>
      <c r="H1795" s="442"/>
      <c r="I1795" s="443"/>
    </row>
    <row r="1796" spans="1:9" ht="14.25">
      <c r="A1796" s="406">
        <v>1796</v>
      </c>
      <c r="B1796" s="398" t="s">
        <v>696</v>
      </c>
      <c r="C1796" s="479"/>
      <c r="D1796" s="480" t="s">
        <v>2125</v>
      </c>
      <c r="E1796" s="479"/>
      <c r="F1796" s="525" t="s">
        <v>1840</v>
      </c>
      <c r="G1796" s="482"/>
      <c r="H1796" s="482"/>
      <c r="I1796" s="482"/>
    </row>
    <row r="1797" spans="1:9" ht="136.5">
      <c r="A1797" s="406">
        <v>1797</v>
      </c>
      <c r="B1797" s="398" t="s">
        <v>696</v>
      </c>
      <c r="C1797" s="441"/>
      <c r="D1797" s="472" t="s">
        <v>249</v>
      </c>
      <c r="E1797" s="441"/>
      <c r="F1797" s="521" t="s">
        <v>1841</v>
      </c>
      <c r="G1797" s="442" t="s">
        <v>1842</v>
      </c>
      <c r="H1797" s="442" t="s">
        <v>1843</v>
      </c>
      <c r="I1797" s="443"/>
    </row>
    <row r="1798" spans="1:9" ht="14.25">
      <c r="A1798" s="406">
        <v>1798</v>
      </c>
      <c r="B1798" s="398" t="s">
        <v>696</v>
      </c>
      <c r="C1798" s="441"/>
      <c r="D1798" s="483" t="s">
        <v>249</v>
      </c>
      <c r="E1798" s="441" t="s">
        <v>516</v>
      </c>
      <c r="F1798" s="521"/>
      <c r="G1798" s="442"/>
      <c r="H1798" s="442"/>
      <c r="I1798" s="443"/>
    </row>
    <row r="1799" spans="1:9" ht="14.25">
      <c r="A1799" s="406">
        <v>1799</v>
      </c>
      <c r="B1799" s="398" t="s">
        <v>696</v>
      </c>
      <c r="C1799" s="441"/>
      <c r="D1799" s="483" t="s">
        <v>249</v>
      </c>
      <c r="E1799" s="441" t="str">
        <f>E$89</f>
        <v>MA</v>
      </c>
      <c r="F1799" s="522"/>
      <c r="G1799" s="442"/>
      <c r="H1799" s="442"/>
      <c r="I1799" s="443"/>
    </row>
    <row r="1800" spans="1:9" ht="14.25">
      <c r="A1800" s="406">
        <v>1800</v>
      </c>
      <c r="B1800" s="398" t="s">
        <v>696</v>
      </c>
      <c r="C1800" s="441"/>
      <c r="D1800" s="483" t="s">
        <v>249</v>
      </c>
      <c r="E1800" s="441" t="str">
        <f>E$90</f>
        <v>S1</v>
      </c>
      <c r="F1800" s="522"/>
      <c r="G1800" s="442"/>
      <c r="H1800" s="442"/>
      <c r="I1800" s="443"/>
    </row>
    <row r="1801" spans="1:9" ht="14.25">
      <c r="A1801" s="406">
        <v>1801</v>
      </c>
      <c r="B1801" s="398" t="s">
        <v>696</v>
      </c>
      <c r="C1801" s="441"/>
      <c r="D1801" s="483" t="s">
        <v>249</v>
      </c>
      <c r="E1801" s="441" t="str">
        <f>E$91</f>
        <v>S2</v>
      </c>
      <c r="F1801" s="522"/>
      <c r="G1801" s="442"/>
      <c r="H1801" s="442"/>
      <c r="I1801" s="443"/>
    </row>
    <row r="1802" spans="1:9" ht="14.25">
      <c r="A1802" s="406">
        <v>1802</v>
      </c>
      <c r="B1802" s="398" t="s">
        <v>696</v>
      </c>
      <c r="C1802" s="441"/>
      <c r="D1802" s="483" t="s">
        <v>249</v>
      </c>
      <c r="E1802" s="441" t="str">
        <f>E$92</f>
        <v>S3</v>
      </c>
      <c r="F1802" s="522"/>
      <c r="G1802" s="442"/>
      <c r="H1802" s="442"/>
      <c r="I1802" s="443"/>
    </row>
    <row r="1803" spans="1:9" ht="14.25">
      <c r="A1803" s="406">
        <v>1803</v>
      </c>
      <c r="B1803" s="398" t="s">
        <v>696</v>
      </c>
      <c r="C1803" s="441"/>
      <c r="D1803" s="483" t="s">
        <v>249</v>
      </c>
      <c r="E1803" s="441" t="str">
        <f>E$93</f>
        <v>S4</v>
      </c>
      <c r="F1803" s="757" t="s">
        <v>2467</v>
      </c>
      <c r="G1803" s="442"/>
      <c r="H1803" s="442"/>
      <c r="I1803" s="443"/>
    </row>
    <row r="1804" spans="1:9" ht="126">
      <c r="A1804" s="406">
        <v>1804</v>
      </c>
      <c r="B1804" s="398" t="s">
        <v>696</v>
      </c>
      <c r="C1804" s="441"/>
      <c r="D1804" s="472" t="s">
        <v>1845</v>
      </c>
      <c r="E1804" s="441"/>
      <c r="F1804" s="521" t="s">
        <v>1846</v>
      </c>
      <c r="G1804" s="442" t="s">
        <v>1847</v>
      </c>
      <c r="H1804" s="442" t="s">
        <v>1848</v>
      </c>
      <c r="I1804" s="443"/>
    </row>
    <row r="1805" spans="1:9" ht="14.25">
      <c r="A1805" s="406">
        <v>1805</v>
      </c>
      <c r="B1805" s="398" t="s">
        <v>696</v>
      </c>
      <c r="C1805" s="441"/>
      <c r="D1805" s="483" t="s">
        <v>1845</v>
      </c>
      <c r="E1805" s="441" t="s">
        <v>516</v>
      </c>
      <c r="F1805" s="521"/>
      <c r="G1805" s="442"/>
      <c r="H1805" s="442"/>
      <c r="I1805" s="443"/>
    </row>
    <row r="1806" spans="1:9" ht="14.25">
      <c r="A1806" s="406">
        <v>1806</v>
      </c>
      <c r="B1806" s="398" t="s">
        <v>696</v>
      </c>
      <c r="C1806" s="441"/>
      <c r="D1806" s="483" t="s">
        <v>1845</v>
      </c>
      <c r="E1806" s="441" t="str">
        <f>E$89</f>
        <v>MA</v>
      </c>
      <c r="F1806" s="522"/>
      <c r="G1806" s="442"/>
      <c r="H1806" s="442"/>
      <c r="I1806" s="443"/>
    </row>
    <row r="1807" spans="1:9" ht="14.25">
      <c r="A1807" s="406">
        <v>1807</v>
      </c>
      <c r="B1807" s="398" t="s">
        <v>696</v>
      </c>
      <c r="C1807" s="441"/>
      <c r="D1807" s="483" t="s">
        <v>1845</v>
      </c>
      <c r="E1807" s="441" t="str">
        <f>E$90</f>
        <v>S1</v>
      </c>
      <c r="F1807" s="522"/>
      <c r="G1807" s="442"/>
      <c r="H1807" s="442"/>
      <c r="I1807" s="443"/>
    </row>
    <row r="1808" spans="1:9" ht="14.25">
      <c r="A1808" s="406">
        <v>1808</v>
      </c>
      <c r="B1808" s="398" t="s">
        <v>696</v>
      </c>
      <c r="C1808" s="441"/>
      <c r="D1808" s="483" t="s">
        <v>1845</v>
      </c>
      <c r="E1808" s="441" t="str">
        <f>E$91</f>
        <v>S2</v>
      </c>
      <c r="F1808" s="522"/>
      <c r="G1808" s="442"/>
      <c r="H1808" s="442"/>
      <c r="I1808" s="443"/>
    </row>
    <row r="1809" spans="1:9" ht="14.25">
      <c r="A1809" s="406">
        <v>1809</v>
      </c>
      <c r="B1809" s="398" t="s">
        <v>696</v>
      </c>
      <c r="C1809" s="441"/>
      <c r="D1809" s="483" t="s">
        <v>1845</v>
      </c>
      <c r="E1809" s="441" t="str">
        <f>E$92</f>
        <v>S3</v>
      </c>
      <c r="F1809" s="522"/>
      <c r="G1809" s="442"/>
      <c r="H1809" s="442"/>
      <c r="I1809" s="443"/>
    </row>
    <row r="1810" spans="1:9" ht="114.75">
      <c r="A1810" s="406">
        <v>1810</v>
      </c>
      <c r="B1810" s="398" t="s">
        <v>696</v>
      </c>
      <c r="C1810" s="441"/>
      <c r="D1810" s="483" t="s">
        <v>1845</v>
      </c>
      <c r="E1810" s="441" t="str">
        <f>E$93</f>
        <v>S4</v>
      </c>
      <c r="F1810" s="757" t="s">
        <v>2466</v>
      </c>
      <c r="G1810" s="442"/>
      <c r="H1810" s="442"/>
      <c r="I1810" s="443"/>
    </row>
    <row r="1811" spans="1:9" ht="178.5">
      <c r="A1811" s="406">
        <v>1811</v>
      </c>
      <c r="B1811" s="398" t="s">
        <v>696</v>
      </c>
      <c r="C1811" s="441"/>
      <c r="D1811" s="472" t="s">
        <v>1850</v>
      </c>
      <c r="E1811" s="441"/>
      <c r="F1811" s="521" t="s">
        <v>1851</v>
      </c>
      <c r="G1811" s="442" t="s">
        <v>1852</v>
      </c>
      <c r="H1811" s="442" t="s">
        <v>1853</v>
      </c>
      <c r="I1811" s="443"/>
    </row>
    <row r="1812" spans="1:9" ht="14.25">
      <c r="A1812" s="406">
        <v>1812</v>
      </c>
      <c r="B1812" s="398" t="s">
        <v>696</v>
      </c>
      <c r="C1812" s="441"/>
      <c r="D1812" s="483" t="s">
        <v>1850</v>
      </c>
      <c r="E1812" s="441" t="s">
        <v>516</v>
      </c>
      <c r="F1812" s="521"/>
      <c r="G1812" s="442"/>
      <c r="H1812" s="442"/>
      <c r="I1812" s="443"/>
    </row>
    <row r="1813" spans="1:9" ht="14.25">
      <c r="A1813" s="406">
        <v>1813</v>
      </c>
      <c r="B1813" s="398" t="s">
        <v>696</v>
      </c>
      <c r="C1813" s="441"/>
      <c r="D1813" s="483" t="s">
        <v>1850</v>
      </c>
      <c r="E1813" s="441" t="str">
        <f>E$89</f>
        <v>MA</v>
      </c>
      <c r="F1813" s="522"/>
      <c r="G1813" s="442"/>
      <c r="H1813" s="442"/>
      <c r="I1813" s="443"/>
    </row>
    <row r="1814" spans="1:9" ht="14.25">
      <c r="A1814" s="406">
        <v>1814</v>
      </c>
      <c r="B1814" s="398" t="s">
        <v>696</v>
      </c>
      <c r="C1814" s="441"/>
      <c r="D1814" s="483" t="s">
        <v>1850</v>
      </c>
      <c r="E1814" s="441" t="str">
        <f>E$90</f>
        <v>S1</v>
      </c>
      <c r="F1814" s="522"/>
      <c r="G1814" s="442"/>
      <c r="H1814" s="442"/>
      <c r="I1814" s="443"/>
    </row>
    <row r="1815" spans="1:9" ht="14.25">
      <c r="A1815" s="406">
        <v>1815</v>
      </c>
      <c r="B1815" s="398" t="s">
        <v>696</v>
      </c>
      <c r="C1815" s="441"/>
      <c r="D1815" s="483" t="s">
        <v>1850</v>
      </c>
      <c r="E1815" s="441" t="str">
        <f>E$91</f>
        <v>S2</v>
      </c>
      <c r="F1815" s="522"/>
      <c r="G1815" s="442"/>
      <c r="H1815" s="442"/>
      <c r="I1815" s="443"/>
    </row>
    <row r="1816" spans="1:9" ht="14.25">
      <c r="A1816" s="406">
        <v>1816</v>
      </c>
      <c r="B1816" s="398" t="s">
        <v>696</v>
      </c>
      <c r="C1816" s="441"/>
      <c r="D1816" s="483" t="s">
        <v>1850</v>
      </c>
      <c r="E1816" s="441" t="str">
        <f>E$92</f>
        <v>S3</v>
      </c>
      <c r="F1816" s="522"/>
      <c r="G1816" s="442"/>
      <c r="H1816" s="442"/>
      <c r="I1816" s="443"/>
    </row>
    <row r="1817" spans="1:9" ht="114.75">
      <c r="A1817" s="406">
        <v>1817</v>
      </c>
      <c r="B1817" s="398" t="s">
        <v>696</v>
      </c>
      <c r="C1817" s="441"/>
      <c r="D1817" s="483" t="s">
        <v>1850</v>
      </c>
      <c r="E1817" s="441" t="str">
        <f>E$93</f>
        <v>S4</v>
      </c>
      <c r="F1817" s="757" t="s">
        <v>2466</v>
      </c>
      <c r="G1817" s="442"/>
      <c r="H1817" s="442"/>
      <c r="I1817" s="443"/>
    </row>
    <row r="1818" spans="1:9" ht="14.25">
      <c r="A1818" s="406">
        <v>1818</v>
      </c>
      <c r="G1818" s="442"/>
      <c r="H1818" s="442"/>
      <c r="I1818" s="443"/>
    </row>
    <row r="1819" spans="1:9" ht="63" hidden="1">
      <c r="A1819" s="406">
        <v>1819</v>
      </c>
      <c r="B1819" s="398" t="s">
        <v>707</v>
      </c>
      <c r="C1819" s="441" t="s">
        <v>1856</v>
      </c>
      <c r="D1819" s="472"/>
      <c r="E1819" s="441"/>
      <c r="F1819" s="521" t="s">
        <v>1857</v>
      </c>
      <c r="G1819" s="442" t="s">
        <v>1858</v>
      </c>
      <c r="H1819" s="442" t="s">
        <v>1833</v>
      </c>
      <c r="I1819" s="443"/>
    </row>
    <row r="1820" spans="1:9" ht="14.25" hidden="1">
      <c r="A1820" s="406">
        <v>1820</v>
      </c>
      <c r="B1820" s="398" t="s">
        <v>707</v>
      </c>
      <c r="C1820" s="441"/>
      <c r="D1820" s="472"/>
      <c r="E1820" s="441" t="s">
        <v>516</v>
      </c>
      <c r="F1820" s="521"/>
      <c r="G1820" s="442"/>
      <c r="H1820" s="442"/>
      <c r="I1820" s="443"/>
    </row>
    <row r="1821" spans="1:9" ht="14.25" hidden="1">
      <c r="A1821" s="406">
        <v>1821</v>
      </c>
      <c r="B1821" s="398" t="s">
        <v>707</v>
      </c>
      <c r="C1821" s="441"/>
      <c r="D1821" s="472"/>
      <c r="E1821" s="441" t="str">
        <f>E$89</f>
        <v>MA</v>
      </c>
      <c r="F1821" s="522"/>
      <c r="G1821" s="442"/>
      <c r="H1821" s="442"/>
      <c r="I1821" s="443"/>
    </row>
    <row r="1822" spans="1:9" ht="14.25" hidden="1">
      <c r="A1822" s="406">
        <v>1822</v>
      </c>
      <c r="B1822" s="398" t="s">
        <v>707</v>
      </c>
      <c r="C1822" s="441"/>
      <c r="D1822" s="472"/>
      <c r="E1822" s="441" t="str">
        <f>E$90</f>
        <v>S1</v>
      </c>
      <c r="F1822" s="522"/>
      <c r="G1822" s="442"/>
      <c r="H1822" s="442"/>
      <c r="I1822" s="443"/>
    </row>
    <row r="1823" spans="1:9" ht="14.25" hidden="1">
      <c r="A1823" s="406">
        <v>1823</v>
      </c>
      <c r="B1823" s="398" t="s">
        <v>707</v>
      </c>
      <c r="C1823" s="441"/>
      <c r="D1823" s="472"/>
      <c r="E1823" s="441" t="str">
        <f>E$91</f>
        <v>S2</v>
      </c>
      <c r="F1823" s="522"/>
      <c r="G1823" s="442"/>
      <c r="H1823" s="442"/>
      <c r="I1823" s="443"/>
    </row>
    <row r="1824" spans="1:9" ht="14.25" hidden="1">
      <c r="A1824" s="406">
        <v>1824</v>
      </c>
      <c r="B1824" s="398" t="s">
        <v>707</v>
      </c>
      <c r="C1824" s="441"/>
      <c r="D1824" s="472"/>
      <c r="E1824" s="441" t="str">
        <f>E$92</f>
        <v>S3</v>
      </c>
      <c r="F1824" s="522"/>
      <c r="G1824" s="442"/>
      <c r="H1824" s="442"/>
      <c r="I1824" s="443"/>
    </row>
    <row r="1825" spans="1:9" ht="14.25" hidden="1">
      <c r="A1825" s="406">
        <v>1825</v>
      </c>
      <c r="B1825" s="398" t="s">
        <v>707</v>
      </c>
      <c r="C1825" s="441"/>
      <c r="D1825" s="472"/>
      <c r="E1825" s="441" t="str">
        <f>E$93</f>
        <v>S4</v>
      </c>
      <c r="F1825" s="522"/>
      <c r="G1825" s="442"/>
      <c r="H1825" s="442"/>
      <c r="I1825" s="443"/>
    </row>
    <row r="1826" spans="1:9" ht="220.5">
      <c r="A1826" s="406">
        <v>1826</v>
      </c>
      <c r="B1826" s="398" t="s">
        <v>696</v>
      </c>
      <c r="C1826" s="441"/>
      <c r="D1826" s="472" t="s">
        <v>1860</v>
      </c>
      <c r="E1826" s="441"/>
      <c r="F1826" s="521" t="s">
        <v>1861</v>
      </c>
      <c r="G1826" s="442" t="s">
        <v>1842</v>
      </c>
      <c r="H1826" s="442" t="s">
        <v>1862</v>
      </c>
      <c r="I1826" s="443"/>
    </row>
    <row r="1827" spans="1:9" ht="14.25">
      <c r="A1827" s="406">
        <v>1827</v>
      </c>
      <c r="B1827" s="398" t="s">
        <v>696</v>
      </c>
      <c r="C1827" s="441"/>
      <c r="D1827" s="483" t="s">
        <v>1860</v>
      </c>
      <c r="E1827" s="441" t="s">
        <v>516</v>
      </c>
      <c r="F1827" s="521"/>
      <c r="G1827" s="442"/>
      <c r="H1827" s="442"/>
      <c r="I1827" s="443"/>
    </row>
    <row r="1828" spans="1:9" ht="14.25">
      <c r="A1828" s="406">
        <v>1828</v>
      </c>
      <c r="B1828" s="398" t="s">
        <v>696</v>
      </c>
      <c r="C1828" s="441"/>
      <c r="D1828" s="483" t="s">
        <v>1860</v>
      </c>
      <c r="E1828" s="441" t="str">
        <f>E$89</f>
        <v>MA</v>
      </c>
      <c r="F1828" s="522"/>
      <c r="G1828" s="442"/>
      <c r="H1828" s="442"/>
      <c r="I1828" s="443"/>
    </row>
    <row r="1829" spans="1:9" ht="14.25">
      <c r="A1829" s="406">
        <v>1829</v>
      </c>
      <c r="B1829" s="398" t="s">
        <v>696</v>
      </c>
      <c r="C1829" s="441"/>
      <c r="D1829" s="483" t="s">
        <v>1860</v>
      </c>
      <c r="E1829" s="441" t="str">
        <f>E$90</f>
        <v>S1</v>
      </c>
      <c r="F1829" s="522"/>
      <c r="G1829" s="442"/>
      <c r="H1829" s="442"/>
      <c r="I1829" s="443"/>
    </row>
    <row r="1830" spans="1:9" ht="14.25">
      <c r="A1830" s="406">
        <v>1830</v>
      </c>
      <c r="B1830" s="398" t="s">
        <v>696</v>
      </c>
      <c r="C1830" s="441"/>
      <c r="D1830" s="483" t="s">
        <v>1860</v>
      </c>
      <c r="E1830" s="441" t="str">
        <f>E$91</f>
        <v>S2</v>
      </c>
      <c r="F1830" s="522"/>
      <c r="G1830" s="442"/>
      <c r="H1830" s="442"/>
      <c r="I1830" s="443"/>
    </row>
    <row r="1831" spans="1:9" ht="14.25">
      <c r="A1831" s="406">
        <v>1831</v>
      </c>
      <c r="B1831" s="398" t="s">
        <v>696</v>
      </c>
      <c r="C1831" s="441"/>
      <c r="D1831" s="483" t="s">
        <v>1860</v>
      </c>
      <c r="E1831" s="441" t="str">
        <f>E$92</f>
        <v>S3</v>
      </c>
      <c r="F1831" s="522"/>
      <c r="G1831" s="442"/>
      <c r="H1831" s="442"/>
      <c r="I1831" s="443"/>
    </row>
    <row r="1832" spans="1:9" ht="14.25">
      <c r="A1832" s="406">
        <v>1832</v>
      </c>
      <c r="B1832" s="398" t="s">
        <v>696</v>
      </c>
      <c r="C1832" s="441"/>
      <c r="D1832" s="483" t="s">
        <v>1860</v>
      </c>
      <c r="E1832" s="441" t="str">
        <f>E$93</f>
        <v>S4</v>
      </c>
      <c r="F1832" s="522" t="s">
        <v>2467</v>
      </c>
      <c r="G1832" s="442"/>
      <c r="H1832" s="442"/>
      <c r="I1832" s="443"/>
    </row>
    <row r="1833" spans="1:9" ht="14.25">
      <c r="A1833" s="406">
        <v>1833</v>
      </c>
      <c r="G1833" s="442"/>
      <c r="H1833" s="442"/>
      <c r="I1833" s="443"/>
    </row>
    <row r="1834" spans="1:9" ht="51" hidden="1">
      <c r="A1834" s="406">
        <v>1834</v>
      </c>
      <c r="B1834" s="398" t="s">
        <v>707</v>
      </c>
      <c r="C1834" s="415" t="s">
        <v>1864</v>
      </c>
      <c r="D1834" s="468"/>
      <c r="E1834" s="415"/>
      <c r="F1834" s="520" t="s">
        <v>1865</v>
      </c>
      <c r="G1834" s="491"/>
      <c r="H1834" s="491"/>
      <c r="I1834" s="469"/>
    </row>
    <row r="1835" spans="1:9" ht="51" hidden="1">
      <c r="A1835" s="406">
        <v>1835</v>
      </c>
      <c r="B1835" s="398" t="s">
        <v>707</v>
      </c>
      <c r="C1835" s="441" t="s">
        <v>1866</v>
      </c>
      <c r="D1835" s="472"/>
      <c r="E1835" s="515"/>
      <c r="F1835" s="521" t="s">
        <v>1867</v>
      </c>
      <c r="G1835" s="442" t="s">
        <v>1868</v>
      </c>
      <c r="H1835" s="442"/>
      <c r="I1835" s="443"/>
    </row>
    <row r="1836" spans="1:9" ht="14.25" hidden="1">
      <c r="A1836" s="406">
        <v>1836</v>
      </c>
      <c r="B1836" s="398" t="s">
        <v>707</v>
      </c>
      <c r="C1836" s="441"/>
      <c r="D1836" s="472"/>
      <c r="E1836" s="441" t="s">
        <v>516</v>
      </c>
      <c r="F1836" s="521"/>
      <c r="G1836" s="442"/>
      <c r="H1836" s="442"/>
      <c r="I1836" s="443"/>
    </row>
    <row r="1837" spans="1:9" ht="14.25" hidden="1">
      <c r="A1837" s="406">
        <v>1837</v>
      </c>
      <c r="B1837" s="398" t="s">
        <v>707</v>
      </c>
      <c r="C1837" s="441"/>
      <c r="D1837" s="472"/>
      <c r="E1837" s="441" t="str">
        <f>E$89</f>
        <v>MA</v>
      </c>
      <c r="F1837" s="522"/>
      <c r="G1837" s="442"/>
      <c r="H1837" s="442"/>
      <c r="I1837" s="443"/>
    </row>
    <row r="1838" spans="1:9" ht="25.5" hidden="1">
      <c r="A1838" s="406">
        <v>1838</v>
      </c>
      <c r="B1838" s="398" t="s">
        <v>707</v>
      </c>
      <c r="C1838" s="441"/>
      <c r="D1838" s="472"/>
      <c r="E1838" s="441" t="str">
        <f>E$90</f>
        <v>S1</v>
      </c>
      <c r="F1838" s="544" t="s">
        <v>2194</v>
      </c>
      <c r="G1838" s="442"/>
      <c r="H1838" s="442"/>
      <c r="I1838" s="443" t="s">
        <v>856</v>
      </c>
    </row>
    <row r="1839" spans="1:9" ht="14.25" hidden="1">
      <c r="A1839" s="406">
        <v>1839</v>
      </c>
      <c r="B1839" s="398" t="s">
        <v>707</v>
      </c>
      <c r="C1839" s="441"/>
      <c r="D1839" s="472"/>
      <c r="E1839" s="441" t="str">
        <f>E$91</f>
        <v>S2</v>
      </c>
      <c r="F1839" s="522"/>
      <c r="G1839" s="442"/>
      <c r="H1839" s="442"/>
      <c r="I1839" s="443"/>
    </row>
    <row r="1840" spans="1:9" ht="14.25" hidden="1">
      <c r="A1840" s="406">
        <v>1840</v>
      </c>
      <c r="B1840" s="398" t="s">
        <v>707</v>
      </c>
      <c r="C1840" s="441"/>
      <c r="D1840" s="472"/>
      <c r="E1840" s="441" t="str">
        <f>E$92</f>
        <v>S3</v>
      </c>
      <c r="F1840" s="522"/>
      <c r="G1840" s="442"/>
      <c r="H1840" s="442"/>
      <c r="I1840" s="443"/>
    </row>
    <row r="1841" spans="1:9" ht="14.25" hidden="1">
      <c r="A1841" s="406">
        <v>1841</v>
      </c>
      <c r="B1841" s="398" t="s">
        <v>707</v>
      </c>
      <c r="C1841" s="441"/>
      <c r="D1841" s="472"/>
      <c r="E1841" s="441" t="str">
        <f>E$93</f>
        <v>S4</v>
      </c>
      <c r="F1841" s="522"/>
      <c r="G1841" s="442"/>
      <c r="H1841" s="442"/>
      <c r="I1841" s="443"/>
    </row>
    <row r="1842" spans="1:9" ht="168">
      <c r="A1842" s="406">
        <v>1842</v>
      </c>
      <c r="B1842" s="398" t="s">
        <v>696</v>
      </c>
      <c r="C1842" s="441"/>
      <c r="D1842" s="472" t="s">
        <v>1871</v>
      </c>
      <c r="E1842" s="515"/>
      <c r="F1842" s="521" t="s">
        <v>2126</v>
      </c>
      <c r="G1842" s="442" t="s">
        <v>1873</v>
      </c>
      <c r="H1842" s="442" t="s">
        <v>1874</v>
      </c>
      <c r="I1842" s="443"/>
    </row>
    <row r="1843" spans="1:9" ht="14.25">
      <c r="A1843" s="406">
        <v>1843</v>
      </c>
      <c r="B1843" s="398" t="s">
        <v>696</v>
      </c>
      <c r="C1843" s="441"/>
      <c r="D1843" s="483" t="s">
        <v>1871</v>
      </c>
      <c r="E1843" s="441" t="s">
        <v>516</v>
      </c>
      <c r="F1843" s="521"/>
      <c r="G1843" s="442"/>
      <c r="H1843" s="442"/>
      <c r="I1843" s="443"/>
    </row>
    <row r="1844" spans="1:9" ht="14.25">
      <c r="A1844" s="406">
        <v>1844</v>
      </c>
      <c r="B1844" s="398" t="s">
        <v>696</v>
      </c>
      <c r="C1844" s="441"/>
      <c r="D1844" s="483" t="s">
        <v>1871</v>
      </c>
      <c r="E1844" s="441" t="str">
        <f>E$89</f>
        <v>MA</v>
      </c>
      <c r="F1844" s="522"/>
      <c r="G1844" s="442"/>
      <c r="H1844" s="442"/>
      <c r="I1844" s="443"/>
    </row>
    <row r="1845" spans="1:9" ht="14.25">
      <c r="A1845" s="406">
        <v>1845</v>
      </c>
      <c r="B1845" s="398" t="s">
        <v>696</v>
      </c>
      <c r="C1845" s="441"/>
      <c r="D1845" s="483" t="s">
        <v>1871</v>
      </c>
      <c r="E1845" s="441" t="str">
        <f>E$90</f>
        <v>S1</v>
      </c>
      <c r="F1845" s="522"/>
      <c r="G1845" s="442"/>
      <c r="H1845" s="442"/>
      <c r="I1845" s="443"/>
    </row>
    <row r="1846" spans="1:9" ht="14.25">
      <c r="A1846" s="406">
        <v>1846</v>
      </c>
      <c r="B1846" s="398" t="s">
        <v>696</v>
      </c>
      <c r="C1846" s="441"/>
      <c r="D1846" s="483" t="s">
        <v>1871</v>
      </c>
      <c r="E1846" s="441" t="str">
        <f>E$91</f>
        <v>S2</v>
      </c>
      <c r="F1846" s="522"/>
      <c r="G1846" s="442"/>
      <c r="H1846" s="442"/>
      <c r="I1846" s="443"/>
    </row>
    <row r="1847" spans="1:9" ht="14.25">
      <c r="A1847" s="406">
        <v>1847</v>
      </c>
      <c r="B1847" s="398" t="s">
        <v>696</v>
      </c>
      <c r="C1847" s="441"/>
      <c r="D1847" s="483" t="s">
        <v>1871</v>
      </c>
      <c r="E1847" s="441" t="str">
        <f>E$92</f>
        <v>S3</v>
      </c>
      <c r="F1847" s="522"/>
      <c r="G1847" s="442"/>
      <c r="H1847" s="442"/>
      <c r="I1847" s="443"/>
    </row>
    <row r="1848" spans="1:9" ht="140.25">
      <c r="A1848" s="406">
        <v>1848</v>
      </c>
      <c r="B1848" s="398" t="s">
        <v>696</v>
      </c>
      <c r="C1848" s="441"/>
      <c r="D1848" s="483" t="s">
        <v>1871</v>
      </c>
      <c r="E1848" s="441" t="str">
        <f>E$93</f>
        <v>S4</v>
      </c>
      <c r="F1848" s="757" t="s">
        <v>2468</v>
      </c>
      <c r="G1848" s="442"/>
      <c r="H1848" s="442"/>
      <c r="I1848" s="443"/>
    </row>
    <row r="1849" spans="1:9" ht="14.25">
      <c r="A1849" s="406">
        <v>1849</v>
      </c>
      <c r="G1849" s="442"/>
      <c r="H1849" s="442"/>
      <c r="I1849" s="443"/>
    </row>
    <row r="1850" spans="1:9" ht="140.25" hidden="1">
      <c r="A1850" s="406">
        <v>1850</v>
      </c>
      <c r="B1850" s="398" t="s">
        <v>707</v>
      </c>
      <c r="C1850" s="441" t="s">
        <v>1876</v>
      </c>
      <c r="D1850" s="472"/>
      <c r="E1850" s="515"/>
      <c r="F1850" s="521" t="s">
        <v>1877</v>
      </c>
      <c r="G1850" s="442" t="s">
        <v>1878</v>
      </c>
      <c r="H1850" s="442"/>
      <c r="I1850" s="443"/>
    </row>
    <row r="1851" spans="1:9" ht="14.25" hidden="1">
      <c r="A1851" s="406">
        <v>1851</v>
      </c>
      <c r="B1851" s="398" t="s">
        <v>707</v>
      </c>
      <c r="C1851" s="441"/>
      <c r="D1851" s="472"/>
      <c r="E1851" s="441" t="s">
        <v>516</v>
      </c>
      <c r="F1851" s="521"/>
      <c r="G1851" s="442"/>
      <c r="H1851" s="442"/>
      <c r="I1851" s="443"/>
    </row>
    <row r="1852" spans="1:9" ht="14.25" hidden="1">
      <c r="A1852" s="406">
        <v>1852</v>
      </c>
      <c r="B1852" s="398" t="s">
        <v>707</v>
      </c>
      <c r="C1852" s="441"/>
      <c r="D1852" s="472"/>
      <c r="E1852" s="441" t="str">
        <f>E$89</f>
        <v>MA</v>
      </c>
      <c r="F1852" s="522"/>
      <c r="G1852" s="442"/>
      <c r="H1852" s="442"/>
      <c r="I1852" s="443"/>
    </row>
    <row r="1853" spans="1:9" ht="14.25" hidden="1">
      <c r="A1853" s="406">
        <v>1853</v>
      </c>
      <c r="B1853" s="398" t="s">
        <v>707</v>
      </c>
      <c r="C1853" s="441"/>
      <c r="D1853" s="472"/>
      <c r="E1853" s="441" t="str">
        <f>E$90</f>
        <v>S1</v>
      </c>
      <c r="F1853" s="522"/>
      <c r="G1853" s="442"/>
      <c r="H1853" s="442"/>
      <c r="I1853" s="443"/>
    </row>
    <row r="1854" spans="1:9" ht="14.25" hidden="1">
      <c r="A1854" s="406">
        <v>1854</v>
      </c>
      <c r="B1854" s="398" t="s">
        <v>707</v>
      </c>
      <c r="C1854" s="441"/>
      <c r="D1854" s="472"/>
      <c r="E1854" s="441" t="str">
        <f>E$91</f>
        <v>S2</v>
      </c>
      <c r="F1854" s="522"/>
      <c r="G1854" s="442"/>
      <c r="H1854" s="442"/>
      <c r="I1854" s="443"/>
    </row>
    <row r="1855" spans="1:9" ht="14.25" hidden="1">
      <c r="A1855" s="406">
        <v>1855</v>
      </c>
      <c r="B1855" s="398" t="s">
        <v>707</v>
      </c>
      <c r="C1855" s="441"/>
      <c r="D1855" s="472"/>
      <c r="E1855" s="441" t="str">
        <f>E$92</f>
        <v>S3</v>
      </c>
      <c r="F1855" s="522"/>
      <c r="G1855" s="442"/>
      <c r="H1855" s="442"/>
      <c r="I1855" s="443"/>
    </row>
    <row r="1856" spans="1:9" ht="14.25" hidden="1">
      <c r="A1856" s="406">
        <v>1856</v>
      </c>
      <c r="B1856" s="398" t="s">
        <v>707</v>
      </c>
      <c r="C1856" s="441"/>
      <c r="D1856" s="472"/>
      <c r="E1856" s="441" t="str">
        <f>E$93</f>
        <v>S4</v>
      </c>
      <c r="F1856" s="522"/>
      <c r="G1856" s="442"/>
      <c r="H1856" s="442"/>
      <c r="I1856" s="443"/>
    </row>
    <row r="1857" spans="1:9" ht="14.25">
      <c r="A1857" s="406">
        <v>1857</v>
      </c>
      <c r="B1857" s="398" t="s">
        <v>696</v>
      </c>
      <c r="C1857" s="479"/>
      <c r="D1857" s="480" t="s">
        <v>2127</v>
      </c>
      <c r="E1857" s="479"/>
      <c r="F1857" s="525" t="s">
        <v>1881</v>
      </c>
      <c r="G1857" s="482"/>
      <c r="H1857" s="482"/>
      <c r="I1857" s="482"/>
    </row>
    <row r="1858" spans="1:9" ht="294">
      <c r="A1858" s="406">
        <v>1858</v>
      </c>
      <c r="B1858" s="398" t="s">
        <v>696</v>
      </c>
      <c r="C1858" s="441"/>
      <c r="D1858" s="472" t="s">
        <v>1882</v>
      </c>
      <c r="E1858" s="515"/>
      <c r="F1858" s="521" t="s">
        <v>2128</v>
      </c>
      <c r="G1858" s="442" t="s">
        <v>1884</v>
      </c>
      <c r="H1858" s="442" t="s">
        <v>1885</v>
      </c>
      <c r="I1858" s="443"/>
    </row>
    <row r="1859" spans="1:9" ht="14.25">
      <c r="A1859" s="406">
        <v>1859</v>
      </c>
      <c r="B1859" s="398" t="s">
        <v>696</v>
      </c>
      <c r="C1859" s="441"/>
      <c r="D1859" s="483" t="s">
        <v>1882</v>
      </c>
      <c r="E1859" s="441" t="s">
        <v>516</v>
      </c>
      <c r="F1859" s="521"/>
      <c r="G1859" s="442"/>
      <c r="H1859" s="442"/>
      <c r="I1859" s="443"/>
    </row>
    <row r="1860" spans="1:9" ht="14.25">
      <c r="A1860" s="406">
        <v>1860</v>
      </c>
      <c r="B1860" s="398" t="s">
        <v>696</v>
      </c>
      <c r="C1860" s="441"/>
      <c r="D1860" s="483" t="s">
        <v>1882</v>
      </c>
      <c r="E1860" s="441" t="str">
        <f>E$89</f>
        <v>MA</v>
      </c>
      <c r="F1860" s="522"/>
      <c r="G1860" s="442"/>
      <c r="H1860" s="442"/>
      <c r="I1860" s="443"/>
    </row>
    <row r="1861" spans="1:9" ht="14.25">
      <c r="A1861" s="406">
        <v>1861</v>
      </c>
      <c r="B1861" s="398" t="s">
        <v>696</v>
      </c>
      <c r="C1861" s="441"/>
      <c r="D1861" s="483" t="s">
        <v>1882</v>
      </c>
      <c r="E1861" s="441" t="str">
        <f>E$90</f>
        <v>S1</v>
      </c>
      <c r="F1861" s="522"/>
      <c r="G1861" s="442"/>
      <c r="H1861" s="442"/>
      <c r="I1861" s="443"/>
    </row>
    <row r="1862" spans="1:9" ht="14.25">
      <c r="A1862" s="406">
        <v>1862</v>
      </c>
      <c r="B1862" s="398" t="s">
        <v>696</v>
      </c>
      <c r="C1862" s="441"/>
      <c r="D1862" s="483" t="s">
        <v>1882</v>
      </c>
      <c r="E1862" s="441" t="str">
        <f>E$91</f>
        <v>S2</v>
      </c>
      <c r="F1862" s="522"/>
      <c r="G1862" s="442"/>
      <c r="H1862" s="442"/>
      <c r="I1862" s="443"/>
    </row>
    <row r="1863" spans="1:9" ht="14.25">
      <c r="A1863" s="406">
        <v>1863</v>
      </c>
      <c r="B1863" s="398" t="s">
        <v>696</v>
      </c>
      <c r="C1863" s="441"/>
      <c r="D1863" s="483" t="s">
        <v>1882</v>
      </c>
      <c r="E1863" s="441" t="str">
        <f>E$92</f>
        <v>S3</v>
      </c>
      <c r="F1863" s="522"/>
      <c r="G1863" s="442"/>
      <c r="H1863" s="442"/>
      <c r="I1863" s="443"/>
    </row>
    <row r="1864" spans="1:9" ht="63.75">
      <c r="A1864" s="406">
        <v>1864</v>
      </c>
      <c r="B1864" s="398" t="s">
        <v>696</v>
      </c>
      <c r="C1864" s="441"/>
      <c r="D1864" s="483" t="s">
        <v>1882</v>
      </c>
      <c r="E1864" s="441" t="str">
        <f>E$93</f>
        <v>S4</v>
      </c>
      <c r="F1864" s="758" t="s">
        <v>2469</v>
      </c>
      <c r="G1864" s="442"/>
      <c r="H1864" s="442"/>
      <c r="I1864" s="443"/>
    </row>
    <row r="1865" spans="1:9" ht="14.25">
      <c r="A1865" s="406">
        <v>1865</v>
      </c>
      <c r="G1865" s="442"/>
      <c r="H1865" s="442"/>
      <c r="I1865" s="443"/>
    </row>
    <row r="1866" spans="1:9" ht="89.25" hidden="1">
      <c r="A1866" s="406">
        <v>1866</v>
      </c>
      <c r="B1866" s="398" t="s">
        <v>707</v>
      </c>
      <c r="C1866" s="415" t="s">
        <v>1887</v>
      </c>
      <c r="D1866" s="468"/>
      <c r="E1866" s="415"/>
      <c r="F1866" s="520" t="s">
        <v>1888</v>
      </c>
      <c r="G1866" s="491"/>
      <c r="H1866" s="491"/>
      <c r="I1866" s="469"/>
    </row>
    <row r="1867" spans="1:9" ht="25.5" hidden="1">
      <c r="A1867" s="406">
        <v>1867</v>
      </c>
      <c r="B1867" s="398" t="s">
        <v>707</v>
      </c>
      <c r="C1867" s="441" t="s">
        <v>1889</v>
      </c>
      <c r="D1867" s="472"/>
      <c r="E1867" s="515"/>
      <c r="F1867" s="521" t="s">
        <v>1890</v>
      </c>
      <c r="G1867" s="442" t="s">
        <v>1891</v>
      </c>
      <c r="H1867" s="442"/>
      <c r="I1867" s="443"/>
    </row>
    <row r="1868" spans="1:9" ht="14.25" hidden="1">
      <c r="A1868" s="406">
        <v>1868</v>
      </c>
      <c r="B1868" s="398" t="s">
        <v>707</v>
      </c>
      <c r="C1868" s="441"/>
      <c r="D1868" s="472"/>
      <c r="E1868" s="441" t="s">
        <v>516</v>
      </c>
      <c r="F1868" s="521"/>
      <c r="G1868" s="442"/>
      <c r="H1868" s="442"/>
      <c r="I1868" s="443"/>
    </row>
    <row r="1869" spans="1:9" ht="14.25" hidden="1">
      <c r="A1869" s="406">
        <v>1869</v>
      </c>
      <c r="B1869" s="398" t="s">
        <v>707</v>
      </c>
      <c r="C1869" s="441"/>
      <c r="D1869" s="472"/>
      <c r="E1869" s="441" t="str">
        <f>E$89</f>
        <v>MA</v>
      </c>
      <c r="F1869" s="522"/>
      <c r="G1869" s="442"/>
      <c r="H1869" s="442"/>
      <c r="I1869" s="443"/>
    </row>
    <row r="1870" spans="1:9" ht="14.25" hidden="1">
      <c r="A1870" s="406">
        <v>1870</v>
      </c>
      <c r="B1870" s="398" t="s">
        <v>707</v>
      </c>
      <c r="C1870" s="441"/>
      <c r="D1870" s="472"/>
      <c r="E1870" s="441" t="str">
        <f>E$90</f>
        <v>S1</v>
      </c>
      <c r="F1870" s="522"/>
      <c r="G1870" s="442"/>
      <c r="H1870" s="442"/>
      <c r="I1870" s="443"/>
    </row>
    <row r="1871" spans="1:9" ht="14.25" hidden="1">
      <c r="A1871" s="406">
        <v>1871</v>
      </c>
      <c r="B1871" s="398" t="s">
        <v>707</v>
      </c>
      <c r="C1871" s="441"/>
      <c r="D1871" s="472"/>
      <c r="E1871" s="441" t="str">
        <f>E$91</f>
        <v>S2</v>
      </c>
      <c r="F1871" s="522"/>
      <c r="G1871" s="442"/>
      <c r="H1871" s="442"/>
      <c r="I1871" s="443"/>
    </row>
    <row r="1872" spans="1:9" ht="14.25" hidden="1">
      <c r="A1872" s="406">
        <v>1872</v>
      </c>
      <c r="B1872" s="398" t="s">
        <v>707</v>
      </c>
      <c r="C1872" s="441"/>
      <c r="D1872" s="472"/>
      <c r="E1872" s="441" t="str">
        <f>E$92</f>
        <v>S3</v>
      </c>
      <c r="F1872" s="522"/>
      <c r="G1872" s="442"/>
      <c r="H1872" s="442"/>
      <c r="I1872" s="443"/>
    </row>
    <row r="1873" spans="1:9" ht="14.25" hidden="1">
      <c r="A1873" s="406">
        <v>1873</v>
      </c>
      <c r="B1873" s="398" t="s">
        <v>707</v>
      </c>
      <c r="C1873" s="441"/>
      <c r="D1873" s="472"/>
      <c r="E1873" s="441" t="str">
        <f>E$93</f>
        <v>S4</v>
      </c>
      <c r="F1873" s="522"/>
      <c r="G1873" s="442"/>
      <c r="H1873" s="442"/>
      <c r="I1873" s="443"/>
    </row>
    <row r="1874" spans="1:9" ht="14.25">
      <c r="A1874" s="406">
        <v>1874</v>
      </c>
      <c r="G1874" s="442"/>
      <c r="H1874" s="442"/>
      <c r="I1874" s="443"/>
    </row>
    <row r="1875" spans="1:9" ht="63.75" hidden="1">
      <c r="A1875" s="406">
        <v>1875</v>
      </c>
      <c r="B1875" s="398" t="s">
        <v>707</v>
      </c>
      <c r="C1875" s="441" t="s">
        <v>1893</v>
      </c>
      <c r="D1875" s="472"/>
      <c r="E1875" s="441"/>
      <c r="F1875" s="521" t="s">
        <v>1894</v>
      </c>
      <c r="G1875" s="442" t="s">
        <v>1895</v>
      </c>
      <c r="H1875" s="442"/>
      <c r="I1875" s="443"/>
    </row>
    <row r="1876" spans="1:9" ht="14.25" hidden="1">
      <c r="A1876" s="406">
        <v>1876</v>
      </c>
      <c r="B1876" s="398" t="s">
        <v>707</v>
      </c>
      <c r="C1876" s="441"/>
      <c r="D1876" s="472"/>
      <c r="E1876" s="441" t="s">
        <v>516</v>
      </c>
      <c r="F1876" s="521"/>
      <c r="G1876" s="442"/>
      <c r="H1876" s="442"/>
      <c r="I1876" s="443"/>
    </row>
    <row r="1877" spans="1:9" ht="14.25" hidden="1">
      <c r="A1877" s="406">
        <v>1877</v>
      </c>
      <c r="B1877" s="398" t="s">
        <v>707</v>
      </c>
      <c r="C1877" s="441"/>
      <c r="D1877" s="472"/>
      <c r="E1877" s="441" t="str">
        <f>E$89</f>
        <v>MA</v>
      </c>
      <c r="F1877" s="522"/>
      <c r="G1877" s="442"/>
      <c r="H1877" s="442"/>
      <c r="I1877" s="443"/>
    </row>
    <row r="1878" spans="1:9" ht="14.25" hidden="1">
      <c r="A1878" s="406">
        <v>1878</v>
      </c>
      <c r="B1878" s="398" t="s">
        <v>707</v>
      </c>
      <c r="C1878" s="441"/>
      <c r="D1878" s="472"/>
      <c r="E1878" s="441" t="str">
        <f>E$90</f>
        <v>S1</v>
      </c>
      <c r="F1878" s="522"/>
      <c r="G1878" s="442"/>
      <c r="H1878" s="442"/>
      <c r="I1878" s="443"/>
    </row>
    <row r="1879" spans="1:9" ht="14.25" hidden="1">
      <c r="A1879" s="406">
        <v>1879</v>
      </c>
      <c r="B1879" s="398" t="s">
        <v>707</v>
      </c>
      <c r="C1879" s="441"/>
      <c r="D1879" s="472"/>
      <c r="E1879" s="441" t="str">
        <f>E$91</f>
        <v>S2</v>
      </c>
      <c r="F1879" s="522"/>
      <c r="G1879" s="442"/>
      <c r="H1879" s="442"/>
      <c r="I1879" s="443"/>
    </row>
    <row r="1880" spans="1:9" ht="14.25" hidden="1">
      <c r="A1880" s="406">
        <v>1880</v>
      </c>
      <c r="B1880" s="398" t="s">
        <v>707</v>
      </c>
      <c r="C1880" s="441"/>
      <c r="D1880" s="472"/>
      <c r="E1880" s="441" t="str">
        <f>E$92</f>
        <v>S3</v>
      </c>
      <c r="F1880" s="522"/>
      <c r="G1880" s="442"/>
      <c r="H1880" s="442"/>
      <c r="I1880" s="443"/>
    </row>
    <row r="1881" spans="1:9" ht="14.25" hidden="1">
      <c r="A1881" s="406">
        <v>1881</v>
      </c>
      <c r="B1881" s="398" t="s">
        <v>707</v>
      </c>
      <c r="C1881" s="441"/>
      <c r="D1881" s="472"/>
      <c r="E1881" s="441" t="str">
        <f>E$93</f>
        <v>S4</v>
      </c>
      <c r="F1881" s="522"/>
      <c r="G1881" s="442"/>
      <c r="H1881" s="442"/>
      <c r="I1881" s="443"/>
    </row>
    <row r="1882" spans="1:9" ht="14.25">
      <c r="A1882" s="406">
        <v>1882</v>
      </c>
      <c r="G1882" s="442"/>
      <c r="H1882" s="442"/>
      <c r="I1882" s="443"/>
    </row>
    <row r="1883" spans="1:9" ht="38.25" hidden="1">
      <c r="A1883" s="406">
        <v>1883</v>
      </c>
      <c r="B1883" s="398" t="s">
        <v>707</v>
      </c>
      <c r="C1883" s="441" t="s">
        <v>1896</v>
      </c>
      <c r="D1883" s="472"/>
      <c r="E1883" s="441"/>
      <c r="F1883" s="521" t="s">
        <v>1897</v>
      </c>
      <c r="G1883" s="442" t="s">
        <v>1898</v>
      </c>
      <c r="H1883" s="442" t="s">
        <v>1899</v>
      </c>
      <c r="I1883" s="443"/>
    </row>
    <row r="1884" spans="1:9" ht="14.25" hidden="1">
      <c r="A1884" s="406">
        <v>1884</v>
      </c>
      <c r="B1884" s="398" t="s">
        <v>707</v>
      </c>
      <c r="C1884" s="441"/>
      <c r="D1884" s="472"/>
      <c r="E1884" s="441" t="s">
        <v>516</v>
      </c>
      <c r="F1884" s="521"/>
      <c r="G1884" s="442"/>
      <c r="H1884" s="442"/>
      <c r="I1884" s="443"/>
    </row>
    <row r="1885" spans="1:9" ht="14.25" hidden="1">
      <c r="A1885" s="406">
        <v>1885</v>
      </c>
      <c r="B1885" s="398" t="s">
        <v>707</v>
      </c>
      <c r="C1885" s="441"/>
      <c r="D1885" s="472"/>
      <c r="E1885" s="441" t="str">
        <f>E$89</f>
        <v>MA</v>
      </c>
      <c r="F1885" s="522"/>
      <c r="G1885" s="442"/>
      <c r="H1885" s="442"/>
      <c r="I1885" s="443"/>
    </row>
    <row r="1886" spans="1:9" ht="14.25" hidden="1">
      <c r="A1886" s="406">
        <v>1886</v>
      </c>
      <c r="B1886" s="398" t="s">
        <v>707</v>
      </c>
      <c r="C1886" s="441"/>
      <c r="D1886" s="472"/>
      <c r="E1886" s="441" t="str">
        <f>E$90</f>
        <v>S1</v>
      </c>
      <c r="F1886" s="522"/>
      <c r="G1886" s="442"/>
      <c r="H1886" s="442"/>
      <c r="I1886" s="443"/>
    </row>
    <row r="1887" spans="1:9" ht="14.25" hidden="1">
      <c r="A1887" s="406">
        <v>1887</v>
      </c>
      <c r="B1887" s="398" t="s">
        <v>707</v>
      </c>
      <c r="C1887" s="441"/>
      <c r="D1887" s="472"/>
      <c r="E1887" s="441" t="str">
        <f>E$91</f>
        <v>S2</v>
      </c>
      <c r="F1887" s="522"/>
      <c r="G1887" s="442"/>
      <c r="H1887" s="442"/>
      <c r="I1887" s="443"/>
    </row>
    <row r="1888" spans="1:9" ht="14.25" hidden="1">
      <c r="A1888" s="406">
        <v>1888</v>
      </c>
      <c r="B1888" s="398" t="s">
        <v>707</v>
      </c>
      <c r="C1888" s="441"/>
      <c r="D1888" s="472"/>
      <c r="E1888" s="441" t="str">
        <f>E$92</f>
        <v>S3</v>
      </c>
      <c r="F1888" s="522"/>
      <c r="G1888" s="442"/>
      <c r="H1888" s="442"/>
      <c r="I1888" s="443"/>
    </row>
    <row r="1889" spans="1:9" ht="14.25" hidden="1">
      <c r="A1889" s="406">
        <v>1889</v>
      </c>
      <c r="B1889" s="398" t="s">
        <v>707</v>
      </c>
      <c r="C1889" s="441"/>
      <c r="D1889" s="472"/>
      <c r="E1889" s="441" t="str">
        <f>E$93</f>
        <v>S4</v>
      </c>
      <c r="F1889" s="522"/>
      <c r="G1889" s="442"/>
      <c r="H1889" s="442"/>
      <c r="I1889" s="443"/>
    </row>
    <row r="1890" spans="1:9" ht="14.25">
      <c r="A1890" s="406">
        <v>1890</v>
      </c>
      <c r="G1890" s="442"/>
      <c r="H1890" s="442"/>
      <c r="I1890" s="443"/>
    </row>
    <row r="1891" spans="1:9" ht="38.25" hidden="1">
      <c r="A1891" s="406">
        <v>1891</v>
      </c>
      <c r="B1891" s="398" t="s">
        <v>707</v>
      </c>
      <c r="C1891" s="415">
        <v>10.5</v>
      </c>
      <c r="D1891" s="468"/>
      <c r="E1891" s="415"/>
      <c r="F1891" s="520" t="s">
        <v>1901</v>
      </c>
      <c r="G1891" s="491"/>
      <c r="H1891" s="491"/>
      <c r="I1891" s="469"/>
    </row>
    <row r="1892" spans="1:9" ht="51" hidden="1">
      <c r="A1892" s="406">
        <v>1892</v>
      </c>
      <c r="B1892" s="398" t="s">
        <v>707</v>
      </c>
      <c r="C1892" s="441" t="s">
        <v>1902</v>
      </c>
      <c r="D1892" s="472"/>
      <c r="E1892" s="441"/>
      <c r="F1892" s="473" t="s">
        <v>1903</v>
      </c>
      <c r="G1892" s="442" t="s">
        <v>1904</v>
      </c>
      <c r="H1892" s="442" t="s">
        <v>1905</v>
      </c>
      <c r="I1892" s="443"/>
    </row>
    <row r="1893" spans="1:9" ht="14.25" hidden="1">
      <c r="A1893" s="406">
        <v>1893</v>
      </c>
      <c r="B1893" s="398" t="s">
        <v>707</v>
      </c>
      <c r="C1893" s="441"/>
      <c r="D1893" s="472"/>
      <c r="E1893" s="441" t="s">
        <v>516</v>
      </c>
      <c r="F1893" s="421"/>
      <c r="G1893" s="442"/>
      <c r="H1893" s="442"/>
      <c r="I1893" s="443"/>
    </row>
    <row r="1894" spans="1:9" ht="14.25" hidden="1">
      <c r="A1894" s="406">
        <v>1894</v>
      </c>
      <c r="B1894" s="398" t="s">
        <v>707</v>
      </c>
      <c r="C1894" s="441"/>
      <c r="D1894" s="472"/>
      <c r="E1894" s="441" t="str">
        <f>E$89</f>
        <v>MA</v>
      </c>
      <c r="F1894" s="522"/>
      <c r="G1894" s="442"/>
      <c r="H1894" s="442"/>
      <c r="I1894" s="443"/>
    </row>
    <row r="1895" spans="1:9" ht="14.25" hidden="1">
      <c r="A1895" s="406">
        <v>1895</v>
      </c>
      <c r="B1895" s="398" t="s">
        <v>707</v>
      </c>
      <c r="C1895" s="441"/>
      <c r="D1895" s="472"/>
      <c r="E1895" s="441" t="str">
        <f>E$90</f>
        <v>S1</v>
      </c>
      <c r="F1895" s="522"/>
      <c r="G1895" s="442"/>
      <c r="H1895" s="442"/>
      <c r="I1895" s="443"/>
    </row>
    <row r="1896" spans="1:9" ht="14.25" hidden="1">
      <c r="A1896" s="406">
        <v>1896</v>
      </c>
      <c r="B1896" s="398" t="s">
        <v>707</v>
      </c>
      <c r="C1896" s="441"/>
      <c r="D1896" s="472"/>
      <c r="E1896" s="441" t="str">
        <f>E$91</f>
        <v>S2</v>
      </c>
      <c r="F1896" s="522"/>
      <c r="G1896" s="442"/>
      <c r="H1896" s="442"/>
      <c r="I1896" s="443"/>
    </row>
    <row r="1897" spans="1:9" ht="14.25" hidden="1">
      <c r="A1897" s="406">
        <v>1897</v>
      </c>
      <c r="B1897" s="398" t="s">
        <v>707</v>
      </c>
      <c r="C1897" s="441"/>
      <c r="D1897" s="472"/>
      <c r="E1897" s="441" t="str">
        <f>E$92</f>
        <v>S3</v>
      </c>
      <c r="F1897" s="522"/>
      <c r="G1897" s="442"/>
      <c r="H1897" s="442"/>
      <c r="I1897" s="443"/>
    </row>
    <row r="1898" spans="1:9" ht="14.25" hidden="1">
      <c r="A1898" s="406">
        <v>1898</v>
      </c>
      <c r="B1898" s="398" t="s">
        <v>707</v>
      </c>
      <c r="C1898" s="441"/>
      <c r="D1898" s="472"/>
      <c r="E1898" s="441" t="str">
        <f>E$93</f>
        <v>S4</v>
      </c>
      <c r="F1898" s="522"/>
      <c r="G1898" s="442"/>
      <c r="H1898" s="442"/>
      <c r="I1898" s="443"/>
    </row>
    <row r="1899" spans="1:9" ht="318.75">
      <c r="A1899" s="406">
        <v>1899</v>
      </c>
      <c r="B1899" s="398" t="s">
        <v>696</v>
      </c>
      <c r="C1899" s="441"/>
      <c r="D1899" s="472" t="s">
        <v>1305</v>
      </c>
      <c r="E1899" s="441"/>
      <c r="F1899" s="473" t="s">
        <v>1907</v>
      </c>
      <c r="G1899" s="442" t="s">
        <v>1908</v>
      </c>
      <c r="H1899" s="442" t="s">
        <v>1909</v>
      </c>
      <c r="I1899" s="443"/>
    </row>
    <row r="1900" spans="1:9" ht="14.25">
      <c r="A1900" s="406">
        <v>1900</v>
      </c>
      <c r="B1900" s="398" t="s">
        <v>696</v>
      </c>
      <c r="C1900" s="441"/>
      <c r="D1900" s="483" t="s">
        <v>1305</v>
      </c>
      <c r="E1900" s="441" t="s">
        <v>516</v>
      </c>
      <c r="F1900" s="421"/>
      <c r="G1900" s="442"/>
      <c r="H1900" s="442"/>
      <c r="I1900" s="443"/>
    </row>
    <row r="1901" spans="1:9" ht="14.25">
      <c r="A1901" s="406">
        <v>1901</v>
      </c>
      <c r="B1901" s="398" t="s">
        <v>696</v>
      </c>
      <c r="C1901" s="441"/>
      <c r="D1901" s="483" t="s">
        <v>1305</v>
      </c>
      <c r="E1901" s="441" t="str">
        <f>E$89</f>
        <v>MA</v>
      </c>
      <c r="F1901" s="522"/>
      <c r="G1901" s="442"/>
      <c r="H1901" s="442"/>
      <c r="I1901" s="443"/>
    </row>
    <row r="1902" spans="1:9" ht="14.25">
      <c r="A1902" s="406">
        <v>1902</v>
      </c>
      <c r="B1902" s="398" t="s">
        <v>696</v>
      </c>
      <c r="C1902" s="441"/>
      <c r="D1902" s="483" t="s">
        <v>1305</v>
      </c>
      <c r="E1902" s="441" t="str">
        <f>E$90</f>
        <v>S1</v>
      </c>
      <c r="F1902" s="522"/>
      <c r="G1902" s="442"/>
      <c r="H1902" s="442"/>
      <c r="I1902" s="443"/>
    </row>
    <row r="1903" spans="1:9" ht="14.25">
      <c r="A1903" s="406">
        <v>1903</v>
      </c>
      <c r="B1903" s="398" t="s">
        <v>696</v>
      </c>
      <c r="C1903" s="441"/>
      <c r="D1903" s="483" t="s">
        <v>1305</v>
      </c>
      <c r="E1903" s="441" t="str">
        <f>E$91</f>
        <v>S2</v>
      </c>
      <c r="F1903" s="522"/>
      <c r="G1903" s="442"/>
      <c r="H1903" s="442"/>
      <c r="I1903" s="443"/>
    </row>
    <row r="1904" spans="1:9" ht="14.25">
      <c r="A1904" s="406">
        <v>1904</v>
      </c>
      <c r="B1904" s="398" t="s">
        <v>696</v>
      </c>
      <c r="C1904" s="441"/>
      <c r="D1904" s="483" t="s">
        <v>1305</v>
      </c>
      <c r="E1904" s="441" t="str">
        <f>E$92</f>
        <v>S3</v>
      </c>
      <c r="F1904" s="522"/>
      <c r="G1904" s="442"/>
      <c r="H1904" s="442"/>
      <c r="I1904" s="443"/>
    </row>
    <row r="1905" spans="1:9" ht="25.5">
      <c r="A1905" s="406">
        <v>1905</v>
      </c>
      <c r="B1905" s="398" t="s">
        <v>696</v>
      </c>
      <c r="C1905" s="441"/>
      <c r="D1905" s="483" t="s">
        <v>1305</v>
      </c>
      <c r="E1905" s="441" t="str">
        <f>E$93</f>
        <v>S4</v>
      </c>
      <c r="F1905" s="757" t="s">
        <v>2470</v>
      </c>
      <c r="G1905" s="442"/>
      <c r="H1905" s="442"/>
      <c r="I1905" s="443"/>
    </row>
    <row r="1906" spans="1:9" ht="14.25">
      <c r="A1906" s="406">
        <v>1906</v>
      </c>
      <c r="G1906" s="442"/>
      <c r="H1906" s="442"/>
      <c r="I1906" s="443"/>
    </row>
    <row r="1907" spans="1:9" ht="76.5" hidden="1">
      <c r="A1907" s="406">
        <v>1907</v>
      </c>
      <c r="B1907" s="398" t="s">
        <v>707</v>
      </c>
      <c r="C1907" s="441" t="s">
        <v>1911</v>
      </c>
      <c r="D1907" s="472"/>
      <c r="E1907" s="441"/>
      <c r="F1907" s="521" t="s">
        <v>1912</v>
      </c>
      <c r="G1907" s="442" t="s">
        <v>1904</v>
      </c>
      <c r="H1907" s="442" t="s">
        <v>1913</v>
      </c>
      <c r="I1907" s="443"/>
    </row>
    <row r="1908" spans="1:9" ht="14.25" hidden="1">
      <c r="A1908" s="406">
        <v>1908</v>
      </c>
      <c r="B1908" s="398" t="s">
        <v>707</v>
      </c>
      <c r="C1908" s="441"/>
      <c r="D1908" s="472"/>
      <c r="E1908" s="441" t="s">
        <v>516</v>
      </c>
      <c r="F1908" s="521"/>
      <c r="G1908" s="442"/>
      <c r="H1908" s="442"/>
      <c r="I1908" s="443"/>
    </row>
    <row r="1909" spans="1:9" ht="14.25" hidden="1">
      <c r="A1909" s="406">
        <v>1909</v>
      </c>
      <c r="B1909" s="398" t="s">
        <v>707</v>
      </c>
      <c r="C1909" s="441"/>
      <c r="D1909" s="472"/>
      <c r="E1909" s="441" t="str">
        <f>E$89</f>
        <v>MA</v>
      </c>
      <c r="F1909" s="522"/>
      <c r="G1909" s="442"/>
      <c r="H1909" s="442"/>
      <c r="I1909" s="443"/>
    </row>
    <row r="1910" spans="1:9" ht="14.25" hidden="1">
      <c r="A1910" s="406">
        <v>1910</v>
      </c>
      <c r="B1910" s="398" t="s">
        <v>707</v>
      </c>
      <c r="C1910" s="441"/>
      <c r="D1910" s="472"/>
      <c r="E1910" s="441" t="str">
        <f>E$90</f>
        <v>S1</v>
      </c>
      <c r="F1910" s="522"/>
      <c r="G1910" s="442"/>
      <c r="H1910" s="442"/>
      <c r="I1910" s="443"/>
    </row>
    <row r="1911" spans="1:9" ht="14.25" hidden="1">
      <c r="A1911" s="406">
        <v>1911</v>
      </c>
      <c r="B1911" s="398" t="s">
        <v>707</v>
      </c>
      <c r="C1911" s="441"/>
      <c r="D1911" s="472"/>
      <c r="E1911" s="441" t="str">
        <f>E$91</f>
        <v>S2</v>
      </c>
      <c r="F1911" s="522"/>
      <c r="G1911" s="442"/>
      <c r="H1911" s="442"/>
      <c r="I1911" s="443"/>
    </row>
    <row r="1912" spans="1:9" ht="14.25" hidden="1">
      <c r="A1912" s="406">
        <v>1912</v>
      </c>
      <c r="B1912" s="398" t="s">
        <v>707</v>
      </c>
      <c r="C1912" s="441"/>
      <c r="D1912" s="472"/>
      <c r="E1912" s="441" t="str">
        <f>E$92</f>
        <v>S3</v>
      </c>
      <c r="F1912" s="522"/>
      <c r="G1912" s="442"/>
      <c r="H1912" s="442"/>
      <c r="I1912" s="443"/>
    </row>
    <row r="1913" spans="1:9" ht="14.25" hidden="1">
      <c r="A1913" s="406">
        <v>1913</v>
      </c>
      <c r="B1913" s="398" t="s">
        <v>707</v>
      </c>
      <c r="C1913" s="441"/>
      <c r="D1913" s="472"/>
      <c r="E1913" s="441" t="str">
        <f>E$93</f>
        <v>S4</v>
      </c>
      <c r="F1913" s="522"/>
      <c r="G1913" s="442"/>
      <c r="H1913" s="442"/>
      <c r="I1913" s="443"/>
    </row>
    <row r="1914" spans="1:9" ht="14.25">
      <c r="A1914" s="406">
        <v>1914</v>
      </c>
      <c r="G1914" s="442"/>
      <c r="H1914" s="442"/>
      <c r="I1914" s="443"/>
    </row>
    <row r="1915" spans="1:9" ht="63.75" hidden="1">
      <c r="A1915" s="406">
        <v>1915</v>
      </c>
      <c r="B1915" s="398" t="s">
        <v>707</v>
      </c>
      <c r="C1915" s="415" t="s">
        <v>1915</v>
      </c>
      <c r="D1915" s="468"/>
      <c r="E1915" s="415"/>
      <c r="F1915" s="520" t="s">
        <v>1916</v>
      </c>
      <c r="G1915" s="491"/>
      <c r="H1915" s="491" t="s">
        <v>1917</v>
      </c>
      <c r="I1915" s="469"/>
    </row>
    <row r="1916" spans="1:9" ht="38.25" hidden="1">
      <c r="A1916" s="406">
        <v>1916</v>
      </c>
      <c r="B1916" s="398" t="s">
        <v>707</v>
      </c>
      <c r="C1916" s="441" t="s">
        <v>1918</v>
      </c>
      <c r="D1916" s="472"/>
      <c r="E1916" s="441"/>
      <c r="F1916" s="521" t="s">
        <v>1919</v>
      </c>
      <c r="G1916" s="442" t="s">
        <v>1920</v>
      </c>
      <c r="H1916" s="442"/>
      <c r="I1916" s="443"/>
    </row>
    <row r="1917" spans="1:9" ht="14.25" hidden="1">
      <c r="A1917" s="406">
        <v>1917</v>
      </c>
      <c r="B1917" s="398" t="s">
        <v>707</v>
      </c>
      <c r="C1917" s="441"/>
      <c r="D1917" s="472"/>
      <c r="E1917" s="441" t="s">
        <v>516</v>
      </c>
      <c r="F1917" s="521"/>
      <c r="G1917" s="442"/>
      <c r="H1917" s="442"/>
      <c r="I1917" s="443"/>
    </row>
    <row r="1918" spans="1:9" ht="14.25" hidden="1">
      <c r="A1918" s="406">
        <v>1918</v>
      </c>
      <c r="B1918" s="398" t="s">
        <v>707</v>
      </c>
      <c r="C1918" s="441"/>
      <c r="D1918" s="472"/>
      <c r="E1918" s="441" t="str">
        <f>E$89</f>
        <v>MA</v>
      </c>
      <c r="F1918" s="522"/>
      <c r="G1918" s="442"/>
      <c r="H1918" s="442"/>
      <c r="I1918" s="443"/>
    </row>
    <row r="1919" spans="1:9" ht="14.25" hidden="1">
      <c r="A1919" s="406">
        <v>1919</v>
      </c>
      <c r="B1919" s="398" t="s">
        <v>707</v>
      </c>
      <c r="C1919" s="441"/>
      <c r="D1919" s="472"/>
      <c r="E1919" s="441" t="str">
        <f>E$90</f>
        <v>S1</v>
      </c>
      <c r="F1919" s="522"/>
      <c r="G1919" s="442"/>
      <c r="H1919" s="442"/>
      <c r="I1919" s="443"/>
    </row>
    <row r="1920" spans="1:9" ht="14.25" hidden="1">
      <c r="A1920" s="406">
        <v>1920</v>
      </c>
      <c r="B1920" s="398" t="s">
        <v>707</v>
      </c>
      <c r="C1920" s="441"/>
      <c r="D1920" s="472"/>
      <c r="E1920" s="441" t="str">
        <f>E$91</f>
        <v>S2</v>
      </c>
      <c r="F1920" s="522"/>
      <c r="G1920" s="442"/>
      <c r="H1920" s="442"/>
      <c r="I1920" s="443"/>
    </row>
    <row r="1921" spans="1:9" ht="38.25" hidden="1">
      <c r="A1921" s="406">
        <v>1921</v>
      </c>
      <c r="B1921" s="398" t="s">
        <v>707</v>
      </c>
      <c r="C1921" s="441"/>
      <c r="D1921" s="472"/>
      <c r="E1921" s="441" t="str">
        <f>E$92</f>
        <v>S3</v>
      </c>
      <c r="F1921" s="545" t="s">
        <v>2428</v>
      </c>
      <c r="G1921" s="539"/>
      <c r="H1921" s="539"/>
      <c r="I1921" s="540" t="s">
        <v>856</v>
      </c>
    </row>
    <row r="1922" spans="1:9" ht="14.25" hidden="1">
      <c r="A1922" s="406">
        <v>1922</v>
      </c>
      <c r="B1922" s="398" t="s">
        <v>707</v>
      </c>
      <c r="C1922" s="441"/>
      <c r="D1922" s="472"/>
      <c r="E1922" s="441" t="str">
        <f>E$93</f>
        <v>S4</v>
      </c>
      <c r="F1922" s="522"/>
      <c r="G1922" s="442"/>
      <c r="H1922" s="442"/>
      <c r="I1922" s="443"/>
    </row>
    <row r="1923" spans="1:9" ht="14.25">
      <c r="A1923" s="406">
        <v>1923</v>
      </c>
      <c r="G1923" s="442"/>
      <c r="H1923" s="442"/>
      <c r="I1923" s="443"/>
    </row>
    <row r="1924" spans="1:9" ht="242.25" hidden="1">
      <c r="A1924" s="406">
        <v>1924</v>
      </c>
      <c r="B1924" s="398" t="s">
        <v>707</v>
      </c>
      <c r="C1924" s="441" t="s">
        <v>1922</v>
      </c>
      <c r="D1924" s="472"/>
      <c r="E1924" s="441"/>
      <c r="F1924" s="521" t="s">
        <v>1923</v>
      </c>
      <c r="G1924" s="442" t="s">
        <v>1924</v>
      </c>
      <c r="H1924" s="442"/>
      <c r="I1924" s="443"/>
    </row>
    <row r="1925" spans="1:9" ht="14.25" hidden="1">
      <c r="A1925" s="406">
        <v>1925</v>
      </c>
      <c r="B1925" s="398" t="s">
        <v>707</v>
      </c>
      <c r="C1925" s="441"/>
      <c r="D1925" s="472"/>
      <c r="E1925" s="441"/>
      <c r="F1925" s="521"/>
      <c r="G1925" s="442"/>
      <c r="H1925" s="442"/>
      <c r="I1925" s="443"/>
    </row>
    <row r="1926" spans="1:9" ht="14.25" hidden="1">
      <c r="A1926" s="406">
        <v>1926</v>
      </c>
      <c r="B1926" s="398" t="s">
        <v>707</v>
      </c>
      <c r="C1926" s="441"/>
      <c r="D1926" s="472"/>
      <c r="E1926" s="441" t="str">
        <f>E$89</f>
        <v>MA</v>
      </c>
      <c r="F1926" s="522"/>
      <c r="G1926" s="442"/>
      <c r="H1926" s="442"/>
      <c r="I1926" s="443"/>
    </row>
    <row r="1927" spans="1:9" ht="14.25" hidden="1">
      <c r="A1927" s="406">
        <v>1927</v>
      </c>
      <c r="B1927" s="398" t="s">
        <v>707</v>
      </c>
      <c r="C1927" s="441"/>
      <c r="D1927" s="472"/>
      <c r="E1927" s="441" t="str">
        <f>E$90</f>
        <v>S1</v>
      </c>
      <c r="F1927" s="522"/>
      <c r="G1927" s="442"/>
      <c r="H1927" s="442"/>
      <c r="I1927" s="443"/>
    </row>
    <row r="1928" spans="1:9" ht="14.25" hidden="1">
      <c r="A1928" s="406">
        <v>1928</v>
      </c>
      <c r="B1928" s="398" t="s">
        <v>707</v>
      </c>
      <c r="C1928" s="441"/>
      <c r="D1928" s="472"/>
      <c r="E1928" s="441" t="str">
        <f>E$91</f>
        <v>S2</v>
      </c>
      <c r="F1928" s="522"/>
      <c r="G1928" s="442"/>
      <c r="H1928" s="442"/>
      <c r="I1928" s="443"/>
    </row>
    <row r="1929" spans="1:9" ht="14.25" hidden="1">
      <c r="A1929" s="406">
        <v>1929</v>
      </c>
      <c r="B1929" s="398" t="s">
        <v>707</v>
      </c>
      <c r="C1929" s="441"/>
      <c r="D1929" s="472"/>
      <c r="E1929" s="441" t="str">
        <f>E$92</f>
        <v>S3</v>
      </c>
      <c r="F1929" s="545" t="s">
        <v>2429</v>
      </c>
      <c r="G1929" s="539"/>
      <c r="H1929" s="539"/>
      <c r="I1929" s="540" t="s">
        <v>856</v>
      </c>
    </row>
    <row r="1930" spans="1:9" ht="14.25" hidden="1">
      <c r="A1930" s="406">
        <v>1930</v>
      </c>
      <c r="B1930" s="398" t="s">
        <v>707</v>
      </c>
      <c r="C1930" s="441"/>
      <c r="D1930" s="472"/>
      <c r="E1930" s="441" t="str">
        <f>E$93</f>
        <v>S4</v>
      </c>
      <c r="F1930" s="522"/>
      <c r="G1930" s="442"/>
      <c r="H1930" s="442"/>
      <c r="I1930" s="443"/>
    </row>
    <row r="1931" spans="1:9" ht="14.25">
      <c r="A1931" s="406">
        <v>1931</v>
      </c>
      <c r="G1931" s="442"/>
      <c r="H1931" s="442"/>
      <c r="I1931" s="443"/>
    </row>
    <row r="1932" spans="1:9" ht="89.25" hidden="1">
      <c r="A1932" s="406">
        <v>1932</v>
      </c>
      <c r="B1932" s="398" t="s">
        <v>707</v>
      </c>
      <c r="C1932" s="415" t="s">
        <v>1926</v>
      </c>
      <c r="D1932" s="468"/>
      <c r="E1932" s="415"/>
      <c r="F1932" s="520" t="s">
        <v>1927</v>
      </c>
      <c r="G1932" s="491"/>
      <c r="H1932" s="491"/>
      <c r="I1932" s="469"/>
    </row>
    <row r="1933" spans="1:9" ht="178.5" hidden="1">
      <c r="A1933" s="406">
        <v>1933</v>
      </c>
      <c r="B1933" s="398" t="s">
        <v>707</v>
      </c>
      <c r="C1933" s="441" t="s">
        <v>1928</v>
      </c>
      <c r="D1933" s="472"/>
      <c r="E1933" s="441"/>
      <c r="F1933" s="521" t="s">
        <v>1929</v>
      </c>
      <c r="G1933" s="442" t="s">
        <v>1092</v>
      </c>
      <c r="H1933" s="442" t="s">
        <v>1930</v>
      </c>
      <c r="I1933" s="443"/>
    </row>
    <row r="1934" spans="1:9" ht="14.25" hidden="1">
      <c r="A1934" s="406">
        <v>1934</v>
      </c>
      <c r="B1934" s="398" t="s">
        <v>707</v>
      </c>
      <c r="C1934" s="441"/>
      <c r="D1934" s="472"/>
      <c r="E1934" s="441" t="s">
        <v>516</v>
      </c>
      <c r="F1934" s="521"/>
      <c r="G1934" s="442"/>
      <c r="H1934" s="442"/>
      <c r="I1934" s="443"/>
    </row>
    <row r="1935" spans="1:9" ht="14.25" hidden="1">
      <c r="A1935" s="406">
        <v>1935</v>
      </c>
      <c r="B1935" s="398" t="s">
        <v>707</v>
      </c>
      <c r="C1935" s="441"/>
      <c r="D1935" s="472"/>
      <c r="E1935" s="441" t="str">
        <f>E$89</f>
        <v>MA</v>
      </c>
      <c r="F1935" s="522"/>
      <c r="G1935" s="442"/>
      <c r="H1935" s="442"/>
      <c r="I1935" s="443"/>
    </row>
    <row r="1936" spans="1:9" ht="14.25" hidden="1">
      <c r="A1936" s="406">
        <v>1936</v>
      </c>
      <c r="B1936" s="398" t="s">
        <v>707</v>
      </c>
      <c r="C1936" s="441"/>
      <c r="D1936" s="472"/>
      <c r="E1936" s="441" t="str">
        <f>E$90</f>
        <v>S1</v>
      </c>
      <c r="F1936" s="522"/>
      <c r="G1936" s="442"/>
      <c r="H1936" s="442"/>
      <c r="I1936" s="443"/>
    </row>
    <row r="1937" spans="1:10" ht="14.25" hidden="1">
      <c r="A1937" s="406">
        <v>1937</v>
      </c>
      <c r="B1937" s="398" t="s">
        <v>707</v>
      </c>
      <c r="C1937" s="441"/>
      <c r="D1937" s="472"/>
      <c r="E1937" s="441" t="str">
        <f>E$91</f>
        <v>S2</v>
      </c>
      <c r="F1937" s="522"/>
      <c r="G1937" s="442"/>
      <c r="H1937" s="442"/>
      <c r="I1937" s="443"/>
    </row>
    <row r="1938" spans="1:10" ht="14.25" hidden="1">
      <c r="A1938" s="406">
        <v>1938</v>
      </c>
      <c r="B1938" s="398" t="s">
        <v>707</v>
      </c>
      <c r="C1938" s="441"/>
      <c r="D1938" s="472"/>
      <c r="E1938" s="441" t="str">
        <f>E$92</f>
        <v>S3</v>
      </c>
      <c r="F1938" s="522"/>
      <c r="G1938" s="442"/>
      <c r="H1938" s="442"/>
      <c r="I1938" s="443"/>
    </row>
    <row r="1939" spans="1:10" ht="14.25" hidden="1">
      <c r="A1939" s="406">
        <v>1939</v>
      </c>
      <c r="B1939" s="398" t="s">
        <v>707</v>
      </c>
      <c r="C1939" s="441"/>
      <c r="D1939" s="472"/>
      <c r="E1939" s="441" t="str">
        <f>E$93</f>
        <v>S4</v>
      </c>
      <c r="F1939" s="522"/>
      <c r="G1939" s="442"/>
      <c r="H1939" s="442"/>
      <c r="I1939" s="443"/>
    </row>
    <row r="1940" spans="1:10" ht="14.25">
      <c r="A1940" s="406">
        <v>1940</v>
      </c>
      <c r="G1940" s="442"/>
      <c r="H1940" s="442"/>
      <c r="I1940" s="443"/>
    </row>
    <row r="1941" spans="1:10" ht="38.25" hidden="1">
      <c r="A1941" s="406">
        <v>1941</v>
      </c>
      <c r="B1941" s="398" t="s">
        <v>707</v>
      </c>
      <c r="C1941" s="441" t="s">
        <v>1932</v>
      </c>
      <c r="D1941" s="472"/>
      <c r="E1941" s="441"/>
      <c r="F1941" s="521" t="s">
        <v>1933</v>
      </c>
      <c r="G1941" s="442" t="s">
        <v>1934</v>
      </c>
      <c r="H1941" s="442"/>
      <c r="I1941" s="443"/>
    </row>
    <row r="1942" spans="1:10" ht="14.25" hidden="1">
      <c r="A1942" s="406">
        <v>1942</v>
      </c>
      <c r="B1942" s="398" t="s">
        <v>707</v>
      </c>
      <c r="C1942" s="441"/>
      <c r="D1942" s="472"/>
      <c r="E1942" s="441" t="s">
        <v>516</v>
      </c>
      <c r="F1942" s="521"/>
      <c r="G1942" s="442"/>
      <c r="H1942" s="442"/>
      <c r="I1942" s="443"/>
    </row>
    <row r="1943" spans="1:10" ht="14.25" hidden="1">
      <c r="A1943" s="406">
        <v>1943</v>
      </c>
      <c r="B1943" s="398" t="s">
        <v>707</v>
      </c>
      <c r="C1943" s="441"/>
      <c r="D1943" s="472"/>
      <c r="E1943" s="441" t="str">
        <f>E$89</f>
        <v>MA</v>
      </c>
      <c r="F1943" s="522"/>
      <c r="G1943" s="442"/>
      <c r="H1943" s="442"/>
      <c r="I1943" s="443"/>
    </row>
    <row r="1944" spans="1:10" ht="14.25" hidden="1">
      <c r="A1944" s="406">
        <v>1944</v>
      </c>
      <c r="B1944" s="398" t="s">
        <v>707</v>
      </c>
      <c r="C1944" s="441"/>
      <c r="D1944" s="472"/>
      <c r="E1944" s="441" t="str">
        <f>E$90</f>
        <v>S1</v>
      </c>
      <c r="F1944" s="522"/>
      <c r="G1944" s="442"/>
      <c r="H1944" s="442"/>
      <c r="I1944" s="443"/>
    </row>
    <row r="1945" spans="1:10" ht="14.25" hidden="1">
      <c r="A1945" s="406">
        <v>1945</v>
      </c>
      <c r="B1945" s="398" t="s">
        <v>707</v>
      </c>
      <c r="C1945" s="441"/>
      <c r="D1945" s="472"/>
      <c r="E1945" s="441" t="str">
        <f>E$91</f>
        <v>S2</v>
      </c>
      <c r="F1945" s="522"/>
      <c r="G1945" s="442"/>
      <c r="H1945" s="442"/>
      <c r="I1945" s="443"/>
    </row>
    <row r="1946" spans="1:10" ht="14.25" hidden="1">
      <c r="A1946" s="406">
        <v>1946</v>
      </c>
      <c r="B1946" s="398" t="s">
        <v>707</v>
      </c>
      <c r="C1946" s="441"/>
      <c r="D1946" s="472"/>
      <c r="E1946" s="441" t="str">
        <f>E$92</f>
        <v>S3</v>
      </c>
      <c r="F1946" s="545" t="s">
        <v>2430</v>
      </c>
      <c r="G1946" s="539"/>
      <c r="H1946" s="539"/>
      <c r="I1946" s="540" t="s">
        <v>856</v>
      </c>
      <c r="J1946" s="739"/>
    </row>
    <row r="1947" spans="1:10" ht="14.25" hidden="1">
      <c r="A1947" s="406">
        <v>1947</v>
      </c>
      <c r="B1947" s="398" t="s">
        <v>707</v>
      </c>
      <c r="C1947" s="441"/>
      <c r="D1947" s="472"/>
      <c r="E1947" s="441" t="str">
        <f>E$93</f>
        <v>S4</v>
      </c>
      <c r="F1947" s="740"/>
      <c r="G1947" s="735"/>
      <c r="H1947" s="735"/>
      <c r="I1947" s="736"/>
      <c r="J1947" s="739"/>
    </row>
    <row r="1948" spans="1:10" ht="126">
      <c r="A1948" s="406">
        <v>1948</v>
      </c>
      <c r="B1948" s="398" t="s">
        <v>696</v>
      </c>
      <c r="C1948" s="441"/>
      <c r="D1948" s="472" t="s">
        <v>1936</v>
      </c>
      <c r="E1948" s="441"/>
      <c r="F1948" s="733" t="s">
        <v>1937</v>
      </c>
      <c r="G1948" s="735" t="s">
        <v>1938</v>
      </c>
      <c r="H1948" s="735" t="s">
        <v>1939</v>
      </c>
      <c r="I1948" s="736"/>
      <c r="J1948" s="739"/>
    </row>
    <row r="1949" spans="1:10" ht="14.25">
      <c r="A1949" s="406">
        <v>1949</v>
      </c>
      <c r="B1949" s="398" t="s">
        <v>696</v>
      </c>
      <c r="C1949" s="441"/>
      <c r="D1949" s="483" t="s">
        <v>1936</v>
      </c>
      <c r="E1949" s="441" t="s">
        <v>516</v>
      </c>
      <c r="F1949" s="733"/>
      <c r="G1949" s="735"/>
      <c r="H1949" s="735"/>
      <c r="I1949" s="736"/>
      <c r="J1949" s="739"/>
    </row>
    <row r="1950" spans="1:10" ht="14.25">
      <c r="A1950" s="406">
        <v>1950</v>
      </c>
      <c r="B1950" s="398" t="s">
        <v>696</v>
      </c>
      <c r="C1950" s="441"/>
      <c r="D1950" s="483" t="s">
        <v>1936</v>
      </c>
      <c r="E1950" s="441" t="str">
        <f>E$89</f>
        <v>MA</v>
      </c>
      <c r="F1950" s="733"/>
      <c r="G1950" s="735"/>
      <c r="H1950" s="735"/>
      <c r="I1950" s="736"/>
      <c r="J1950" s="739"/>
    </row>
    <row r="1951" spans="1:10" ht="14.25">
      <c r="A1951" s="406">
        <v>1951</v>
      </c>
      <c r="B1951" s="398" t="s">
        <v>696</v>
      </c>
      <c r="C1951" s="441"/>
      <c r="D1951" s="483" t="s">
        <v>1936</v>
      </c>
      <c r="E1951" s="441" t="str">
        <f>E$90</f>
        <v>S1</v>
      </c>
      <c r="F1951" s="733"/>
      <c r="G1951" s="735"/>
      <c r="H1951" s="735"/>
      <c r="I1951" s="736"/>
      <c r="J1951" s="739"/>
    </row>
    <row r="1952" spans="1:10" ht="14.25">
      <c r="A1952" s="406">
        <v>1952</v>
      </c>
      <c r="B1952" s="398" t="s">
        <v>696</v>
      </c>
      <c r="C1952" s="441"/>
      <c r="D1952" s="483" t="s">
        <v>1936</v>
      </c>
      <c r="E1952" s="441" t="str">
        <f>E$91</f>
        <v>S2</v>
      </c>
      <c r="F1952" s="733"/>
      <c r="G1952" s="735"/>
      <c r="H1952" s="735"/>
      <c r="I1952" s="736"/>
      <c r="J1952" s="739"/>
    </row>
    <row r="1953" spans="1:10" ht="14.25">
      <c r="A1953" s="406">
        <v>1953</v>
      </c>
      <c r="B1953" s="398" t="s">
        <v>696</v>
      </c>
      <c r="C1953" s="441"/>
      <c r="D1953" s="483" t="s">
        <v>1936</v>
      </c>
      <c r="E1953" s="441" t="str">
        <f>E$92</f>
        <v>S3</v>
      </c>
      <c r="F1953" s="545" t="s">
        <v>2430</v>
      </c>
      <c r="G1953" s="539"/>
      <c r="H1953" s="539"/>
      <c r="I1953" s="540" t="s">
        <v>856</v>
      </c>
      <c r="J1953" s="739"/>
    </row>
    <row r="1954" spans="1:10" ht="14.25">
      <c r="A1954" s="406">
        <v>1954</v>
      </c>
      <c r="B1954" s="398" t="s">
        <v>696</v>
      </c>
      <c r="C1954" s="441"/>
      <c r="D1954" s="483" t="s">
        <v>1936</v>
      </c>
      <c r="E1954" s="441" t="str">
        <f>E$93</f>
        <v>S4</v>
      </c>
      <c r="F1954" s="758" t="s">
        <v>2471</v>
      </c>
      <c r="G1954" s="735"/>
      <c r="H1954" s="735"/>
      <c r="I1954" s="736"/>
      <c r="J1954" s="739"/>
    </row>
    <row r="1955" spans="1:10" ht="14.25">
      <c r="A1955" s="406">
        <v>1955</v>
      </c>
      <c r="F1955" s="734"/>
      <c r="G1955" s="741"/>
      <c r="H1955" s="741"/>
      <c r="I1955" s="742"/>
      <c r="J1955" s="739"/>
    </row>
    <row r="1956" spans="1:10" ht="42" hidden="1">
      <c r="A1956" s="406">
        <v>1956</v>
      </c>
      <c r="B1956" s="398" t="s">
        <v>707</v>
      </c>
      <c r="C1956" s="441" t="s">
        <v>1940</v>
      </c>
      <c r="D1956" s="472"/>
      <c r="E1956" s="441"/>
      <c r="F1956" s="521" t="s">
        <v>1941</v>
      </c>
      <c r="G1956" s="442" t="s">
        <v>1942</v>
      </c>
      <c r="H1956" s="442"/>
      <c r="I1956" s="443"/>
    </row>
    <row r="1957" spans="1:10" ht="14.25" hidden="1">
      <c r="A1957" s="406">
        <v>1957</v>
      </c>
      <c r="B1957" s="398" t="s">
        <v>707</v>
      </c>
      <c r="C1957" s="441"/>
      <c r="D1957" s="472"/>
      <c r="E1957" s="441" t="s">
        <v>516</v>
      </c>
      <c r="F1957" s="521"/>
      <c r="G1957" s="442"/>
      <c r="H1957" s="442"/>
      <c r="I1957" s="443"/>
    </row>
    <row r="1958" spans="1:10" ht="14.25" hidden="1">
      <c r="A1958" s="406">
        <v>1958</v>
      </c>
      <c r="B1958" s="398" t="s">
        <v>707</v>
      </c>
      <c r="C1958" s="441"/>
      <c r="D1958" s="472"/>
      <c r="E1958" s="441" t="str">
        <f>E$89</f>
        <v>MA</v>
      </c>
      <c r="F1958" s="522"/>
      <c r="G1958" s="442"/>
      <c r="H1958" s="442"/>
      <c r="I1958" s="443"/>
    </row>
    <row r="1959" spans="1:10" ht="14.25" hidden="1">
      <c r="A1959" s="406">
        <v>1959</v>
      </c>
      <c r="B1959" s="398" t="s">
        <v>707</v>
      </c>
      <c r="C1959" s="441"/>
      <c r="D1959" s="472"/>
      <c r="E1959" s="441" t="str">
        <f>E$90</f>
        <v>S1</v>
      </c>
      <c r="F1959" s="522"/>
      <c r="G1959" s="442"/>
      <c r="H1959" s="442"/>
      <c r="I1959" s="443"/>
    </row>
    <row r="1960" spans="1:10" ht="14.25" hidden="1">
      <c r="A1960" s="406">
        <v>1960</v>
      </c>
      <c r="B1960" s="398" t="s">
        <v>707</v>
      </c>
      <c r="C1960" s="441"/>
      <c r="D1960" s="472"/>
      <c r="E1960" s="441" t="str">
        <f>E$91</f>
        <v>S2</v>
      </c>
      <c r="F1960" s="522"/>
      <c r="G1960" s="442"/>
      <c r="H1960" s="442"/>
      <c r="I1960" s="443"/>
    </row>
    <row r="1961" spans="1:10" ht="14.25" hidden="1">
      <c r="A1961" s="406">
        <v>1961</v>
      </c>
      <c r="B1961" s="398" t="s">
        <v>707</v>
      </c>
      <c r="C1961" s="441"/>
      <c r="D1961" s="472"/>
      <c r="E1961" s="441" t="str">
        <f>E$92</f>
        <v>S3</v>
      </c>
      <c r="F1961" s="522"/>
      <c r="G1961" s="442"/>
      <c r="H1961" s="442"/>
      <c r="I1961" s="443"/>
    </row>
    <row r="1962" spans="1:10" ht="14.25" hidden="1">
      <c r="A1962" s="406">
        <v>1962</v>
      </c>
      <c r="B1962" s="398" t="s">
        <v>707</v>
      </c>
      <c r="C1962" s="441"/>
      <c r="D1962" s="472"/>
      <c r="E1962" s="441" t="str">
        <f>E$93</f>
        <v>S4</v>
      </c>
      <c r="F1962" s="522"/>
      <c r="G1962" s="442"/>
      <c r="H1962" s="442"/>
      <c r="I1962" s="443"/>
    </row>
    <row r="1963" spans="1:10" ht="31.5">
      <c r="A1963" s="406">
        <v>1963</v>
      </c>
      <c r="B1963" s="398" t="s">
        <v>696</v>
      </c>
      <c r="C1963" s="441"/>
      <c r="D1963" s="472" t="s">
        <v>1944</v>
      </c>
      <c r="E1963" s="441"/>
      <c r="F1963" s="521" t="s">
        <v>1945</v>
      </c>
      <c r="G1963" s="442" t="s">
        <v>1946</v>
      </c>
      <c r="H1963" s="442" t="s">
        <v>1947</v>
      </c>
      <c r="I1963" s="443"/>
    </row>
    <row r="1964" spans="1:10" ht="14.25">
      <c r="A1964" s="406">
        <v>1964</v>
      </c>
      <c r="B1964" s="398" t="s">
        <v>696</v>
      </c>
      <c r="C1964" s="441"/>
      <c r="D1964" s="483" t="s">
        <v>1944</v>
      </c>
      <c r="E1964" s="441" t="s">
        <v>516</v>
      </c>
      <c r="F1964" s="521"/>
      <c r="G1964" s="442"/>
      <c r="H1964" s="442"/>
      <c r="I1964" s="443"/>
    </row>
    <row r="1965" spans="1:10" ht="14.25">
      <c r="A1965" s="406">
        <v>1965</v>
      </c>
      <c r="B1965" s="398" t="s">
        <v>696</v>
      </c>
      <c r="C1965" s="441"/>
      <c r="D1965" s="483" t="s">
        <v>1944</v>
      </c>
      <c r="E1965" s="441" t="str">
        <f>E$89</f>
        <v>MA</v>
      </c>
      <c r="F1965" s="522"/>
      <c r="G1965" s="442"/>
      <c r="H1965" s="442"/>
      <c r="I1965" s="443"/>
    </row>
    <row r="1966" spans="1:10" ht="14.25">
      <c r="A1966" s="406">
        <v>1966</v>
      </c>
      <c r="B1966" s="398" t="s">
        <v>696</v>
      </c>
      <c r="C1966" s="441"/>
      <c r="D1966" s="483" t="s">
        <v>1944</v>
      </c>
      <c r="E1966" s="441" t="str">
        <f>E$90</f>
        <v>S1</v>
      </c>
      <c r="F1966" s="522"/>
      <c r="G1966" s="442"/>
      <c r="H1966" s="442"/>
      <c r="I1966" s="443"/>
    </row>
    <row r="1967" spans="1:10" ht="14.25">
      <c r="A1967" s="406">
        <v>1967</v>
      </c>
      <c r="B1967" s="398" t="s">
        <v>696</v>
      </c>
      <c r="C1967" s="441"/>
      <c r="D1967" s="483" t="s">
        <v>1944</v>
      </c>
      <c r="E1967" s="441" t="str">
        <f>E$91</f>
        <v>S2</v>
      </c>
      <c r="F1967" s="522"/>
      <c r="G1967" s="442"/>
      <c r="H1967" s="442"/>
      <c r="I1967" s="443"/>
    </row>
    <row r="1968" spans="1:10" ht="14.25">
      <c r="A1968" s="406">
        <v>1968</v>
      </c>
      <c r="B1968" s="398" t="s">
        <v>696</v>
      </c>
      <c r="C1968" s="441"/>
      <c r="D1968" s="483" t="s">
        <v>1944</v>
      </c>
      <c r="E1968" s="441" t="str">
        <f>E$92</f>
        <v>S3</v>
      </c>
      <c r="F1968" s="522"/>
      <c r="G1968" s="442"/>
      <c r="H1968" s="442"/>
      <c r="I1968" s="443"/>
    </row>
    <row r="1969" spans="1:10" ht="38.25">
      <c r="A1969" s="406">
        <v>1969</v>
      </c>
      <c r="B1969" s="398" t="s">
        <v>696</v>
      </c>
      <c r="C1969" s="441"/>
      <c r="D1969" s="483" t="s">
        <v>1944</v>
      </c>
      <c r="E1969" s="441" t="str">
        <f>E$93</f>
        <v>S4</v>
      </c>
      <c r="F1969" s="758" t="s">
        <v>2472</v>
      </c>
      <c r="G1969" s="442"/>
      <c r="H1969" s="442"/>
      <c r="I1969" s="443"/>
    </row>
    <row r="1970" spans="1:10" ht="14.25">
      <c r="A1970" s="406">
        <v>1970</v>
      </c>
      <c r="G1970" s="442"/>
      <c r="H1970" s="442"/>
      <c r="I1970" s="443"/>
    </row>
    <row r="1971" spans="1:10" ht="114.75" hidden="1">
      <c r="A1971" s="406">
        <v>1971</v>
      </c>
      <c r="B1971" s="398" t="s">
        <v>707</v>
      </c>
      <c r="C1971" s="415" t="s">
        <v>1950</v>
      </c>
      <c r="D1971" s="468"/>
      <c r="E1971" s="415"/>
      <c r="F1971" s="520" t="s">
        <v>1951</v>
      </c>
      <c r="G1971" s="491"/>
      <c r="H1971" s="491"/>
      <c r="I1971" s="469"/>
    </row>
    <row r="1972" spans="1:10" ht="255" hidden="1">
      <c r="A1972" s="406">
        <v>1972</v>
      </c>
      <c r="B1972" s="398" t="s">
        <v>707</v>
      </c>
      <c r="C1972" s="441" t="s">
        <v>1952</v>
      </c>
      <c r="D1972" s="472"/>
      <c r="E1972" s="441"/>
      <c r="F1972" s="521" t="s">
        <v>1953</v>
      </c>
      <c r="G1972" s="442" t="s">
        <v>1954</v>
      </c>
      <c r="H1972" s="442"/>
      <c r="I1972" s="443"/>
    </row>
    <row r="1973" spans="1:10" ht="14.25" hidden="1">
      <c r="A1973" s="406">
        <v>1973</v>
      </c>
      <c r="B1973" s="398" t="s">
        <v>707</v>
      </c>
      <c r="C1973" s="441"/>
      <c r="D1973" s="472"/>
      <c r="E1973" s="441" t="s">
        <v>516</v>
      </c>
      <c r="F1973" s="521"/>
      <c r="G1973" s="442"/>
      <c r="H1973" s="442"/>
      <c r="I1973" s="443"/>
    </row>
    <row r="1974" spans="1:10" ht="14.25" hidden="1">
      <c r="A1974" s="406">
        <v>1974</v>
      </c>
      <c r="B1974" s="398" t="s">
        <v>707</v>
      </c>
      <c r="C1974" s="441"/>
      <c r="D1974" s="472"/>
      <c r="E1974" s="441" t="str">
        <f>E$89</f>
        <v>MA</v>
      </c>
      <c r="F1974" s="522"/>
      <c r="G1974" s="442"/>
      <c r="H1974" s="442"/>
      <c r="I1974" s="443"/>
    </row>
    <row r="1975" spans="1:10" ht="14.25" hidden="1">
      <c r="A1975" s="406">
        <v>1975</v>
      </c>
      <c r="B1975" s="398" t="s">
        <v>707</v>
      </c>
      <c r="C1975" s="441"/>
      <c r="D1975" s="472"/>
      <c r="E1975" s="441" t="str">
        <f>E$90</f>
        <v>S1</v>
      </c>
      <c r="F1975" s="522"/>
      <c r="G1975" s="442"/>
      <c r="H1975" s="442"/>
      <c r="I1975" s="443"/>
    </row>
    <row r="1976" spans="1:10" ht="14.25" hidden="1">
      <c r="A1976" s="406">
        <v>1976</v>
      </c>
      <c r="B1976" s="398" t="s">
        <v>707</v>
      </c>
      <c r="C1976" s="441"/>
      <c r="D1976" s="472"/>
      <c r="E1976" s="441" t="str">
        <f>E$91</f>
        <v>S2</v>
      </c>
      <c r="F1976" s="522"/>
      <c r="G1976" s="442"/>
      <c r="H1976" s="442"/>
      <c r="I1976" s="443"/>
    </row>
    <row r="1977" spans="1:10" ht="25.5" hidden="1">
      <c r="A1977" s="406">
        <v>1977</v>
      </c>
      <c r="B1977" s="398" t="s">
        <v>707</v>
      </c>
      <c r="C1977" s="441"/>
      <c r="D1977" s="472"/>
      <c r="E1977" s="441" t="str">
        <f>E$92</f>
        <v>S3</v>
      </c>
      <c r="F1977" s="545" t="s">
        <v>2431</v>
      </c>
      <c r="G1977" s="539"/>
      <c r="H1977" s="539"/>
      <c r="I1977" s="540" t="s">
        <v>2383</v>
      </c>
      <c r="J1977" s="739"/>
    </row>
    <row r="1978" spans="1:10" ht="14.25" hidden="1">
      <c r="A1978" s="406">
        <v>1978</v>
      </c>
      <c r="B1978" s="398" t="s">
        <v>707</v>
      </c>
      <c r="C1978" s="441"/>
      <c r="D1978" s="472"/>
      <c r="E1978" s="441" t="str">
        <f>E$93</f>
        <v>S4</v>
      </c>
      <c r="F1978" s="740"/>
      <c r="G1978" s="735"/>
      <c r="H1978" s="735"/>
      <c r="I1978" s="736"/>
      <c r="J1978" s="739"/>
    </row>
    <row r="1979" spans="1:10" ht="14.25">
      <c r="A1979" s="406">
        <v>1979</v>
      </c>
      <c r="F1979" s="734"/>
      <c r="G1979" s="735"/>
      <c r="H1979" s="735"/>
      <c r="I1979" s="736"/>
      <c r="J1979" s="739"/>
    </row>
    <row r="1980" spans="1:10" ht="178.5" hidden="1">
      <c r="A1980" s="406">
        <v>1980</v>
      </c>
      <c r="B1980" s="398" t="s">
        <v>707</v>
      </c>
      <c r="C1980" s="441" t="s">
        <v>1956</v>
      </c>
      <c r="D1980" s="472"/>
      <c r="E1980" s="441"/>
      <c r="F1980" s="743" t="s">
        <v>1957</v>
      </c>
      <c r="G1980" s="735" t="s">
        <v>1958</v>
      </c>
      <c r="H1980" s="735"/>
      <c r="I1980" s="736"/>
      <c r="J1980" s="739"/>
    </row>
    <row r="1981" spans="1:10" ht="14.25" hidden="1">
      <c r="A1981" s="406">
        <v>1981</v>
      </c>
      <c r="B1981" s="398" t="s">
        <v>707</v>
      </c>
      <c r="C1981" s="441"/>
      <c r="D1981" s="472"/>
      <c r="E1981" s="441" t="s">
        <v>516</v>
      </c>
      <c r="F1981" s="743"/>
      <c r="G1981" s="735"/>
      <c r="H1981" s="735"/>
      <c r="I1981" s="736"/>
      <c r="J1981" s="739"/>
    </row>
    <row r="1982" spans="1:10" ht="14.25" hidden="1">
      <c r="A1982" s="406">
        <v>1982</v>
      </c>
      <c r="B1982" s="398" t="s">
        <v>707</v>
      </c>
      <c r="C1982" s="441"/>
      <c r="D1982" s="472"/>
      <c r="E1982" s="441" t="str">
        <f>E$89</f>
        <v>MA</v>
      </c>
      <c r="F1982" s="740"/>
      <c r="G1982" s="735"/>
      <c r="H1982" s="735"/>
      <c r="I1982" s="736"/>
      <c r="J1982" s="739"/>
    </row>
    <row r="1983" spans="1:10" ht="14.25" hidden="1">
      <c r="A1983" s="406">
        <v>1983</v>
      </c>
      <c r="B1983" s="398" t="s">
        <v>707</v>
      </c>
      <c r="C1983" s="441"/>
      <c r="D1983" s="472"/>
      <c r="E1983" s="441" t="str">
        <f>E$90</f>
        <v>S1</v>
      </c>
      <c r="F1983" s="740"/>
      <c r="G1983" s="735"/>
      <c r="H1983" s="735"/>
      <c r="I1983" s="736"/>
      <c r="J1983" s="739"/>
    </row>
    <row r="1984" spans="1:10" ht="14.25" hidden="1">
      <c r="A1984" s="406">
        <v>1984</v>
      </c>
      <c r="B1984" s="398" t="s">
        <v>707</v>
      </c>
      <c r="C1984" s="441"/>
      <c r="D1984" s="472"/>
      <c r="E1984" s="441" t="str">
        <f>E$91</f>
        <v>S2</v>
      </c>
      <c r="F1984" s="740"/>
      <c r="G1984" s="735"/>
      <c r="H1984" s="735"/>
      <c r="I1984" s="736"/>
      <c r="J1984" s="739"/>
    </row>
    <row r="1985" spans="1:10" ht="14.25" hidden="1">
      <c r="A1985" s="406">
        <v>1985</v>
      </c>
      <c r="B1985" s="398" t="s">
        <v>707</v>
      </c>
      <c r="C1985" s="441"/>
      <c r="D1985" s="472"/>
      <c r="E1985" s="441" t="str">
        <f>E$92</f>
        <v>S3</v>
      </c>
      <c r="F1985" s="545" t="s">
        <v>2432</v>
      </c>
      <c r="G1985" s="539"/>
      <c r="H1985" s="539"/>
      <c r="I1985" s="540" t="s">
        <v>856</v>
      </c>
      <c r="J1985" s="739"/>
    </row>
    <row r="1986" spans="1:10" ht="14.25" hidden="1">
      <c r="A1986" s="406">
        <v>1986</v>
      </c>
      <c r="B1986" s="398" t="s">
        <v>707</v>
      </c>
      <c r="C1986" s="441"/>
      <c r="D1986" s="472"/>
      <c r="E1986" s="441" t="str">
        <f>E$93</f>
        <v>S4</v>
      </c>
      <c r="F1986" s="740"/>
      <c r="G1986" s="735"/>
      <c r="H1986" s="735"/>
      <c r="I1986" s="736"/>
      <c r="J1986" s="739"/>
    </row>
    <row r="1987" spans="1:10" ht="14.25">
      <c r="A1987" s="406">
        <v>1987</v>
      </c>
      <c r="G1987" s="442"/>
      <c r="H1987" s="442"/>
      <c r="I1987" s="443"/>
    </row>
    <row r="1988" spans="1:10" ht="52.5" hidden="1">
      <c r="A1988" s="406">
        <v>1988</v>
      </c>
      <c r="B1988" s="398" t="s">
        <v>707</v>
      </c>
      <c r="C1988" s="441" t="s">
        <v>1960</v>
      </c>
      <c r="D1988" s="472"/>
      <c r="E1988" s="441"/>
      <c r="F1988" s="521" t="s">
        <v>1961</v>
      </c>
      <c r="G1988" s="442" t="s">
        <v>1962</v>
      </c>
      <c r="H1988" s="442"/>
      <c r="I1988" s="443"/>
    </row>
    <row r="1989" spans="1:10" ht="14.25" hidden="1">
      <c r="A1989" s="406">
        <v>1989</v>
      </c>
      <c r="B1989" s="398" t="s">
        <v>707</v>
      </c>
      <c r="C1989" s="441"/>
      <c r="D1989" s="472"/>
      <c r="E1989" s="441" t="s">
        <v>516</v>
      </c>
      <c r="F1989" s="521"/>
      <c r="G1989" s="442"/>
      <c r="H1989" s="442"/>
      <c r="I1989" s="443"/>
    </row>
    <row r="1990" spans="1:10" ht="14.25" hidden="1">
      <c r="A1990" s="406">
        <v>1990</v>
      </c>
      <c r="B1990" s="398" t="s">
        <v>707</v>
      </c>
      <c r="C1990" s="441"/>
      <c r="D1990" s="472"/>
      <c r="E1990" s="441" t="str">
        <f>E$89</f>
        <v>MA</v>
      </c>
      <c r="F1990" s="522"/>
      <c r="G1990" s="442"/>
      <c r="H1990" s="442"/>
      <c r="I1990" s="443"/>
    </row>
    <row r="1991" spans="1:10" ht="14.25" hidden="1">
      <c r="A1991" s="406">
        <v>1991</v>
      </c>
      <c r="B1991" s="398" t="s">
        <v>707</v>
      </c>
      <c r="C1991" s="441"/>
      <c r="D1991" s="472"/>
      <c r="E1991" s="441" t="str">
        <f>E$90</f>
        <v>S1</v>
      </c>
      <c r="F1991" s="522"/>
      <c r="G1991" s="442"/>
      <c r="H1991" s="442"/>
      <c r="I1991" s="443"/>
    </row>
    <row r="1992" spans="1:10" ht="14.25" hidden="1">
      <c r="A1992" s="406">
        <v>1992</v>
      </c>
      <c r="B1992" s="398" t="s">
        <v>707</v>
      </c>
      <c r="C1992" s="441"/>
      <c r="D1992" s="472"/>
      <c r="E1992" s="441" t="str">
        <f>E$91</f>
        <v>S2</v>
      </c>
      <c r="F1992" s="522"/>
      <c r="G1992" s="442"/>
      <c r="H1992" s="442"/>
      <c r="I1992" s="443"/>
    </row>
    <row r="1993" spans="1:10" ht="14.25" hidden="1">
      <c r="A1993" s="406">
        <v>1993</v>
      </c>
      <c r="B1993" s="398" t="s">
        <v>707</v>
      </c>
      <c r="C1993" s="441"/>
      <c r="D1993" s="472"/>
      <c r="E1993" s="441" t="str">
        <f>E$92</f>
        <v>S3</v>
      </c>
      <c r="F1993" s="522"/>
      <c r="G1993" s="442"/>
      <c r="H1993" s="442"/>
      <c r="I1993" s="443"/>
    </row>
    <row r="1994" spans="1:10" ht="14.25" hidden="1">
      <c r="A1994" s="406">
        <v>1994</v>
      </c>
      <c r="B1994" s="398" t="s">
        <v>707</v>
      </c>
      <c r="C1994" s="441"/>
      <c r="D1994" s="472"/>
      <c r="E1994" s="441" t="str">
        <f>E$93</f>
        <v>S4</v>
      </c>
      <c r="F1994" s="522"/>
      <c r="G1994" s="442"/>
      <c r="H1994" s="442"/>
      <c r="I1994" s="443"/>
    </row>
    <row r="1995" spans="1:10" ht="14.25">
      <c r="A1995" s="406">
        <v>1995</v>
      </c>
      <c r="G1995" s="442"/>
      <c r="H1995" s="442"/>
      <c r="I1995" s="443"/>
    </row>
    <row r="1996" spans="1:10" ht="114.75" hidden="1">
      <c r="A1996" s="406">
        <v>1996</v>
      </c>
      <c r="B1996" s="398" t="s">
        <v>707</v>
      </c>
      <c r="C1996" s="441" t="s">
        <v>1964</v>
      </c>
      <c r="D1996" s="472"/>
      <c r="E1996" s="441"/>
      <c r="F1996" s="521" t="s">
        <v>1965</v>
      </c>
      <c r="G1996" s="442" t="s">
        <v>1966</v>
      </c>
      <c r="H1996" s="442"/>
      <c r="I1996" s="443"/>
    </row>
    <row r="1997" spans="1:10" ht="14.25" hidden="1">
      <c r="A1997" s="406">
        <v>1997</v>
      </c>
      <c r="B1997" s="398" t="s">
        <v>707</v>
      </c>
      <c r="C1997" s="441"/>
      <c r="D1997" s="472"/>
      <c r="E1997" s="441" t="s">
        <v>516</v>
      </c>
      <c r="F1997" s="521"/>
      <c r="G1997" s="442"/>
      <c r="H1997" s="442"/>
      <c r="I1997" s="443"/>
    </row>
    <row r="1998" spans="1:10" ht="14.25" hidden="1">
      <c r="A1998" s="406">
        <v>1998</v>
      </c>
      <c r="B1998" s="398" t="s">
        <v>707</v>
      </c>
      <c r="C1998" s="441"/>
      <c r="D1998" s="472"/>
      <c r="E1998" s="441" t="str">
        <f>E$89</f>
        <v>MA</v>
      </c>
      <c r="F1998" s="522"/>
      <c r="G1998" s="442"/>
      <c r="H1998" s="442"/>
      <c r="I1998" s="443"/>
    </row>
    <row r="1999" spans="1:10" ht="14.25" hidden="1">
      <c r="A1999" s="406">
        <v>1999</v>
      </c>
      <c r="B1999" s="398" t="s">
        <v>707</v>
      </c>
      <c r="C1999" s="441"/>
      <c r="D1999" s="472"/>
      <c r="E1999" s="441" t="str">
        <f>E$90</f>
        <v>S1</v>
      </c>
      <c r="F1999" s="522"/>
      <c r="G1999" s="442"/>
      <c r="H1999" s="442"/>
      <c r="I1999" s="443"/>
    </row>
    <row r="2000" spans="1:10" ht="14.25" hidden="1">
      <c r="A2000" s="406">
        <v>2000</v>
      </c>
      <c r="B2000" s="398" t="s">
        <v>707</v>
      </c>
      <c r="C2000" s="441"/>
      <c r="D2000" s="472"/>
      <c r="E2000" s="441" t="str">
        <f>E$91</f>
        <v>S2</v>
      </c>
      <c r="F2000" s="522"/>
      <c r="G2000" s="442"/>
      <c r="H2000" s="442"/>
      <c r="I2000" s="443"/>
    </row>
    <row r="2001" spans="1:10" ht="14.25" hidden="1">
      <c r="A2001" s="406">
        <v>2001</v>
      </c>
      <c r="B2001" s="398" t="s">
        <v>707</v>
      </c>
      <c r="C2001" s="441"/>
      <c r="D2001" s="472"/>
      <c r="E2001" s="441" t="str">
        <f>E$92</f>
        <v>S3</v>
      </c>
      <c r="F2001" s="545" t="s">
        <v>2433</v>
      </c>
      <c r="G2001" s="539"/>
      <c r="H2001" s="539"/>
      <c r="I2001" s="540" t="s">
        <v>856</v>
      </c>
      <c r="J2001" s="739"/>
    </row>
    <row r="2002" spans="1:10" ht="14.25" hidden="1">
      <c r="A2002" s="406">
        <v>2002</v>
      </c>
      <c r="B2002" s="398" t="s">
        <v>707</v>
      </c>
      <c r="C2002" s="441"/>
      <c r="D2002" s="472"/>
      <c r="E2002" s="441" t="str">
        <f>E$93</f>
        <v>S4</v>
      </c>
      <c r="F2002" s="740"/>
      <c r="G2002" s="735"/>
      <c r="H2002" s="735"/>
      <c r="I2002" s="736"/>
      <c r="J2002" s="739"/>
    </row>
    <row r="2003" spans="1:10" ht="14.25">
      <c r="A2003" s="406">
        <v>2003</v>
      </c>
      <c r="F2003" s="734"/>
      <c r="G2003" s="735"/>
      <c r="H2003" s="735"/>
      <c r="I2003" s="736"/>
      <c r="J2003" s="739"/>
    </row>
    <row r="2004" spans="1:10" ht="51" hidden="1">
      <c r="A2004" s="406">
        <v>2004</v>
      </c>
      <c r="B2004" s="398" t="s">
        <v>707</v>
      </c>
      <c r="C2004" s="415" t="s">
        <v>1967</v>
      </c>
      <c r="D2004" s="468"/>
      <c r="E2004" s="415"/>
      <c r="F2004" s="520" t="s">
        <v>1968</v>
      </c>
      <c r="G2004" s="491"/>
      <c r="H2004" s="491"/>
      <c r="I2004" s="469"/>
    </row>
    <row r="2005" spans="1:10" ht="94.5" hidden="1">
      <c r="A2005" s="406">
        <v>2005</v>
      </c>
      <c r="B2005" s="398" t="s">
        <v>707</v>
      </c>
      <c r="C2005" s="441" t="s">
        <v>1969</v>
      </c>
      <c r="D2005" s="472"/>
      <c r="E2005" s="441"/>
      <c r="F2005" s="521" t="s">
        <v>1970</v>
      </c>
      <c r="G2005" s="442" t="s">
        <v>1971</v>
      </c>
      <c r="H2005" s="442" t="s">
        <v>1972</v>
      </c>
      <c r="I2005" s="443"/>
    </row>
    <row r="2006" spans="1:10" ht="14.25" hidden="1">
      <c r="A2006" s="406">
        <v>2006</v>
      </c>
      <c r="B2006" s="398" t="s">
        <v>707</v>
      </c>
      <c r="C2006" s="441"/>
      <c r="D2006" s="472"/>
      <c r="E2006" s="441" t="s">
        <v>516</v>
      </c>
      <c r="F2006" s="521"/>
      <c r="G2006" s="442"/>
      <c r="H2006" s="442"/>
      <c r="I2006" s="443"/>
    </row>
    <row r="2007" spans="1:10" ht="14.25" hidden="1">
      <c r="A2007" s="406">
        <v>2007</v>
      </c>
      <c r="B2007" s="398" t="s">
        <v>707</v>
      </c>
      <c r="C2007" s="441"/>
      <c r="D2007" s="472"/>
      <c r="E2007" s="441" t="str">
        <f>E$89</f>
        <v>MA</v>
      </c>
      <c r="F2007" s="522"/>
      <c r="G2007" s="442"/>
      <c r="H2007" s="442"/>
      <c r="I2007" s="443"/>
    </row>
    <row r="2008" spans="1:10" ht="14.25" hidden="1">
      <c r="A2008" s="406">
        <v>2008</v>
      </c>
      <c r="B2008" s="398" t="s">
        <v>707</v>
      </c>
      <c r="C2008" s="441"/>
      <c r="D2008" s="472"/>
      <c r="E2008" s="441" t="str">
        <f>E$90</f>
        <v>S1</v>
      </c>
      <c r="F2008" s="522"/>
      <c r="G2008" s="442"/>
      <c r="H2008" s="442"/>
      <c r="I2008" s="443"/>
    </row>
    <row r="2009" spans="1:10" ht="14.25" hidden="1">
      <c r="A2009" s="406">
        <v>2009</v>
      </c>
      <c r="B2009" s="398" t="s">
        <v>707</v>
      </c>
      <c r="C2009" s="441"/>
      <c r="D2009" s="472"/>
      <c r="E2009" s="441" t="str">
        <f>E$91</f>
        <v>S2</v>
      </c>
      <c r="F2009" s="522"/>
      <c r="G2009" s="442"/>
      <c r="H2009" s="442"/>
      <c r="I2009" s="443"/>
    </row>
    <row r="2010" spans="1:10" ht="14.25" hidden="1">
      <c r="A2010" s="406">
        <v>2010</v>
      </c>
      <c r="B2010" s="398" t="s">
        <v>707</v>
      </c>
      <c r="C2010" s="441"/>
      <c r="D2010" s="472"/>
      <c r="E2010" s="441" t="str">
        <f>E$92</f>
        <v>S3</v>
      </c>
      <c r="F2010" s="522"/>
      <c r="G2010" s="442"/>
      <c r="H2010" s="442"/>
      <c r="I2010" s="443"/>
    </row>
    <row r="2011" spans="1:10" ht="14.25" hidden="1">
      <c r="A2011" s="406">
        <v>2011</v>
      </c>
      <c r="B2011" s="398" t="s">
        <v>707</v>
      </c>
      <c r="C2011" s="441"/>
      <c r="D2011" s="472"/>
      <c r="E2011" s="441" t="str">
        <f>E$93</f>
        <v>S4</v>
      </c>
      <c r="F2011" s="522"/>
      <c r="G2011" s="442"/>
      <c r="H2011" s="442"/>
      <c r="I2011" s="443"/>
    </row>
    <row r="2012" spans="1:10" ht="14.25">
      <c r="A2012" s="406">
        <v>2012</v>
      </c>
      <c r="B2012" s="398" t="s">
        <v>696</v>
      </c>
      <c r="C2012" s="479"/>
      <c r="D2012" s="480" t="s">
        <v>2129</v>
      </c>
      <c r="E2012" s="479"/>
      <c r="F2012" s="527" t="s">
        <v>1975</v>
      </c>
      <c r="G2012" s="482"/>
      <c r="H2012" s="482"/>
      <c r="I2012" s="482"/>
    </row>
    <row r="2013" spans="1:10" ht="89.25">
      <c r="A2013" s="406">
        <v>2013</v>
      </c>
      <c r="B2013" s="398" t="s">
        <v>696</v>
      </c>
      <c r="C2013" s="441"/>
      <c r="D2013" s="472" t="s">
        <v>190</v>
      </c>
      <c r="E2013" s="441"/>
      <c r="F2013" s="521" t="s">
        <v>1976</v>
      </c>
      <c r="G2013" s="442" t="s">
        <v>1977</v>
      </c>
      <c r="H2013" s="442" t="s">
        <v>1978</v>
      </c>
      <c r="I2013" s="443"/>
    </row>
    <row r="2014" spans="1:10" ht="14.25">
      <c r="A2014" s="406">
        <v>2014</v>
      </c>
      <c r="B2014" s="398" t="s">
        <v>696</v>
      </c>
      <c r="C2014" s="441"/>
      <c r="D2014" s="483" t="s">
        <v>190</v>
      </c>
      <c r="E2014" s="441" t="s">
        <v>516</v>
      </c>
      <c r="F2014" s="521"/>
      <c r="G2014" s="442"/>
      <c r="H2014" s="442"/>
      <c r="I2014" s="443"/>
    </row>
    <row r="2015" spans="1:10" ht="14.25">
      <c r="A2015" s="406">
        <v>2015</v>
      </c>
      <c r="B2015" s="398" t="s">
        <v>696</v>
      </c>
      <c r="C2015" s="441"/>
      <c r="D2015" s="483" t="s">
        <v>190</v>
      </c>
      <c r="E2015" s="441" t="str">
        <f>E$89</f>
        <v>MA</v>
      </c>
      <c r="F2015" s="522"/>
      <c r="G2015" s="442"/>
      <c r="H2015" s="442"/>
      <c r="I2015" s="443"/>
    </row>
    <row r="2016" spans="1:10" ht="14.25">
      <c r="A2016" s="406">
        <v>2016</v>
      </c>
      <c r="B2016" s="398" t="s">
        <v>696</v>
      </c>
      <c r="C2016" s="441"/>
      <c r="D2016" s="483" t="s">
        <v>190</v>
      </c>
      <c r="E2016" s="441" t="str">
        <f>E$90</f>
        <v>S1</v>
      </c>
      <c r="F2016" s="522"/>
      <c r="G2016" s="442"/>
      <c r="H2016" s="442"/>
      <c r="I2016" s="443"/>
    </row>
    <row r="2017" spans="1:10" ht="14.25">
      <c r="A2017" s="406">
        <v>2017</v>
      </c>
      <c r="B2017" s="398" t="s">
        <v>696</v>
      </c>
      <c r="C2017" s="441"/>
      <c r="D2017" s="483" t="s">
        <v>190</v>
      </c>
      <c r="E2017" s="441" t="str">
        <f>E$91</f>
        <v>S2</v>
      </c>
      <c r="F2017" s="522"/>
      <c r="G2017" s="442"/>
      <c r="H2017" s="442"/>
      <c r="I2017" s="443"/>
    </row>
    <row r="2018" spans="1:10" ht="14.25">
      <c r="A2018" s="406">
        <v>2018</v>
      </c>
      <c r="B2018" s="398" t="s">
        <v>696</v>
      </c>
      <c r="C2018" s="441"/>
      <c r="D2018" s="483" t="s">
        <v>190</v>
      </c>
      <c r="E2018" s="441" t="str">
        <f>E$92</f>
        <v>S3</v>
      </c>
      <c r="F2018" s="522" t="s">
        <v>2434</v>
      </c>
      <c r="G2018" s="442"/>
      <c r="H2018" s="442"/>
      <c r="I2018" s="443" t="s">
        <v>856</v>
      </c>
    </row>
    <row r="2019" spans="1:10" ht="14.25">
      <c r="A2019" s="406">
        <v>2019</v>
      </c>
      <c r="B2019" s="398" t="s">
        <v>696</v>
      </c>
      <c r="C2019" s="441"/>
      <c r="D2019" s="483" t="s">
        <v>190</v>
      </c>
      <c r="E2019" s="441" t="str">
        <f>E$93</f>
        <v>S4</v>
      </c>
      <c r="F2019" s="757" t="s">
        <v>2473</v>
      </c>
      <c r="G2019" s="442"/>
      <c r="H2019" s="442"/>
      <c r="I2019" s="443"/>
    </row>
    <row r="2020" spans="1:10" ht="14.25">
      <c r="A2020" s="406">
        <v>2020</v>
      </c>
      <c r="H2020" s="418"/>
    </row>
    <row r="2021" spans="1:10" s="528" customFormat="1" ht="14.25" customHeight="1">
      <c r="A2021" s="406">
        <v>2021</v>
      </c>
      <c r="C2021" s="420"/>
      <c r="D2021" s="529"/>
      <c r="E2021" s="419" t="s">
        <v>1979</v>
      </c>
      <c r="F2021" s="420"/>
      <c r="G2021" s="420"/>
      <c r="H2021" s="419"/>
      <c r="I2021" s="419"/>
      <c r="J2021" s="419"/>
    </row>
  </sheetData>
  <sheetProtection algorithmName="SHA-512" hashValue="0EidiVKn6tZQGMv+m+fWKGRfc3rYbu9c6qud0K/GE0lZIhlrWAU8p6oGODbCGazs7sI4yDAoyXAcAZc3JtCYEA==" saltValue="DGUFwKj1tXLw7nA8Crl3Ig==" spinCount="100000" sheet="1" formatCells="0" formatColumns="0" formatRows="0" insertHyperlinks="0" selectLockedCells="1" sort="0" autoFilter="0" pivotTables="0"/>
  <protectedRanges>
    <protectedRange sqref="A1:B1048576" name="FSCPEFCrange"/>
  </protectedRanges>
  <autoFilter ref="A3:I2021" xr:uid="{00000000-0009-0000-0000-00000A000000}">
    <filterColumn colId="1">
      <filters blank="1">
        <filter val="PEFC"/>
      </filters>
    </filterColumn>
    <sortState xmlns:xlrd2="http://schemas.microsoft.com/office/spreadsheetml/2017/richdata2" ref="A4:I2021">
      <sortCondition ref="A3:A2021"/>
    </sortState>
  </autoFilter>
  <conditionalFormatting sqref="F721">
    <cfRule type="expression" dxfId="5" priority="1" stopIfTrue="1">
      <formula>ISNUMBER(SEARCH("Closed",$I721))</formula>
    </cfRule>
    <cfRule type="expression" dxfId="4" priority="2" stopIfTrue="1">
      <formula>IF($C721="Minor", TRUE, FALSE)</formula>
    </cfRule>
    <cfRule type="expression" dxfId="3" priority="3" stopIfTrue="1">
      <formula>IF(OR($C721="Major",$C721="Pre-Condition"), TRUE, FALSE)</formula>
    </cfRule>
  </conditionalFormatting>
  <conditionalFormatting sqref="F1197">
    <cfRule type="expression" dxfId="2" priority="7" stopIfTrue="1">
      <formula>ISNUMBER(SEARCH("Closed",$I1197))</formula>
    </cfRule>
    <cfRule type="expression" dxfId="1" priority="8" stopIfTrue="1">
      <formula>IF($C1197="Minor", TRUE, FALSE)</formula>
    </cfRule>
    <cfRule type="expression" dxfId="0" priority="9" stopIfTrue="1">
      <formula>IF(OR($C1197="Major",$C1197="Pre-Condition"), TRUE, FALSE)</formula>
    </cfRule>
  </conditionalFormatting>
  <pageMargins left="0.7" right="0.7" top="0.75" bottom="0.75" header="0.3" footer="0.3"/>
  <pageSetup paperSize="9" scale="40" orientation="landscape" r:id="rId1"/>
  <headerFooter alignWithMargins="0"/>
  <rowBreaks count="2" manualBreakCount="2">
    <brk id="32" min="1" max="14" man="1"/>
    <brk id="1944" min="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9D66B-336F-4E0A-B55F-51CAB66D2CA3}">
  <sheetPr>
    <tabColor rgb="FF92D050"/>
  </sheetPr>
  <dimension ref="A1:G603"/>
  <sheetViews>
    <sheetView zoomScaleNormal="100" workbookViewId="0"/>
  </sheetViews>
  <sheetFormatPr defaultRowHeight="15"/>
  <cols>
    <col min="1" max="1" width="8.7109375" style="399" customWidth="1"/>
    <col min="4" max="4" width="58.42578125" customWidth="1"/>
    <col min="5" max="5" width="56.42578125" customWidth="1"/>
    <col min="6" max="6" width="62.85546875" customWidth="1"/>
    <col min="7" max="7" width="12.7109375" customWidth="1"/>
  </cols>
  <sheetData>
    <row r="1" spans="1:7">
      <c r="A1" s="413" t="s">
        <v>805</v>
      </c>
      <c r="B1" s="414" t="s">
        <v>806</v>
      </c>
      <c r="C1" s="415" t="s">
        <v>807</v>
      </c>
      <c r="D1" s="413" t="s">
        <v>808</v>
      </c>
      <c r="E1" s="413" t="s">
        <v>809</v>
      </c>
      <c r="F1" s="413" t="s">
        <v>810</v>
      </c>
      <c r="G1" s="413" t="s">
        <v>387</v>
      </c>
    </row>
    <row r="2" spans="1:7">
      <c r="B2" s="400"/>
      <c r="C2" s="399"/>
      <c r="D2" s="417"/>
      <c r="E2" s="418"/>
      <c r="F2" s="418"/>
      <c r="G2" s="420"/>
    </row>
    <row r="3" spans="1:7" ht="18">
      <c r="B3" s="444" t="s">
        <v>840</v>
      </c>
      <c r="C3" s="445"/>
      <c r="D3" s="290" t="s">
        <v>841</v>
      </c>
      <c r="E3" s="446"/>
      <c r="F3" s="446"/>
      <c r="G3" s="447"/>
    </row>
    <row r="4" spans="1:7" ht="18">
      <c r="B4" s="444">
        <v>0</v>
      </c>
      <c r="C4" s="399"/>
      <c r="D4" s="294"/>
      <c r="E4" s="418"/>
      <c r="F4" s="418"/>
      <c r="G4" s="420"/>
    </row>
    <row r="5" spans="1:7">
      <c r="B5" s="444">
        <v>0</v>
      </c>
      <c r="C5" s="399"/>
      <c r="D5" s="449" t="s">
        <v>383</v>
      </c>
      <c r="E5" s="418"/>
      <c r="F5" s="418"/>
      <c r="G5" s="420"/>
    </row>
    <row r="6" spans="1:7" ht="48.6" customHeight="1">
      <c r="B6" s="444">
        <v>0</v>
      </c>
      <c r="C6" s="399"/>
      <c r="D6" s="450" t="s">
        <v>2078</v>
      </c>
      <c r="E6" s="418"/>
      <c r="F6" s="418"/>
      <c r="G6" s="420"/>
    </row>
    <row r="7" spans="1:7" ht="21" customHeight="1">
      <c r="B7" s="444">
        <v>0</v>
      </c>
      <c r="C7" s="399"/>
      <c r="D7" s="449" t="s">
        <v>376</v>
      </c>
      <c r="E7" s="418"/>
      <c r="F7" s="418"/>
      <c r="G7" s="420"/>
    </row>
    <row r="8" spans="1:7" ht="16.5" customHeight="1">
      <c r="B8" s="444">
        <v>0</v>
      </c>
      <c r="C8" s="399"/>
      <c r="D8" s="450" t="s">
        <v>843</v>
      </c>
      <c r="E8" s="418"/>
      <c r="F8" s="418"/>
      <c r="G8" s="420"/>
    </row>
    <row r="9" spans="1:7" ht="25.5" customHeight="1">
      <c r="A9" s="421"/>
      <c r="B9" s="444">
        <v>0</v>
      </c>
      <c r="C9" s="399"/>
      <c r="D9" s="449" t="s">
        <v>417</v>
      </c>
      <c r="E9" s="418"/>
      <c r="F9" s="418"/>
      <c r="G9" s="420"/>
    </row>
    <row r="10" spans="1:7">
      <c r="A10" s="421"/>
      <c r="B10" s="444">
        <v>0</v>
      </c>
      <c r="C10" s="399"/>
      <c r="D10" s="451"/>
      <c r="E10" s="418"/>
      <c r="F10" s="418"/>
      <c r="G10" s="420"/>
    </row>
    <row r="11" spans="1:7" ht="46.5" customHeight="1">
      <c r="A11" s="421"/>
      <c r="B11" s="444">
        <v>0</v>
      </c>
      <c r="C11" s="399"/>
      <c r="D11" s="452" t="s">
        <v>844</v>
      </c>
      <c r="E11" s="418"/>
      <c r="F11" s="418"/>
      <c r="G11" s="420"/>
    </row>
    <row r="12" spans="1:7" ht="20.100000000000001" customHeight="1">
      <c r="A12" s="421"/>
      <c r="B12" s="444">
        <v>0</v>
      </c>
      <c r="C12" s="399"/>
      <c r="D12" s="409"/>
      <c r="E12" s="418"/>
      <c r="F12" s="418"/>
      <c r="G12" s="420"/>
    </row>
    <row r="13" spans="1:7" ht="62.45" customHeight="1">
      <c r="A13" s="421"/>
      <c r="B13" s="444">
        <v>0</v>
      </c>
      <c r="C13" s="399"/>
      <c r="D13" s="453" t="s">
        <v>2531</v>
      </c>
      <c r="E13" s="418"/>
      <c r="F13" s="418"/>
      <c r="G13" s="420"/>
    </row>
    <row r="14" spans="1:7" ht="20.100000000000001" customHeight="1">
      <c r="A14" s="421"/>
      <c r="B14" s="444">
        <v>0</v>
      </c>
      <c r="C14" s="399"/>
      <c r="D14" s="409"/>
      <c r="E14" s="714"/>
      <c r="F14" s="418"/>
      <c r="G14" s="454"/>
    </row>
    <row r="15" spans="1:7" ht="31.5" customHeight="1">
      <c r="A15" s="421"/>
      <c r="B15" s="444">
        <v>0</v>
      </c>
      <c r="C15" s="455" t="s">
        <v>2080</v>
      </c>
      <c r="D15" s="456"/>
      <c r="E15" s="418"/>
      <c r="F15" s="418"/>
      <c r="G15" s="457"/>
    </row>
    <row r="16" spans="1:7" ht="30" customHeight="1">
      <c r="A16" s="421"/>
      <c r="B16" s="444">
        <v>0</v>
      </c>
      <c r="C16" s="458">
        <v>1</v>
      </c>
      <c r="D16" s="455" t="s">
        <v>2081</v>
      </c>
      <c r="E16" s="418"/>
      <c r="F16" s="418"/>
      <c r="G16" s="459"/>
    </row>
    <row r="17" spans="1:7" ht="30" customHeight="1">
      <c r="A17" s="421"/>
      <c r="B17" s="444">
        <v>0</v>
      </c>
      <c r="C17" s="458">
        <v>2</v>
      </c>
      <c r="D17" s="455" t="s">
        <v>2083</v>
      </c>
      <c r="E17" s="418"/>
      <c r="F17" s="418"/>
      <c r="G17" s="459"/>
    </row>
    <row r="18" spans="1:7" ht="30" customHeight="1">
      <c r="A18" s="421"/>
      <c r="B18" s="444">
        <v>0</v>
      </c>
      <c r="C18" s="458">
        <v>3</v>
      </c>
      <c r="D18" s="455" t="s">
        <v>2084</v>
      </c>
      <c r="E18" s="418"/>
      <c r="F18" s="418"/>
      <c r="G18" s="459"/>
    </row>
    <row r="19" spans="1:7" ht="30" customHeight="1">
      <c r="A19" s="421"/>
      <c r="B19" s="444">
        <v>0</v>
      </c>
      <c r="C19" s="458">
        <v>4</v>
      </c>
      <c r="D19" s="455" t="s">
        <v>2085</v>
      </c>
      <c r="E19" s="418"/>
      <c r="F19" s="418"/>
      <c r="G19" s="459"/>
    </row>
    <row r="20" spans="1:7" ht="30" customHeight="1">
      <c r="A20" s="421"/>
      <c r="B20" s="444">
        <v>0</v>
      </c>
      <c r="C20" s="458">
        <v>5</v>
      </c>
      <c r="D20" s="455" t="s">
        <v>2086</v>
      </c>
      <c r="E20" s="418"/>
      <c r="F20" s="418"/>
      <c r="G20" s="459"/>
    </row>
    <row r="21" spans="1:7" ht="30" customHeight="1">
      <c r="A21" s="421"/>
      <c r="B21" s="444">
        <v>0</v>
      </c>
      <c r="C21" s="458">
        <v>6</v>
      </c>
      <c r="D21" s="455" t="s">
        <v>2087</v>
      </c>
      <c r="E21" s="418"/>
      <c r="F21" s="418"/>
      <c r="G21" s="459"/>
    </row>
    <row r="22" spans="1:7" ht="30" customHeight="1">
      <c r="B22" s="444">
        <v>0</v>
      </c>
      <c r="C22" s="458">
        <v>7</v>
      </c>
      <c r="D22" s="455" t="s">
        <v>2088</v>
      </c>
      <c r="E22" s="418"/>
      <c r="F22" s="418"/>
      <c r="G22" s="459"/>
    </row>
    <row r="23" spans="1:7" ht="30" customHeight="1">
      <c r="B23" s="444">
        <v>0</v>
      </c>
      <c r="C23" s="458">
        <v>8</v>
      </c>
      <c r="D23" s="455" t="s">
        <v>2089</v>
      </c>
      <c r="E23" s="418"/>
      <c r="F23" s="418"/>
      <c r="G23" s="459"/>
    </row>
    <row r="24" spans="1:7" ht="20.100000000000001" customHeight="1">
      <c r="B24" s="444">
        <v>0</v>
      </c>
      <c r="C24" s="399"/>
      <c r="D24" s="417"/>
      <c r="E24" s="418"/>
      <c r="F24" s="418"/>
      <c r="G24" s="420"/>
    </row>
    <row r="25" spans="1:7" ht="30.6" customHeight="1">
      <c r="B25" s="444">
        <v>0</v>
      </c>
      <c r="C25" s="747" t="s">
        <v>377</v>
      </c>
      <c r="D25" s="748"/>
      <c r="E25" s="462" t="s">
        <v>384</v>
      </c>
      <c r="F25" s="462" t="s">
        <v>378</v>
      </c>
      <c r="G25" s="420"/>
    </row>
    <row r="26" spans="1:7" ht="43.5" customHeight="1">
      <c r="B26" s="444">
        <v>0</v>
      </c>
      <c r="C26" s="749" t="s">
        <v>379</v>
      </c>
      <c r="D26" s="750"/>
      <c r="E26" s="450" t="s">
        <v>385</v>
      </c>
      <c r="F26" s="465"/>
      <c r="G26" s="420"/>
    </row>
    <row r="27" spans="1:7" ht="20.100000000000001" customHeight="1">
      <c r="B27" s="444">
        <v>0</v>
      </c>
      <c r="C27" s="749"/>
      <c r="D27" s="750" t="s">
        <v>128</v>
      </c>
      <c r="E27" s="465" t="s">
        <v>380</v>
      </c>
      <c r="F27" s="465" t="s">
        <v>381</v>
      </c>
      <c r="G27" s="420"/>
    </row>
    <row r="28" spans="1:7" ht="37.5" customHeight="1">
      <c r="B28" s="444">
        <v>0</v>
      </c>
      <c r="C28" s="749"/>
      <c r="D28" s="750" t="s">
        <v>202</v>
      </c>
      <c r="E28" s="465" t="s">
        <v>2148</v>
      </c>
      <c r="F28" s="465" t="s">
        <v>856</v>
      </c>
      <c r="G28" s="420"/>
    </row>
    <row r="29" spans="1:7" ht="37.5" customHeight="1">
      <c r="B29" s="444">
        <v>0</v>
      </c>
      <c r="C29" s="749"/>
      <c r="D29" s="750" t="s">
        <v>10</v>
      </c>
      <c r="E29" s="465" t="s">
        <v>2148</v>
      </c>
      <c r="F29" s="465"/>
      <c r="G29" s="420"/>
    </row>
    <row r="30" spans="1:7" ht="20.100000000000001" customHeight="1">
      <c r="B30" s="444">
        <v>0</v>
      </c>
      <c r="C30" s="749"/>
      <c r="D30" s="750" t="s">
        <v>11</v>
      </c>
      <c r="E30" s="465"/>
      <c r="F30" s="465"/>
      <c r="G30" s="420"/>
    </row>
    <row r="31" spans="1:7" ht="20.100000000000001" customHeight="1">
      <c r="B31" s="444">
        <v>0</v>
      </c>
      <c r="C31" s="749"/>
      <c r="D31" s="750" t="s">
        <v>12</v>
      </c>
      <c r="E31" s="465"/>
      <c r="F31" s="465"/>
      <c r="G31" s="420"/>
    </row>
    <row r="32" spans="1:7" ht="20.100000000000001" customHeight="1">
      <c r="B32" s="444">
        <v>0</v>
      </c>
      <c r="C32" s="751"/>
      <c r="D32" s="752"/>
      <c r="E32" s="467"/>
      <c r="F32" s="467"/>
      <c r="G32" s="420"/>
    </row>
    <row r="33" spans="1:7" ht="33" customHeight="1">
      <c r="B33" s="444">
        <v>0</v>
      </c>
      <c r="C33" s="749" t="s">
        <v>382</v>
      </c>
      <c r="D33" s="750"/>
      <c r="E33" s="450" t="s">
        <v>386</v>
      </c>
      <c r="F33" s="465"/>
      <c r="G33" s="420"/>
    </row>
    <row r="34" spans="1:7" ht="33" customHeight="1">
      <c r="B34" s="444">
        <v>0</v>
      </c>
      <c r="C34" s="749"/>
      <c r="D34" s="750" t="s">
        <v>128</v>
      </c>
      <c r="E34" s="465" t="s">
        <v>380</v>
      </c>
      <c r="F34" s="465" t="s">
        <v>381</v>
      </c>
      <c r="G34" s="420"/>
    </row>
    <row r="35" spans="1:7" ht="33" customHeight="1">
      <c r="B35" s="444">
        <v>0</v>
      </c>
      <c r="C35" s="749"/>
      <c r="D35" s="750" t="s">
        <v>202</v>
      </c>
      <c r="E35" s="465" t="s">
        <v>2148</v>
      </c>
      <c r="F35" s="465" t="s">
        <v>856</v>
      </c>
      <c r="G35" s="420"/>
    </row>
    <row r="36" spans="1:7" ht="33" customHeight="1">
      <c r="B36" s="444">
        <v>0</v>
      </c>
      <c r="C36" s="749"/>
      <c r="D36" s="750" t="s">
        <v>10</v>
      </c>
      <c r="E36" s="465" t="s">
        <v>2148</v>
      </c>
      <c r="F36" s="465"/>
      <c r="G36" s="420"/>
    </row>
    <row r="37" spans="1:7" ht="33" customHeight="1">
      <c r="B37" s="444">
        <v>0</v>
      </c>
      <c r="C37" s="749"/>
      <c r="D37" s="750" t="s">
        <v>11</v>
      </c>
      <c r="E37" s="465" t="s">
        <v>2148</v>
      </c>
      <c r="F37" s="465" t="s">
        <v>856</v>
      </c>
      <c r="G37" s="420"/>
    </row>
    <row r="38" spans="1:7" ht="20.100000000000001" customHeight="1">
      <c r="B38" s="444">
        <v>0</v>
      </c>
      <c r="C38" s="749"/>
      <c r="D38" s="750" t="s">
        <v>12</v>
      </c>
      <c r="E38" s="465"/>
      <c r="F38" s="465"/>
      <c r="G38" s="420"/>
    </row>
    <row r="39" spans="1:7" ht="43.5" customHeight="1">
      <c r="B39" s="444">
        <v>0</v>
      </c>
      <c r="C39" s="309" t="s">
        <v>559</v>
      </c>
      <c r="D39" s="753"/>
      <c r="E39" s="309" t="s">
        <v>845</v>
      </c>
      <c r="F39" s="310"/>
      <c r="G39" s="420"/>
    </row>
    <row r="40" spans="1:7" ht="20.100000000000001" customHeight="1">
      <c r="B40" s="444">
        <v>0</v>
      </c>
      <c r="C40" s="754"/>
      <c r="D40" s="755" t="s">
        <v>128</v>
      </c>
      <c r="E40" s="313"/>
      <c r="F40" s="310"/>
      <c r="G40" s="420"/>
    </row>
    <row r="41" spans="1:7" ht="20.100000000000001" customHeight="1">
      <c r="B41" s="444">
        <v>0</v>
      </c>
      <c r="C41" s="754"/>
      <c r="D41" s="755" t="s">
        <v>202</v>
      </c>
      <c r="E41" s="313"/>
      <c r="F41" s="310"/>
      <c r="G41" s="420"/>
    </row>
    <row r="42" spans="1:7" ht="20.100000000000001" customHeight="1">
      <c r="B42" s="444">
        <v>0</v>
      </c>
      <c r="C42" s="754"/>
      <c r="D42" s="755" t="s">
        <v>10</v>
      </c>
      <c r="E42" s="313"/>
      <c r="F42" s="310"/>
      <c r="G42" s="420"/>
    </row>
    <row r="43" spans="1:7" ht="20.100000000000001" customHeight="1">
      <c r="B43" s="444">
        <v>0</v>
      </c>
      <c r="C43" s="754"/>
      <c r="D43" s="755" t="s">
        <v>11</v>
      </c>
      <c r="E43" s="313" t="s">
        <v>2175</v>
      </c>
      <c r="F43" s="310" t="s">
        <v>856</v>
      </c>
      <c r="G43" s="420"/>
    </row>
    <row r="44" spans="1:7" ht="20.100000000000001" customHeight="1">
      <c r="B44" s="444">
        <v>0</v>
      </c>
      <c r="C44" s="754"/>
      <c r="D44" s="755" t="s">
        <v>12</v>
      </c>
      <c r="E44" s="313"/>
      <c r="F44" s="310"/>
      <c r="G44" s="420"/>
    </row>
    <row r="45" spans="1:7" ht="20.100000000000001" customHeight="1">
      <c r="B45" s="444"/>
      <c r="C45" s="314"/>
      <c r="D45" s="315"/>
      <c r="E45" s="316"/>
      <c r="F45" s="316"/>
      <c r="G45" s="420"/>
    </row>
    <row r="46" spans="1:7" ht="20.100000000000001" customHeight="1">
      <c r="B46" s="444">
        <v>0</v>
      </c>
      <c r="C46" s="317" t="s">
        <v>807</v>
      </c>
      <c r="D46" s="318" t="s">
        <v>846</v>
      </c>
      <c r="E46" s="318" t="s">
        <v>847</v>
      </c>
      <c r="F46" s="318" t="s">
        <v>848</v>
      </c>
      <c r="G46" s="318" t="s">
        <v>387</v>
      </c>
    </row>
    <row r="47" spans="1:7">
      <c r="B47" s="400"/>
      <c r="C47" s="399"/>
      <c r="D47" s="417"/>
      <c r="E47" s="418"/>
      <c r="F47" s="418"/>
      <c r="G47" s="420"/>
    </row>
    <row r="48" spans="1:7" ht="25.5">
      <c r="A48" s="475"/>
      <c r="B48" s="476" t="s">
        <v>857</v>
      </c>
      <c r="C48" s="477"/>
      <c r="D48" s="477" t="s">
        <v>858</v>
      </c>
      <c r="E48" s="478"/>
      <c r="F48" s="478"/>
      <c r="G48" s="478"/>
    </row>
    <row r="49" spans="1:7">
      <c r="A49" s="479"/>
      <c r="B49" s="480" t="s">
        <v>2090</v>
      </c>
      <c r="C49" s="481"/>
      <c r="D49" s="481" t="s">
        <v>860</v>
      </c>
      <c r="E49" s="482"/>
      <c r="F49" s="482"/>
      <c r="G49" s="482"/>
    </row>
    <row r="50" spans="1:7" ht="94.5">
      <c r="A50" s="441"/>
      <c r="B50" s="472" t="s">
        <v>66</v>
      </c>
      <c r="C50" s="473"/>
      <c r="D50" s="473" t="s">
        <v>861</v>
      </c>
      <c r="E50" s="442" t="s">
        <v>862</v>
      </c>
      <c r="F50" s="442" t="s">
        <v>863</v>
      </c>
      <c r="G50" s="443"/>
    </row>
    <row r="51" spans="1:7" ht="21" customHeight="1">
      <c r="A51" s="441"/>
      <c r="B51" s="483" t="s">
        <v>66</v>
      </c>
      <c r="C51" s="441" t="s">
        <v>516</v>
      </c>
      <c r="D51" s="432"/>
      <c r="E51" s="442"/>
      <c r="F51" s="442"/>
      <c r="G51" s="443"/>
    </row>
    <row r="52" spans="1:7" ht="28.5" customHeight="1">
      <c r="A52" s="441"/>
      <c r="B52" s="483" t="s">
        <v>66</v>
      </c>
      <c r="C52" s="473" t="s">
        <v>128</v>
      </c>
      <c r="D52" s="432"/>
      <c r="E52" s="442"/>
      <c r="F52" s="442"/>
      <c r="G52" s="443"/>
    </row>
    <row r="53" spans="1:7" ht="36.950000000000003" customHeight="1">
      <c r="A53" s="441"/>
      <c r="B53" s="483" t="s">
        <v>66</v>
      </c>
      <c r="C53" s="473" t="s">
        <v>202</v>
      </c>
      <c r="D53" s="537" t="s">
        <v>2150</v>
      </c>
      <c r="E53" s="442"/>
      <c r="F53" s="442"/>
      <c r="G53" s="443" t="s">
        <v>856</v>
      </c>
    </row>
    <row r="54" spans="1:7" ht="33.6" customHeight="1">
      <c r="A54" s="441"/>
      <c r="B54" s="483" t="s">
        <v>66</v>
      </c>
      <c r="C54" s="473" t="s">
        <v>10</v>
      </c>
      <c r="D54" s="432"/>
      <c r="E54" s="442"/>
      <c r="F54" s="442"/>
      <c r="G54" s="443"/>
    </row>
    <row r="55" spans="1:7" ht="102">
      <c r="A55" s="441"/>
      <c r="B55" s="483" t="s">
        <v>66</v>
      </c>
      <c r="C55" s="473" t="s">
        <v>11</v>
      </c>
      <c r="D55" s="537" t="s">
        <v>2346</v>
      </c>
      <c r="E55" s="442"/>
      <c r="F55" s="442"/>
      <c r="G55" s="443" t="s">
        <v>856</v>
      </c>
    </row>
    <row r="56" spans="1:7">
      <c r="A56" s="441"/>
      <c r="B56" s="483" t="s">
        <v>66</v>
      </c>
      <c r="C56" s="473" t="s">
        <v>12</v>
      </c>
      <c r="D56" s="432"/>
      <c r="E56" s="442"/>
      <c r="F56" s="442"/>
      <c r="G56" s="443"/>
    </row>
    <row r="57" spans="1:7" ht="105">
      <c r="A57" s="441"/>
      <c r="B57" s="472" t="s">
        <v>520</v>
      </c>
      <c r="C57" s="441"/>
      <c r="D57" s="473" t="s">
        <v>879</v>
      </c>
      <c r="E57" s="442" t="s">
        <v>880</v>
      </c>
      <c r="F57" s="442" t="s">
        <v>881</v>
      </c>
      <c r="G57" s="443"/>
    </row>
    <row r="58" spans="1:7">
      <c r="A58" s="441"/>
      <c r="B58" s="483" t="s">
        <v>520</v>
      </c>
      <c r="C58" s="441" t="s">
        <v>516</v>
      </c>
      <c r="D58" s="473"/>
      <c r="E58" s="442"/>
      <c r="F58" s="442"/>
      <c r="G58" s="443"/>
    </row>
    <row r="59" spans="1:7">
      <c r="A59" s="441"/>
      <c r="B59" s="483" t="s">
        <v>520</v>
      </c>
      <c r="C59" s="473" t="s">
        <v>128</v>
      </c>
      <c r="D59" s="432"/>
      <c r="E59" s="442"/>
      <c r="F59" s="442"/>
      <c r="G59" s="443"/>
    </row>
    <row r="60" spans="1:7" ht="89.25">
      <c r="A60" s="441"/>
      <c r="B60" s="483" t="s">
        <v>520</v>
      </c>
      <c r="C60" s="473" t="s">
        <v>202</v>
      </c>
      <c r="D60" s="537" t="s">
        <v>2532</v>
      </c>
      <c r="E60" s="442"/>
      <c r="F60" s="442"/>
      <c r="G60" s="443" t="s">
        <v>856</v>
      </c>
    </row>
    <row r="61" spans="1:7" ht="306">
      <c r="A61" s="441"/>
      <c r="B61" s="483" t="s">
        <v>520</v>
      </c>
      <c r="C61" s="473" t="s">
        <v>10</v>
      </c>
      <c r="D61" s="537" t="s">
        <v>2533</v>
      </c>
      <c r="E61" s="442"/>
      <c r="F61" s="442"/>
      <c r="G61" s="706" t="s">
        <v>2269</v>
      </c>
    </row>
    <row r="62" spans="1:7" ht="102">
      <c r="A62" s="441"/>
      <c r="B62" s="483" t="s">
        <v>520</v>
      </c>
      <c r="C62" s="473" t="s">
        <v>11</v>
      </c>
      <c r="D62" s="537" t="s">
        <v>2346</v>
      </c>
      <c r="E62" s="442"/>
      <c r="F62" s="442"/>
      <c r="G62" s="443" t="s">
        <v>856</v>
      </c>
    </row>
    <row r="63" spans="1:7">
      <c r="A63" s="441"/>
      <c r="B63" s="483" t="s">
        <v>520</v>
      </c>
      <c r="C63" s="473" t="s">
        <v>12</v>
      </c>
      <c r="D63" s="432"/>
      <c r="E63" s="442"/>
      <c r="F63" s="442"/>
      <c r="G63" s="443"/>
    </row>
    <row r="64" spans="1:7" ht="42">
      <c r="A64" s="441"/>
      <c r="B64" s="472" t="s">
        <v>607</v>
      </c>
      <c r="C64" s="441"/>
      <c r="D64" s="516" t="s">
        <v>931</v>
      </c>
      <c r="E64" s="442" t="s">
        <v>932</v>
      </c>
      <c r="F64" s="442" t="s">
        <v>933</v>
      </c>
      <c r="G64" s="443"/>
    </row>
    <row r="65" spans="1:7">
      <c r="A65" s="441"/>
      <c r="B65" s="483" t="s">
        <v>607</v>
      </c>
      <c r="C65" s="441" t="s">
        <v>516</v>
      </c>
      <c r="D65" s="473"/>
      <c r="E65" s="442"/>
      <c r="F65" s="442"/>
      <c r="G65" s="443"/>
    </row>
    <row r="66" spans="1:7">
      <c r="A66" s="441"/>
      <c r="B66" s="483" t="s">
        <v>607</v>
      </c>
      <c r="C66" s="473" t="s">
        <v>128</v>
      </c>
      <c r="D66" s="432"/>
      <c r="E66" s="442"/>
      <c r="F66" s="442"/>
      <c r="G66" s="443"/>
    </row>
    <row r="67" spans="1:7">
      <c r="A67" s="441"/>
      <c r="B67" s="483" t="s">
        <v>607</v>
      </c>
      <c r="C67" s="473" t="s">
        <v>202</v>
      </c>
      <c r="D67" s="432"/>
      <c r="E67" s="442"/>
      <c r="F67" s="442"/>
      <c r="G67" s="443"/>
    </row>
    <row r="68" spans="1:7" ht="25.5">
      <c r="A68" s="441"/>
      <c r="B68" s="483" t="s">
        <v>607</v>
      </c>
      <c r="C68" s="473" t="s">
        <v>10</v>
      </c>
      <c r="D68" s="538" t="s">
        <v>2348</v>
      </c>
      <c r="E68" s="541"/>
      <c r="F68" s="541"/>
      <c r="G68" s="542" t="s">
        <v>856</v>
      </c>
    </row>
    <row r="69" spans="1:7">
      <c r="A69" s="441"/>
      <c r="B69" s="483" t="s">
        <v>607</v>
      </c>
      <c r="C69" s="473" t="s">
        <v>11</v>
      </c>
      <c r="D69" s="432"/>
      <c r="E69" s="442"/>
      <c r="F69" s="442"/>
      <c r="G69" s="443"/>
    </row>
    <row r="70" spans="1:7" ht="43.5" customHeight="1">
      <c r="A70" s="441"/>
      <c r="B70" s="483" t="s">
        <v>607</v>
      </c>
      <c r="C70" s="473" t="s">
        <v>12</v>
      </c>
      <c r="D70" s="756" t="s">
        <v>2462</v>
      </c>
      <c r="E70" s="442"/>
      <c r="F70" s="442"/>
      <c r="G70" s="443"/>
    </row>
    <row r="71" spans="1:7" ht="51">
      <c r="A71" s="441"/>
      <c r="B71" s="472" t="s">
        <v>671</v>
      </c>
      <c r="C71" s="441"/>
      <c r="D71" s="473" t="s">
        <v>915</v>
      </c>
      <c r="E71" s="442" t="s">
        <v>916</v>
      </c>
      <c r="F71" s="442" t="s">
        <v>917</v>
      </c>
      <c r="G71" s="443"/>
    </row>
    <row r="72" spans="1:7">
      <c r="A72" s="441"/>
      <c r="B72" s="483" t="s">
        <v>671</v>
      </c>
      <c r="C72" s="441" t="s">
        <v>516</v>
      </c>
      <c r="D72" s="473"/>
      <c r="E72" s="442"/>
      <c r="F72" s="442"/>
      <c r="G72" s="443"/>
    </row>
    <row r="73" spans="1:7">
      <c r="A73" s="441"/>
      <c r="B73" s="483" t="s">
        <v>671</v>
      </c>
      <c r="C73" s="473" t="s">
        <v>128</v>
      </c>
      <c r="D73" s="432"/>
      <c r="E73" s="442"/>
      <c r="F73" s="442"/>
      <c r="G73" s="443"/>
    </row>
    <row r="74" spans="1:7" ht="89.25">
      <c r="A74" s="441"/>
      <c r="B74" s="483" t="s">
        <v>671</v>
      </c>
      <c r="C74" s="473" t="s">
        <v>202</v>
      </c>
      <c r="D74" s="537" t="s">
        <v>914</v>
      </c>
      <c r="E74" s="442"/>
      <c r="F74" s="442"/>
      <c r="G74" s="443" t="s">
        <v>856</v>
      </c>
    </row>
    <row r="75" spans="1:7">
      <c r="A75" s="441"/>
      <c r="B75" s="483" t="s">
        <v>671</v>
      </c>
      <c r="C75" s="473" t="s">
        <v>10</v>
      </c>
      <c r="D75" s="432"/>
      <c r="E75" s="442"/>
      <c r="F75" s="442"/>
      <c r="G75" s="443"/>
    </row>
    <row r="76" spans="1:7" ht="89.25">
      <c r="A76" s="441"/>
      <c r="B76" s="483" t="s">
        <v>671</v>
      </c>
      <c r="C76" s="473" t="s">
        <v>11</v>
      </c>
      <c r="D76" s="537" t="s">
        <v>2155</v>
      </c>
      <c r="E76" s="541"/>
      <c r="F76" s="541"/>
      <c r="G76" s="542" t="s">
        <v>856</v>
      </c>
    </row>
    <row r="77" spans="1:7">
      <c r="A77" s="441"/>
      <c r="B77" s="483" t="s">
        <v>671</v>
      </c>
      <c r="C77" s="473" t="s">
        <v>12</v>
      </c>
      <c r="D77" s="432"/>
      <c r="E77" s="442"/>
      <c r="F77" s="442"/>
      <c r="G77" s="443"/>
    </row>
    <row r="78" spans="1:7">
      <c r="A78" s="479"/>
      <c r="B78" s="480" t="s">
        <v>2091</v>
      </c>
      <c r="C78" s="479"/>
      <c r="D78" s="481" t="s">
        <v>896</v>
      </c>
      <c r="E78" s="482"/>
      <c r="F78" s="482"/>
      <c r="G78" s="482"/>
    </row>
    <row r="79" spans="1:7" ht="72">
      <c r="A79" s="441"/>
      <c r="B79" s="472" t="s">
        <v>68</v>
      </c>
      <c r="C79" s="441"/>
      <c r="D79" s="473" t="s">
        <v>897</v>
      </c>
      <c r="E79" s="746" t="s">
        <v>898</v>
      </c>
      <c r="F79" s="442" t="s">
        <v>899</v>
      </c>
      <c r="G79" s="443"/>
    </row>
    <row r="80" spans="1:7">
      <c r="A80" s="441"/>
      <c r="B80" s="483" t="s">
        <v>68</v>
      </c>
      <c r="C80" s="441" t="s">
        <v>516</v>
      </c>
      <c r="D80" s="473"/>
      <c r="E80" s="442"/>
      <c r="F80" s="442"/>
      <c r="G80" s="443"/>
    </row>
    <row r="81" spans="1:7">
      <c r="A81" s="441"/>
      <c r="B81" s="483" t="s">
        <v>68</v>
      </c>
      <c r="C81" s="473" t="s">
        <v>128</v>
      </c>
      <c r="D81" s="432"/>
      <c r="E81" s="442"/>
      <c r="F81" s="442"/>
      <c r="G81" s="443"/>
    </row>
    <row r="82" spans="1:7" ht="38.25">
      <c r="A82" s="441"/>
      <c r="B82" s="483" t="s">
        <v>68</v>
      </c>
      <c r="C82" s="473" t="s">
        <v>202</v>
      </c>
      <c r="D82" s="537" t="s">
        <v>2153</v>
      </c>
      <c r="E82" s="442"/>
      <c r="F82" s="442"/>
      <c r="G82" s="443" t="s">
        <v>856</v>
      </c>
    </row>
    <row r="83" spans="1:7">
      <c r="A83" s="441"/>
      <c r="B83" s="483" t="s">
        <v>68</v>
      </c>
      <c r="C83" s="473" t="s">
        <v>10</v>
      </c>
      <c r="D83" s="432"/>
      <c r="E83" s="442"/>
      <c r="F83" s="442"/>
      <c r="G83" s="443"/>
    </row>
    <row r="84" spans="1:7" ht="38.25">
      <c r="A84" s="441"/>
      <c r="B84" s="483" t="s">
        <v>68</v>
      </c>
      <c r="C84" s="473" t="s">
        <v>11</v>
      </c>
      <c r="D84" s="537" t="s">
        <v>2153</v>
      </c>
      <c r="E84" s="541"/>
      <c r="F84" s="541"/>
      <c r="G84" s="542" t="s">
        <v>856</v>
      </c>
    </row>
    <row r="85" spans="1:7">
      <c r="A85" s="441"/>
      <c r="B85" s="483" t="s">
        <v>68</v>
      </c>
      <c r="C85" s="473" t="s">
        <v>12</v>
      </c>
      <c r="D85" s="432"/>
      <c r="E85" s="442"/>
      <c r="F85" s="442"/>
      <c r="G85" s="443"/>
    </row>
    <row r="86" spans="1:7">
      <c r="A86" s="475"/>
      <c r="B86" s="476" t="s">
        <v>934</v>
      </c>
      <c r="C86" s="475"/>
      <c r="D86" s="502" t="s">
        <v>935</v>
      </c>
      <c r="E86" s="478"/>
      <c r="F86" s="478"/>
      <c r="G86" s="503"/>
    </row>
    <row r="87" spans="1:7">
      <c r="A87" s="479"/>
      <c r="B87" s="480" t="s">
        <v>2092</v>
      </c>
      <c r="C87" s="479"/>
      <c r="D87" s="504" t="s">
        <v>937</v>
      </c>
      <c r="E87" s="482"/>
      <c r="F87" s="482"/>
      <c r="G87" s="505"/>
    </row>
    <row r="88" spans="1:7" ht="147">
      <c r="A88" s="441"/>
      <c r="B88" s="472" t="s">
        <v>926</v>
      </c>
      <c r="C88" s="441"/>
      <c r="D88" s="473" t="s">
        <v>938</v>
      </c>
      <c r="E88" s="442" t="s">
        <v>939</v>
      </c>
      <c r="F88" s="442" t="s">
        <v>940</v>
      </c>
      <c r="G88" s="443"/>
    </row>
    <row r="89" spans="1:7">
      <c r="A89" s="441"/>
      <c r="B89" s="483" t="s">
        <v>926</v>
      </c>
      <c r="C89" s="441" t="s">
        <v>516</v>
      </c>
      <c r="D89" s="473"/>
      <c r="E89" s="442"/>
      <c r="F89" s="442"/>
      <c r="G89" s="443"/>
    </row>
    <row r="90" spans="1:7">
      <c r="A90" s="441"/>
      <c r="B90" s="483" t="s">
        <v>926</v>
      </c>
      <c r="C90" s="473" t="s">
        <v>128</v>
      </c>
      <c r="D90" s="432"/>
      <c r="E90" s="442"/>
      <c r="F90" s="442"/>
      <c r="G90" s="443"/>
    </row>
    <row r="91" spans="1:7">
      <c r="A91" s="441"/>
      <c r="B91" s="483" t="s">
        <v>926</v>
      </c>
      <c r="C91" s="473" t="s">
        <v>202</v>
      </c>
      <c r="D91" s="432"/>
      <c r="E91" s="442"/>
      <c r="F91" s="442"/>
      <c r="G91" s="443"/>
    </row>
    <row r="92" spans="1:7">
      <c r="A92" s="441"/>
      <c r="B92" s="483" t="s">
        <v>926</v>
      </c>
      <c r="C92" s="473" t="s">
        <v>10</v>
      </c>
      <c r="D92" s="432"/>
      <c r="E92" s="442"/>
      <c r="F92" s="442"/>
      <c r="G92" s="443"/>
    </row>
    <row r="93" spans="1:7" ht="153">
      <c r="A93" s="441"/>
      <c r="B93" s="483" t="s">
        <v>926</v>
      </c>
      <c r="C93" s="473" t="s">
        <v>11</v>
      </c>
      <c r="D93" s="538" t="s">
        <v>2355</v>
      </c>
      <c r="E93" s="539"/>
      <c r="F93" s="539"/>
      <c r="G93" s="540" t="s">
        <v>856</v>
      </c>
    </row>
    <row r="94" spans="1:7">
      <c r="A94" s="441"/>
      <c r="B94" s="483" t="s">
        <v>926</v>
      </c>
      <c r="C94" s="473" t="s">
        <v>12</v>
      </c>
      <c r="D94" s="432"/>
      <c r="E94" s="442"/>
      <c r="F94" s="442"/>
      <c r="G94" s="443"/>
    </row>
    <row r="95" spans="1:7" ht="63.75">
      <c r="A95" s="441"/>
      <c r="B95" s="472" t="s">
        <v>1569</v>
      </c>
      <c r="C95" s="441"/>
      <c r="D95" s="516" t="s">
        <v>1570</v>
      </c>
      <c r="E95" s="735" t="s">
        <v>1571</v>
      </c>
      <c r="F95" s="735" t="s">
        <v>1572</v>
      </c>
      <c r="G95" s="736"/>
    </row>
    <row r="96" spans="1:7">
      <c r="A96" s="441"/>
      <c r="B96" s="483" t="s">
        <v>1569</v>
      </c>
      <c r="C96" s="441" t="s">
        <v>516</v>
      </c>
      <c r="D96" s="516"/>
      <c r="E96" s="735"/>
      <c r="F96" s="735"/>
      <c r="G96" s="736"/>
    </row>
    <row r="97" spans="1:7">
      <c r="A97" s="441"/>
      <c r="B97" s="483" t="s">
        <v>1569</v>
      </c>
      <c r="C97" s="473" t="s">
        <v>128</v>
      </c>
      <c r="D97" s="733"/>
      <c r="E97" s="735"/>
      <c r="F97" s="735"/>
      <c r="G97" s="736"/>
    </row>
    <row r="98" spans="1:7" ht="140.25">
      <c r="A98" s="441"/>
      <c r="B98" s="483" t="s">
        <v>1569</v>
      </c>
      <c r="C98" s="473" t="s">
        <v>202</v>
      </c>
      <c r="D98" s="538" t="s">
        <v>2178</v>
      </c>
      <c r="E98" s="539"/>
      <c r="F98" s="539"/>
      <c r="G98" s="540" t="s">
        <v>856</v>
      </c>
    </row>
    <row r="99" spans="1:7">
      <c r="A99" s="441"/>
      <c r="B99" s="483" t="s">
        <v>1569</v>
      </c>
      <c r="C99" s="473" t="s">
        <v>10</v>
      </c>
      <c r="D99" s="733"/>
      <c r="E99" s="735"/>
      <c r="F99" s="735"/>
      <c r="G99" s="736"/>
    </row>
    <row r="100" spans="1:7" ht="51">
      <c r="A100" s="441"/>
      <c r="B100" s="483" t="s">
        <v>1569</v>
      </c>
      <c r="C100" s="473" t="s">
        <v>11</v>
      </c>
      <c r="D100" s="538" t="s">
        <v>2421</v>
      </c>
      <c r="E100" s="539"/>
      <c r="F100" s="539"/>
      <c r="G100" s="540"/>
    </row>
    <row r="101" spans="1:7">
      <c r="A101" s="441"/>
      <c r="B101" s="483" t="s">
        <v>1569</v>
      </c>
      <c r="C101" s="473" t="s">
        <v>12</v>
      </c>
      <c r="D101" s="432"/>
      <c r="E101" s="442"/>
      <c r="F101" s="442"/>
      <c r="G101" s="443"/>
    </row>
    <row r="102" spans="1:7" ht="153">
      <c r="A102" s="441"/>
      <c r="B102" s="472" t="s">
        <v>1613</v>
      </c>
      <c r="C102" s="441"/>
      <c r="D102" s="473" t="s">
        <v>1614</v>
      </c>
      <c r="E102" s="442" t="s">
        <v>1615</v>
      </c>
      <c r="F102" s="442" t="s">
        <v>1616</v>
      </c>
      <c r="G102" s="443"/>
    </row>
    <row r="103" spans="1:7">
      <c r="A103" s="441"/>
      <c r="B103" s="483" t="s">
        <v>1613</v>
      </c>
      <c r="C103" s="441" t="s">
        <v>516</v>
      </c>
      <c r="D103" s="473"/>
      <c r="E103" s="442"/>
      <c r="F103" s="442"/>
      <c r="G103" s="443"/>
    </row>
    <row r="104" spans="1:7">
      <c r="A104" s="441"/>
      <c r="B104" s="483" t="s">
        <v>1613</v>
      </c>
      <c r="C104" s="473" t="s">
        <v>128</v>
      </c>
      <c r="D104" s="432"/>
      <c r="E104" s="442"/>
      <c r="F104" s="442"/>
      <c r="G104" s="443"/>
    </row>
    <row r="105" spans="1:7" ht="38.25">
      <c r="A105" s="441"/>
      <c r="B105" s="483" t="s">
        <v>1613</v>
      </c>
      <c r="C105" s="473" t="s">
        <v>202</v>
      </c>
      <c r="D105" s="432" t="s">
        <v>2534</v>
      </c>
      <c r="E105" s="442"/>
      <c r="F105" s="442"/>
      <c r="G105" s="443" t="s">
        <v>856</v>
      </c>
    </row>
    <row r="106" spans="1:7">
      <c r="A106" s="441"/>
      <c r="B106" s="483" t="s">
        <v>1613</v>
      </c>
      <c r="C106" s="473" t="s">
        <v>10</v>
      </c>
      <c r="D106" s="432"/>
      <c r="E106" s="442"/>
      <c r="F106" s="442"/>
      <c r="G106" s="443"/>
    </row>
    <row r="107" spans="1:7">
      <c r="A107" s="441"/>
      <c r="B107" s="483" t="s">
        <v>1613</v>
      </c>
      <c r="C107" s="473" t="s">
        <v>11</v>
      </c>
      <c r="D107" s="432"/>
      <c r="E107" s="442"/>
      <c r="F107" s="442"/>
      <c r="G107" s="443"/>
    </row>
    <row r="108" spans="1:7">
      <c r="A108" s="441"/>
      <c r="B108" s="483" t="s">
        <v>1613</v>
      </c>
      <c r="C108" s="473" t="s">
        <v>12</v>
      </c>
      <c r="D108" s="432"/>
      <c r="E108" s="442"/>
      <c r="F108" s="442"/>
      <c r="G108" s="443"/>
    </row>
    <row r="109" spans="1:7" ht="63.75">
      <c r="A109" s="441"/>
      <c r="B109" s="472" t="s">
        <v>1681</v>
      </c>
      <c r="C109" s="441"/>
      <c r="D109" s="473" t="s">
        <v>1682</v>
      </c>
      <c r="E109" s="442" t="s">
        <v>1683</v>
      </c>
      <c r="F109" s="442" t="s">
        <v>1684</v>
      </c>
      <c r="G109" s="443"/>
    </row>
    <row r="110" spans="1:7">
      <c r="A110" s="441"/>
      <c r="B110" s="483" t="s">
        <v>1681</v>
      </c>
      <c r="C110" s="441" t="s">
        <v>516</v>
      </c>
      <c r="D110" s="473"/>
      <c r="E110" s="442"/>
      <c r="F110" s="442"/>
      <c r="G110" s="443"/>
    </row>
    <row r="111" spans="1:7">
      <c r="A111" s="441"/>
      <c r="B111" s="483" t="s">
        <v>1681</v>
      </c>
      <c r="C111" s="473" t="s">
        <v>128</v>
      </c>
      <c r="D111" s="432"/>
      <c r="E111" s="442"/>
      <c r="F111" s="442"/>
      <c r="G111" s="443"/>
    </row>
    <row r="112" spans="1:7" ht="127.5">
      <c r="A112" s="441"/>
      <c r="B112" s="483" t="s">
        <v>1681</v>
      </c>
      <c r="C112" s="473" t="s">
        <v>202</v>
      </c>
      <c r="D112" s="538" t="s">
        <v>2535</v>
      </c>
      <c r="E112" s="442"/>
      <c r="F112" s="442"/>
      <c r="G112" s="443" t="s">
        <v>856</v>
      </c>
    </row>
    <row r="113" spans="1:7">
      <c r="A113" s="441"/>
      <c r="B113" s="483" t="s">
        <v>1681</v>
      </c>
      <c r="C113" s="473" t="s">
        <v>10</v>
      </c>
      <c r="D113" s="432"/>
      <c r="E113" s="442"/>
      <c r="F113" s="442"/>
      <c r="G113" s="443"/>
    </row>
    <row r="114" spans="1:7">
      <c r="A114" s="441"/>
      <c r="B114" s="483" t="s">
        <v>1681</v>
      </c>
      <c r="C114" s="473" t="s">
        <v>11</v>
      </c>
      <c r="D114" s="432"/>
      <c r="E114" s="442"/>
      <c r="F114" s="442"/>
      <c r="G114" s="443"/>
    </row>
    <row r="115" spans="1:7">
      <c r="A115" s="441"/>
      <c r="B115" s="483" t="s">
        <v>1681</v>
      </c>
      <c r="C115" s="473" t="s">
        <v>12</v>
      </c>
      <c r="D115" s="432"/>
      <c r="E115" s="442"/>
      <c r="F115" s="442"/>
      <c r="G115" s="443"/>
    </row>
    <row r="116" spans="1:7">
      <c r="A116" s="479"/>
      <c r="B116" s="480" t="s">
        <v>2101</v>
      </c>
      <c r="C116" s="479"/>
      <c r="D116" s="481" t="s">
        <v>1114</v>
      </c>
      <c r="E116" s="482"/>
      <c r="F116" s="482"/>
      <c r="G116" s="482"/>
    </row>
    <row r="117" spans="1:7" ht="76.5">
      <c r="A117" s="441"/>
      <c r="B117" s="472" t="s">
        <v>1115</v>
      </c>
      <c r="C117" s="441"/>
      <c r="D117" s="516" t="s">
        <v>1116</v>
      </c>
      <c r="E117" s="442" t="s">
        <v>1117</v>
      </c>
      <c r="F117" s="442" t="s">
        <v>1118</v>
      </c>
      <c r="G117" s="443"/>
    </row>
    <row r="118" spans="1:7">
      <c r="A118" s="441"/>
      <c r="B118" s="483" t="s">
        <v>1115</v>
      </c>
      <c r="C118" s="441" t="s">
        <v>516</v>
      </c>
      <c r="D118" s="473"/>
      <c r="E118" s="442"/>
      <c r="F118" s="442"/>
      <c r="G118" s="443"/>
    </row>
    <row r="119" spans="1:7">
      <c r="A119" s="441"/>
      <c r="B119" s="483" t="s">
        <v>1115</v>
      </c>
      <c r="C119" s="473" t="s">
        <v>128</v>
      </c>
      <c r="D119" s="432"/>
      <c r="E119" s="442"/>
      <c r="F119" s="442"/>
      <c r="G119" s="443"/>
    </row>
    <row r="120" spans="1:7">
      <c r="A120" s="441"/>
      <c r="B120" s="483" t="s">
        <v>1115</v>
      </c>
      <c r="C120" s="473" t="s">
        <v>202</v>
      </c>
      <c r="D120" s="432"/>
      <c r="E120" s="442"/>
      <c r="F120" s="442"/>
      <c r="G120" s="443"/>
    </row>
    <row r="121" spans="1:7">
      <c r="A121" s="441"/>
      <c r="B121" s="483" t="s">
        <v>1115</v>
      </c>
      <c r="C121" s="473" t="s">
        <v>10</v>
      </c>
      <c r="D121" s="432"/>
      <c r="E121" s="442"/>
      <c r="F121" s="442"/>
      <c r="G121" s="443"/>
    </row>
    <row r="122" spans="1:7">
      <c r="A122" s="441"/>
      <c r="B122" s="483" t="s">
        <v>1115</v>
      </c>
      <c r="C122" s="473" t="s">
        <v>11</v>
      </c>
      <c r="D122" s="432"/>
      <c r="E122" s="442"/>
      <c r="F122" s="442"/>
      <c r="G122" s="443"/>
    </row>
    <row r="123" spans="1:7" ht="89.25">
      <c r="A123" s="441"/>
      <c r="B123" s="483" t="s">
        <v>1115</v>
      </c>
      <c r="C123" s="473" t="s">
        <v>12</v>
      </c>
      <c r="D123" s="758" t="s">
        <v>2483</v>
      </c>
      <c r="E123" s="442"/>
      <c r="F123" s="442"/>
      <c r="G123" s="443"/>
    </row>
    <row r="124" spans="1:7" ht="115.5">
      <c r="A124" s="441"/>
      <c r="B124" s="472" t="s">
        <v>960</v>
      </c>
      <c r="C124" s="441"/>
      <c r="D124" s="733" t="s">
        <v>1189</v>
      </c>
      <c r="E124" s="442" t="s">
        <v>1190</v>
      </c>
      <c r="F124" s="442" t="s">
        <v>2536</v>
      </c>
      <c r="G124" s="443"/>
    </row>
    <row r="125" spans="1:7">
      <c r="A125" s="441"/>
      <c r="B125" s="513" t="s">
        <v>960</v>
      </c>
      <c r="C125" s="441" t="s">
        <v>516</v>
      </c>
      <c r="D125" s="432"/>
      <c r="E125" s="442"/>
      <c r="F125" s="442"/>
      <c r="G125" s="443"/>
    </row>
    <row r="126" spans="1:7">
      <c r="A126" s="441"/>
      <c r="B126" s="513" t="s">
        <v>960</v>
      </c>
      <c r="C126" s="473" t="s">
        <v>128</v>
      </c>
      <c r="D126" s="432"/>
      <c r="E126" s="442"/>
      <c r="F126" s="442"/>
      <c r="G126" s="443"/>
    </row>
    <row r="127" spans="1:7">
      <c r="A127" s="441"/>
      <c r="B127" s="513" t="s">
        <v>960</v>
      </c>
      <c r="C127" s="473" t="s">
        <v>202</v>
      </c>
      <c r="D127" s="432"/>
      <c r="E127" s="442"/>
      <c r="F127" s="442"/>
      <c r="G127" s="443"/>
    </row>
    <row r="128" spans="1:7">
      <c r="A128" s="441"/>
      <c r="B128" s="513" t="s">
        <v>960</v>
      </c>
      <c r="C128" s="473" t="s">
        <v>10</v>
      </c>
      <c r="D128" s="432"/>
      <c r="E128" s="442"/>
      <c r="F128" s="442"/>
      <c r="G128" s="443"/>
    </row>
    <row r="129" spans="1:7">
      <c r="A129" s="441"/>
      <c r="B129" s="513" t="s">
        <v>960</v>
      </c>
      <c r="C129" s="473" t="s">
        <v>11</v>
      </c>
      <c r="D129" s="432"/>
      <c r="E129" s="442"/>
      <c r="F129" s="442"/>
      <c r="G129" s="443"/>
    </row>
    <row r="130" spans="1:7" ht="165.75">
      <c r="A130" s="441"/>
      <c r="B130" s="513" t="s">
        <v>960</v>
      </c>
      <c r="C130" s="473" t="s">
        <v>12</v>
      </c>
      <c r="D130" s="758" t="s">
        <v>2484</v>
      </c>
      <c r="E130" s="442"/>
      <c r="F130" s="442"/>
      <c r="G130" s="443"/>
    </row>
    <row r="131" spans="1:7" ht="42">
      <c r="A131" s="515"/>
      <c r="B131" s="472" t="s">
        <v>1196</v>
      </c>
      <c r="C131" s="441"/>
      <c r="D131" s="516" t="s">
        <v>1197</v>
      </c>
      <c r="E131" s="442" t="s">
        <v>1198</v>
      </c>
      <c r="F131" s="442" t="s">
        <v>1199</v>
      </c>
      <c r="G131" s="443"/>
    </row>
    <row r="132" spans="1:7">
      <c r="A132" s="441"/>
      <c r="B132" s="483" t="s">
        <v>1196</v>
      </c>
      <c r="C132" s="441" t="s">
        <v>516</v>
      </c>
      <c r="D132" s="473"/>
      <c r="E132" s="442"/>
      <c r="F132" s="442"/>
      <c r="G132" s="443"/>
    </row>
    <row r="133" spans="1:7">
      <c r="A133" s="441"/>
      <c r="B133" s="483" t="s">
        <v>1196</v>
      </c>
      <c r="C133" s="473" t="s">
        <v>128</v>
      </c>
      <c r="D133" s="432"/>
      <c r="E133" s="442"/>
      <c r="F133" s="442"/>
      <c r="G133" s="443"/>
    </row>
    <row r="134" spans="1:7">
      <c r="A134" s="441"/>
      <c r="B134" s="483" t="s">
        <v>1196</v>
      </c>
      <c r="C134" s="473" t="s">
        <v>202</v>
      </c>
      <c r="D134" s="432"/>
      <c r="E134" s="442"/>
      <c r="F134" s="442"/>
      <c r="G134" s="443"/>
    </row>
    <row r="135" spans="1:7">
      <c r="A135" s="441"/>
      <c r="B135" s="483" t="s">
        <v>1196</v>
      </c>
      <c r="C135" s="473" t="s">
        <v>10</v>
      </c>
      <c r="D135" s="432"/>
      <c r="E135" s="442"/>
      <c r="F135" s="442"/>
      <c r="G135" s="443"/>
    </row>
    <row r="136" spans="1:7">
      <c r="A136" s="441"/>
      <c r="B136" s="483" t="s">
        <v>1196</v>
      </c>
      <c r="C136" s="473" t="s">
        <v>11</v>
      </c>
      <c r="D136" s="432"/>
      <c r="E136" s="442"/>
      <c r="F136" s="442"/>
      <c r="G136" s="443"/>
    </row>
    <row r="137" spans="1:7">
      <c r="A137" s="441"/>
      <c r="B137" s="483" t="s">
        <v>1196</v>
      </c>
      <c r="C137" s="473" t="s">
        <v>12</v>
      </c>
      <c r="D137" s="432" t="s">
        <v>2485</v>
      </c>
      <c r="E137" s="442"/>
      <c r="F137" s="442"/>
      <c r="G137" s="443"/>
    </row>
    <row r="138" spans="1:7" ht="63">
      <c r="A138" s="441"/>
      <c r="B138" s="472" t="s">
        <v>1728</v>
      </c>
      <c r="C138" s="441"/>
      <c r="D138" s="473" t="s">
        <v>1729</v>
      </c>
      <c r="E138" s="442" t="s">
        <v>1730</v>
      </c>
      <c r="F138" s="442" t="s">
        <v>1731</v>
      </c>
      <c r="G138" s="443"/>
    </row>
    <row r="139" spans="1:7">
      <c r="A139" s="441"/>
      <c r="B139" s="483" t="s">
        <v>1728</v>
      </c>
      <c r="C139" s="441" t="s">
        <v>516</v>
      </c>
      <c r="D139" s="473"/>
      <c r="E139" s="442"/>
      <c r="F139" s="442"/>
      <c r="G139" s="443"/>
    </row>
    <row r="140" spans="1:7">
      <c r="A140" s="441"/>
      <c r="B140" s="483" t="s">
        <v>1728</v>
      </c>
      <c r="C140" s="473" t="s">
        <v>128</v>
      </c>
      <c r="D140" s="432"/>
      <c r="E140" s="442"/>
      <c r="F140" s="442"/>
      <c r="G140" s="443"/>
    </row>
    <row r="141" spans="1:7" ht="25.5">
      <c r="A141" s="441"/>
      <c r="B141" s="483" t="s">
        <v>1728</v>
      </c>
      <c r="C141" s="473" t="s">
        <v>202</v>
      </c>
      <c r="D141" s="538" t="s">
        <v>1727</v>
      </c>
      <c r="E141" s="539"/>
      <c r="F141" s="539"/>
      <c r="G141" s="540" t="s">
        <v>856</v>
      </c>
    </row>
    <row r="142" spans="1:7">
      <c r="A142" s="441"/>
      <c r="B142" s="483" t="s">
        <v>1728</v>
      </c>
      <c r="C142" s="473" t="s">
        <v>10</v>
      </c>
      <c r="D142" s="432"/>
      <c r="E142" s="442"/>
      <c r="F142" s="442"/>
      <c r="G142" s="443"/>
    </row>
    <row r="143" spans="1:7">
      <c r="A143" s="441"/>
      <c r="B143" s="483" t="s">
        <v>1728</v>
      </c>
      <c r="C143" s="473" t="s">
        <v>11</v>
      </c>
      <c r="D143" s="432"/>
      <c r="E143" s="442"/>
      <c r="F143" s="442"/>
      <c r="G143" s="443"/>
    </row>
    <row r="144" spans="1:7" ht="102">
      <c r="A144" s="441"/>
      <c r="B144" s="483" t="s">
        <v>1728</v>
      </c>
      <c r="C144" s="473" t="s">
        <v>12</v>
      </c>
      <c r="D144" s="760" t="s">
        <v>2537</v>
      </c>
      <c r="E144" s="442"/>
      <c r="F144" s="442"/>
      <c r="G144" s="443"/>
    </row>
    <row r="145" spans="1:7">
      <c r="A145" s="479"/>
      <c r="B145" s="480" t="s">
        <v>2121</v>
      </c>
      <c r="C145" s="479"/>
      <c r="D145" s="504" t="s">
        <v>1622</v>
      </c>
      <c r="E145" s="482"/>
      <c r="F145" s="482"/>
      <c r="G145" s="505"/>
    </row>
    <row r="146" spans="1:7" ht="89.25">
      <c r="A146" s="441"/>
      <c r="B146" s="472" t="s">
        <v>972</v>
      </c>
      <c r="C146" s="441"/>
      <c r="D146" s="432" t="s">
        <v>1623</v>
      </c>
      <c r="E146" s="442" t="s">
        <v>1624</v>
      </c>
      <c r="F146" s="442" t="s">
        <v>1625</v>
      </c>
      <c r="G146" s="443"/>
    </row>
    <row r="147" spans="1:7">
      <c r="A147" s="441"/>
      <c r="B147" s="483" t="s">
        <v>972</v>
      </c>
      <c r="C147" s="441" t="s">
        <v>516</v>
      </c>
      <c r="D147" s="432"/>
      <c r="E147" s="442"/>
      <c r="F147" s="442"/>
      <c r="G147" s="443"/>
    </row>
    <row r="148" spans="1:7">
      <c r="A148" s="441"/>
      <c r="B148" s="483" t="s">
        <v>972</v>
      </c>
      <c r="C148" s="441" t="s">
        <v>128</v>
      </c>
      <c r="D148" s="432"/>
      <c r="E148" s="442"/>
      <c r="F148" s="442"/>
      <c r="G148" s="443"/>
    </row>
    <row r="149" spans="1:7" ht="25.5">
      <c r="A149" s="441"/>
      <c r="B149" s="483" t="s">
        <v>972</v>
      </c>
      <c r="C149" s="441" t="s">
        <v>202</v>
      </c>
      <c r="D149" s="432" t="s">
        <v>2185</v>
      </c>
      <c r="E149" s="442"/>
      <c r="F149" s="442"/>
      <c r="G149" s="443" t="s">
        <v>856</v>
      </c>
    </row>
    <row r="150" spans="1:7">
      <c r="A150" s="441"/>
      <c r="B150" s="483" t="s">
        <v>972</v>
      </c>
      <c r="C150" s="441" t="s">
        <v>10</v>
      </c>
      <c r="D150" s="432"/>
      <c r="E150" s="442"/>
      <c r="F150" s="442"/>
      <c r="G150" s="443"/>
    </row>
    <row r="151" spans="1:7">
      <c r="A151" s="441"/>
      <c r="B151" s="483" t="s">
        <v>972</v>
      </c>
      <c r="C151" s="441" t="s">
        <v>11</v>
      </c>
      <c r="D151" s="432"/>
      <c r="E151" s="442"/>
      <c r="F151" s="442"/>
      <c r="G151" s="443"/>
    </row>
    <row r="152" spans="1:7">
      <c r="A152" s="441"/>
      <c r="B152" s="483" t="s">
        <v>972</v>
      </c>
      <c r="C152" s="441" t="s">
        <v>12</v>
      </c>
      <c r="D152" s="432"/>
      <c r="E152" s="442"/>
      <c r="F152" s="442"/>
      <c r="G152" s="443"/>
    </row>
    <row r="153" spans="1:7" ht="199.5">
      <c r="A153" s="441"/>
      <c r="B153" s="472" t="s">
        <v>977</v>
      </c>
      <c r="C153" s="441"/>
      <c r="D153" s="473" t="s">
        <v>1706</v>
      </c>
      <c r="E153" s="442" t="s">
        <v>1707</v>
      </c>
      <c r="F153" s="442" t="s">
        <v>1708</v>
      </c>
      <c r="G153" s="443"/>
    </row>
    <row r="154" spans="1:7">
      <c r="A154" s="441"/>
      <c r="B154" s="483" t="s">
        <v>977</v>
      </c>
      <c r="C154" s="441" t="s">
        <v>516</v>
      </c>
      <c r="D154" s="473"/>
      <c r="E154" s="442"/>
      <c r="F154" s="442"/>
      <c r="G154" s="443"/>
    </row>
    <row r="155" spans="1:7">
      <c r="A155" s="441"/>
      <c r="B155" s="483" t="s">
        <v>977</v>
      </c>
      <c r="C155" s="473" t="s">
        <v>128</v>
      </c>
      <c r="D155" s="432"/>
      <c r="E155" s="442"/>
      <c r="F155" s="442"/>
      <c r="G155" s="443"/>
    </row>
    <row r="156" spans="1:7" ht="38.25">
      <c r="A156" s="441"/>
      <c r="B156" s="483" t="s">
        <v>977</v>
      </c>
      <c r="C156" s="473" t="s">
        <v>202</v>
      </c>
      <c r="D156" s="538" t="s">
        <v>2190</v>
      </c>
      <c r="E156" s="539"/>
      <c r="F156" s="539"/>
      <c r="G156" s="540" t="s">
        <v>856</v>
      </c>
    </row>
    <row r="157" spans="1:7">
      <c r="A157" s="441"/>
      <c r="B157" s="483" t="s">
        <v>977</v>
      </c>
      <c r="C157" s="473" t="s">
        <v>10</v>
      </c>
      <c r="D157" s="432"/>
      <c r="E157" s="442"/>
      <c r="F157" s="442"/>
      <c r="G157" s="443"/>
    </row>
    <row r="158" spans="1:7" ht="38.25">
      <c r="A158" s="441"/>
      <c r="B158" s="483" t="s">
        <v>977</v>
      </c>
      <c r="C158" s="473" t="s">
        <v>11</v>
      </c>
      <c r="D158" s="538" t="s">
        <v>2190</v>
      </c>
      <c r="E158" s="539"/>
      <c r="F158" s="539"/>
      <c r="G158" s="540" t="s">
        <v>856</v>
      </c>
    </row>
    <row r="159" spans="1:7">
      <c r="A159" s="441"/>
      <c r="B159" s="483" t="s">
        <v>977</v>
      </c>
      <c r="C159" s="473" t="s">
        <v>12</v>
      </c>
      <c r="D159" s="432"/>
      <c r="E159" s="442"/>
      <c r="F159" s="442"/>
      <c r="G159" s="443"/>
    </row>
    <row r="160" spans="1:7" ht="42">
      <c r="A160" s="441"/>
      <c r="B160" s="472" t="s">
        <v>1631</v>
      </c>
      <c r="C160" s="441"/>
      <c r="D160" s="473" t="s">
        <v>1632</v>
      </c>
      <c r="E160" s="442" t="s">
        <v>1633</v>
      </c>
      <c r="F160" s="442" t="s">
        <v>1634</v>
      </c>
      <c r="G160" s="443"/>
    </row>
    <row r="161" spans="1:7">
      <c r="A161" s="441"/>
      <c r="B161" s="483" t="s">
        <v>1631</v>
      </c>
      <c r="C161" s="441" t="s">
        <v>516</v>
      </c>
      <c r="D161" s="473"/>
      <c r="E161" s="442"/>
      <c r="F161" s="442"/>
      <c r="G161" s="443"/>
    </row>
    <row r="162" spans="1:7">
      <c r="A162" s="441"/>
      <c r="B162" s="483" t="s">
        <v>1631</v>
      </c>
      <c r="C162" s="473" t="s">
        <v>128</v>
      </c>
      <c r="D162" s="432"/>
      <c r="E162" s="541"/>
      <c r="F162" s="541"/>
      <c r="G162" s="443"/>
    </row>
    <row r="163" spans="1:7" ht="25.5">
      <c r="A163" s="441"/>
      <c r="B163" s="483" t="s">
        <v>1631</v>
      </c>
      <c r="C163" s="473" t="s">
        <v>202</v>
      </c>
      <c r="D163" s="694" t="s">
        <v>1635</v>
      </c>
      <c r="E163" s="442"/>
      <c r="F163" s="442"/>
      <c r="G163" s="542" t="s">
        <v>856</v>
      </c>
    </row>
    <row r="164" spans="1:7">
      <c r="A164" s="441"/>
      <c r="B164" s="483" t="s">
        <v>1631</v>
      </c>
      <c r="C164" s="473" t="s">
        <v>10</v>
      </c>
      <c r="D164" s="432"/>
      <c r="E164" s="442"/>
      <c r="F164" s="442"/>
      <c r="G164" s="443"/>
    </row>
    <row r="165" spans="1:7">
      <c r="A165" s="441"/>
      <c r="B165" s="483" t="s">
        <v>1631</v>
      </c>
      <c r="C165" s="473" t="s">
        <v>11</v>
      </c>
      <c r="D165" s="432"/>
      <c r="E165" s="442"/>
      <c r="F165" s="442"/>
      <c r="G165" s="443"/>
    </row>
    <row r="166" spans="1:7">
      <c r="A166" s="441"/>
      <c r="B166" s="483" t="s">
        <v>1631</v>
      </c>
      <c r="C166" s="473" t="s">
        <v>12</v>
      </c>
      <c r="D166" s="432"/>
      <c r="E166" s="442"/>
      <c r="F166" s="442"/>
      <c r="G166" s="443"/>
    </row>
    <row r="167" spans="1:7">
      <c r="A167" s="475"/>
      <c r="B167" s="476" t="s">
        <v>1211</v>
      </c>
      <c r="C167" s="475"/>
      <c r="D167" s="477" t="s">
        <v>1212</v>
      </c>
      <c r="E167" s="478"/>
      <c r="F167" s="478"/>
      <c r="G167" s="478"/>
    </row>
    <row r="168" spans="1:7">
      <c r="A168" s="479"/>
      <c r="B168" s="480" t="s">
        <v>2104</v>
      </c>
      <c r="C168" s="479"/>
      <c r="D168" s="481" t="s">
        <v>1214</v>
      </c>
      <c r="E168" s="482"/>
      <c r="F168" s="482"/>
      <c r="G168" s="482"/>
    </row>
    <row r="169" spans="1:7" ht="210">
      <c r="A169" s="441"/>
      <c r="B169" s="472" t="s">
        <v>1215</v>
      </c>
      <c r="C169" s="441"/>
      <c r="D169" s="473" t="s">
        <v>2538</v>
      </c>
      <c r="E169" s="442" t="s">
        <v>1217</v>
      </c>
      <c r="F169" s="442" t="s">
        <v>1218</v>
      </c>
      <c r="G169" s="443"/>
    </row>
    <row r="170" spans="1:7">
      <c r="A170" s="441"/>
      <c r="B170" s="483" t="s">
        <v>1215</v>
      </c>
      <c r="C170" s="441" t="s">
        <v>516</v>
      </c>
      <c r="D170" s="473"/>
      <c r="E170" s="442"/>
      <c r="F170" s="442"/>
      <c r="G170" s="443"/>
    </row>
    <row r="171" spans="1:7">
      <c r="A171" s="441"/>
      <c r="B171" s="483" t="s">
        <v>1215</v>
      </c>
      <c r="C171" s="473" t="s">
        <v>128</v>
      </c>
      <c r="D171" s="432"/>
      <c r="E171" s="442"/>
      <c r="F171" s="442"/>
      <c r="G171" s="443"/>
    </row>
    <row r="172" spans="1:7">
      <c r="A172" s="441"/>
      <c r="B172" s="483" t="s">
        <v>1215</v>
      </c>
      <c r="C172" s="473" t="s">
        <v>202</v>
      </c>
      <c r="D172" s="432"/>
      <c r="E172" s="442"/>
      <c r="F172" s="442"/>
      <c r="G172" s="443"/>
    </row>
    <row r="173" spans="1:7">
      <c r="A173" s="441"/>
      <c r="B173" s="483" t="s">
        <v>1215</v>
      </c>
      <c r="C173" s="473" t="s">
        <v>10</v>
      </c>
      <c r="D173" s="432"/>
      <c r="E173" s="442"/>
      <c r="F173" s="442"/>
      <c r="G173" s="443"/>
    </row>
    <row r="174" spans="1:7" ht="204">
      <c r="A174" s="441"/>
      <c r="B174" s="483" t="s">
        <v>1215</v>
      </c>
      <c r="C174" s="473" t="s">
        <v>11</v>
      </c>
      <c r="D174" s="537" t="s">
        <v>2379</v>
      </c>
      <c r="E174" s="541"/>
      <c r="F174" s="541"/>
      <c r="G174" s="542" t="s">
        <v>856</v>
      </c>
    </row>
    <row r="175" spans="1:7">
      <c r="A175" s="441"/>
      <c r="B175" s="483" t="s">
        <v>1215</v>
      </c>
      <c r="C175" s="473" t="s">
        <v>12</v>
      </c>
      <c r="D175" s="432"/>
      <c r="E175" s="442"/>
      <c r="F175" s="442"/>
      <c r="G175" s="443"/>
    </row>
    <row r="176" spans="1:7" ht="63.75">
      <c r="A176" s="441"/>
      <c r="B176" s="472" t="s">
        <v>1577</v>
      </c>
      <c r="C176" s="441"/>
      <c r="D176" s="516" t="s">
        <v>1578</v>
      </c>
      <c r="E176" s="735" t="s">
        <v>1579</v>
      </c>
      <c r="F176" s="735" t="s">
        <v>1580</v>
      </c>
      <c r="G176" s="736"/>
    </row>
    <row r="177" spans="1:7">
      <c r="A177" s="441"/>
      <c r="B177" s="483" t="s">
        <v>1577</v>
      </c>
      <c r="C177" s="441" t="s">
        <v>516</v>
      </c>
      <c r="D177" s="516"/>
      <c r="E177" s="735"/>
      <c r="F177" s="735"/>
      <c r="G177" s="736"/>
    </row>
    <row r="178" spans="1:7">
      <c r="A178" s="441"/>
      <c r="B178" s="483" t="s">
        <v>1577</v>
      </c>
      <c r="C178" s="473" t="s">
        <v>128</v>
      </c>
      <c r="D178" s="733"/>
      <c r="E178" s="735"/>
      <c r="F178" s="735"/>
      <c r="G178" s="736"/>
    </row>
    <row r="179" spans="1:7" ht="38.25">
      <c r="A179" s="441"/>
      <c r="B179" s="483" t="s">
        <v>1577</v>
      </c>
      <c r="C179" s="473" t="s">
        <v>202</v>
      </c>
      <c r="D179" s="693" t="s">
        <v>2196</v>
      </c>
      <c r="E179" s="539"/>
      <c r="F179" s="539"/>
      <c r="G179" s="540" t="s">
        <v>856</v>
      </c>
    </row>
    <row r="180" spans="1:7">
      <c r="A180" s="441"/>
      <c r="B180" s="483" t="s">
        <v>1577</v>
      </c>
      <c r="C180" s="473" t="s">
        <v>10</v>
      </c>
      <c r="D180" s="733"/>
      <c r="E180" s="735"/>
      <c r="F180" s="735"/>
      <c r="G180" s="736"/>
    </row>
    <row r="181" spans="1:7" ht="38.25">
      <c r="A181" s="441"/>
      <c r="B181" s="483" t="s">
        <v>1577</v>
      </c>
      <c r="C181" s="473" t="s">
        <v>11</v>
      </c>
      <c r="D181" s="693" t="s">
        <v>2196</v>
      </c>
      <c r="E181" s="539"/>
      <c r="F181" s="539"/>
      <c r="G181" s="540" t="s">
        <v>856</v>
      </c>
    </row>
    <row r="182" spans="1:7">
      <c r="A182" s="441"/>
      <c r="B182" s="483" t="s">
        <v>1577</v>
      </c>
      <c r="C182" s="473" t="s">
        <v>12</v>
      </c>
      <c r="D182" s="733"/>
      <c r="E182" s="735"/>
      <c r="F182" s="735"/>
      <c r="G182" s="736"/>
    </row>
    <row r="183" spans="1:7">
      <c r="A183" s="479"/>
      <c r="B183" s="480" t="s">
        <v>2125</v>
      </c>
      <c r="C183" s="479"/>
      <c r="D183" s="481" t="s">
        <v>1840</v>
      </c>
      <c r="E183" s="482"/>
      <c r="F183" s="482"/>
      <c r="G183" s="482"/>
    </row>
    <row r="184" spans="1:7" ht="126">
      <c r="A184" s="441"/>
      <c r="B184" s="472" t="s">
        <v>249</v>
      </c>
      <c r="C184" s="441"/>
      <c r="D184" s="516" t="s">
        <v>1841</v>
      </c>
      <c r="E184" s="442" t="s">
        <v>1842</v>
      </c>
      <c r="F184" s="442" t="s">
        <v>1843</v>
      </c>
      <c r="G184" s="443"/>
    </row>
    <row r="185" spans="1:7">
      <c r="A185" s="441"/>
      <c r="B185" s="483" t="s">
        <v>249</v>
      </c>
      <c r="C185" s="441" t="s">
        <v>516</v>
      </c>
      <c r="D185" s="473"/>
      <c r="E185" s="442"/>
      <c r="F185" s="442"/>
      <c r="G185" s="443"/>
    </row>
    <row r="186" spans="1:7">
      <c r="A186" s="441"/>
      <c r="B186" s="483" t="s">
        <v>249</v>
      </c>
      <c r="C186" s="473" t="s">
        <v>128</v>
      </c>
      <c r="D186" s="432"/>
      <c r="E186" s="442"/>
      <c r="F186" s="442"/>
      <c r="G186" s="443"/>
    </row>
    <row r="187" spans="1:7">
      <c r="A187" s="441"/>
      <c r="B187" s="483" t="s">
        <v>249</v>
      </c>
      <c r="C187" s="473" t="s">
        <v>202</v>
      </c>
      <c r="D187" s="432"/>
      <c r="E187" s="442"/>
      <c r="F187" s="442"/>
      <c r="G187" s="443"/>
    </row>
    <row r="188" spans="1:7">
      <c r="A188" s="441"/>
      <c r="B188" s="483" t="s">
        <v>249</v>
      </c>
      <c r="C188" s="473" t="s">
        <v>10</v>
      </c>
      <c r="D188" s="432"/>
      <c r="E188" s="442"/>
      <c r="F188" s="442"/>
      <c r="G188" s="443"/>
    </row>
    <row r="189" spans="1:7">
      <c r="A189" s="441"/>
      <c r="B189" s="483" t="s">
        <v>249</v>
      </c>
      <c r="C189" s="473" t="s">
        <v>11</v>
      </c>
      <c r="D189" s="432"/>
      <c r="E189" s="442"/>
      <c r="F189" s="442"/>
      <c r="G189" s="443"/>
    </row>
    <row r="190" spans="1:7">
      <c r="A190" s="441"/>
      <c r="B190" s="483" t="s">
        <v>249</v>
      </c>
      <c r="C190" s="473" t="s">
        <v>12</v>
      </c>
      <c r="D190" s="757" t="s">
        <v>2467</v>
      </c>
      <c r="E190" s="442"/>
      <c r="F190" s="442"/>
      <c r="G190" s="443"/>
    </row>
    <row r="191" spans="1:7" ht="168">
      <c r="A191" s="441"/>
      <c r="B191" s="472" t="s">
        <v>1860</v>
      </c>
      <c r="C191" s="441"/>
      <c r="D191" s="516" t="s">
        <v>1861</v>
      </c>
      <c r="E191" s="442" t="s">
        <v>1842</v>
      </c>
      <c r="F191" s="442" t="s">
        <v>1862</v>
      </c>
      <c r="G191" s="443"/>
    </row>
    <row r="192" spans="1:7">
      <c r="A192" s="441"/>
      <c r="B192" s="483" t="s">
        <v>1860</v>
      </c>
      <c r="C192" s="441" t="s">
        <v>516</v>
      </c>
      <c r="D192" s="473"/>
      <c r="E192" s="442"/>
      <c r="F192" s="442"/>
      <c r="G192" s="443"/>
    </row>
    <row r="193" spans="1:7">
      <c r="A193" s="441"/>
      <c r="B193" s="483" t="s">
        <v>1860</v>
      </c>
      <c r="C193" s="473" t="s">
        <v>128</v>
      </c>
      <c r="D193" s="432"/>
      <c r="E193" s="442"/>
      <c r="F193" s="442"/>
      <c r="G193" s="443"/>
    </row>
    <row r="194" spans="1:7">
      <c r="A194" s="441"/>
      <c r="B194" s="483" t="s">
        <v>1860</v>
      </c>
      <c r="C194" s="473" t="s">
        <v>202</v>
      </c>
      <c r="D194" s="432"/>
      <c r="E194" s="442"/>
      <c r="F194" s="442"/>
      <c r="G194" s="443"/>
    </row>
    <row r="195" spans="1:7">
      <c r="A195" s="441"/>
      <c r="B195" s="483" t="s">
        <v>1860</v>
      </c>
      <c r="C195" s="473" t="s">
        <v>10</v>
      </c>
      <c r="D195" s="432"/>
      <c r="E195" s="442"/>
      <c r="F195" s="442"/>
      <c r="G195" s="443"/>
    </row>
    <row r="196" spans="1:7">
      <c r="A196" s="441"/>
      <c r="B196" s="483" t="s">
        <v>1860</v>
      </c>
      <c r="C196" s="473" t="s">
        <v>11</v>
      </c>
      <c r="D196" s="432"/>
      <c r="E196" s="442"/>
      <c r="F196" s="442"/>
      <c r="G196" s="443"/>
    </row>
    <row r="197" spans="1:7">
      <c r="A197" s="441"/>
      <c r="B197" s="483" t="s">
        <v>1860</v>
      </c>
      <c r="C197" s="473" t="s">
        <v>12</v>
      </c>
      <c r="D197" s="757" t="s">
        <v>2467</v>
      </c>
      <c r="E197" s="442"/>
      <c r="F197" s="442"/>
      <c r="G197" s="443"/>
    </row>
    <row r="198" spans="1:7" ht="84">
      <c r="A198" s="441"/>
      <c r="B198" s="472" t="s">
        <v>1845</v>
      </c>
      <c r="C198" s="441"/>
      <c r="D198" s="516" t="s">
        <v>1846</v>
      </c>
      <c r="E198" s="442" t="s">
        <v>1847</v>
      </c>
      <c r="F198" s="442" t="s">
        <v>1848</v>
      </c>
      <c r="G198" s="443"/>
    </row>
    <row r="199" spans="1:7">
      <c r="A199" s="441"/>
      <c r="B199" s="483" t="s">
        <v>1845</v>
      </c>
      <c r="C199" s="441" t="s">
        <v>516</v>
      </c>
      <c r="D199" s="473"/>
      <c r="E199" s="442"/>
      <c r="F199" s="442"/>
      <c r="G199" s="443"/>
    </row>
    <row r="200" spans="1:7">
      <c r="A200" s="441"/>
      <c r="B200" s="483" t="s">
        <v>1845</v>
      </c>
      <c r="C200" s="473" t="s">
        <v>128</v>
      </c>
      <c r="D200" s="432"/>
      <c r="E200" s="442"/>
      <c r="F200" s="442"/>
      <c r="G200" s="443"/>
    </row>
    <row r="201" spans="1:7">
      <c r="A201" s="441"/>
      <c r="B201" s="483" t="s">
        <v>1845</v>
      </c>
      <c r="C201" s="473" t="s">
        <v>202</v>
      </c>
      <c r="D201" s="432"/>
      <c r="E201" s="442"/>
      <c r="F201" s="442"/>
      <c r="G201" s="443"/>
    </row>
    <row r="202" spans="1:7">
      <c r="A202" s="441"/>
      <c r="B202" s="483" t="s">
        <v>1845</v>
      </c>
      <c r="C202" s="473" t="s">
        <v>10</v>
      </c>
      <c r="D202" s="432"/>
      <c r="E202" s="442"/>
      <c r="F202" s="442"/>
      <c r="G202" s="443"/>
    </row>
    <row r="203" spans="1:7">
      <c r="A203" s="441"/>
      <c r="B203" s="483" t="s">
        <v>1845</v>
      </c>
      <c r="C203" s="473" t="s">
        <v>11</v>
      </c>
      <c r="D203" s="432"/>
      <c r="E203" s="442"/>
      <c r="F203" s="442"/>
      <c r="G203" s="443"/>
    </row>
    <row r="204" spans="1:7" ht="165.75">
      <c r="A204" s="441"/>
      <c r="B204" s="483" t="s">
        <v>1845</v>
      </c>
      <c r="C204" s="473" t="s">
        <v>12</v>
      </c>
      <c r="D204" s="757" t="s">
        <v>2466</v>
      </c>
      <c r="E204" s="442"/>
      <c r="F204" s="442"/>
      <c r="G204" s="443"/>
    </row>
    <row r="205" spans="1:7" ht="242.25">
      <c r="A205" s="441"/>
      <c r="B205" s="472" t="s">
        <v>1850</v>
      </c>
      <c r="C205" s="441"/>
      <c r="D205" s="516" t="s">
        <v>1851</v>
      </c>
      <c r="E205" s="442" t="s">
        <v>1852</v>
      </c>
      <c r="F205" s="442" t="s">
        <v>1853</v>
      </c>
      <c r="G205" s="443"/>
    </row>
    <row r="206" spans="1:7">
      <c r="A206" s="441"/>
      <c r="B206" s="483" t="s">
        <v>1850</v>
      </c>
      <c r="C206" s="441" t="s">
        <v>516</v>
      </c>
      <c r="D206" s="473"/>
      <c r="E206" s="442"/>
      <c r="F206" s="442"/>
      <c r="G206" s="443"/>
    </row>
    <row r="207" spans="1:7">
      <c r="A207" s="441"/>
      <c r="B207" s="483" t="s">
        <v>1850</v>
      </c>
      <c r="C207" s="473" t="s">
        <v>128</v>
      </c>
      <c r="D207" s="432"/>
      <c r="E207" s="442"/>
      <c r="F207" s="442"/>
      <c r="G207" s="443"/>
    </row>
    <row r="208" spans="1:7">
      <c r="A208" s="441"/>
      <c r="B208" s="483" t="s">
        <v>1850</v>
      </c>
      <c r="C208" s="473" t="s">
        <v>202</v>
      </c>
      <c r="D208" s="432"/>
      <c r="E208" s="442"/>
      <c r="F208" s="442"/>
      <c r="G208" s="443"/>
    </row>
    <row r="209" spans="1:7">
      <c r="A209" s="441"/>
      <c r="B209" s="483" t="s">
        <v>1850</v>
      </c>
      <c r="C209" s="473" t="s">
        <v>10</v>
      </c>
      <c r="D209" s="432"/>
      <c r="E209" s="442"/>
      <c r="F209" s="442"/>
      <c r="G209" s="443"/>
    </row>
    <row r="210" spans="1:7">
      <c r="A210" s="441"/>
      <c r="B210" s="483" t="s">
        <v>1850</v>
      </c>
      <c r="C210" s="473" t="s">
        <v>11</v>
      </c>
      <c r="D210" s="432"/>
      <c r="E210" s="442"/>
      <c r="F210" s="442"/>
      <c r="G210" s="443"/>
    </row>
    <row r="211" spans="1:7" ht="165.75">
      <c r="A211" s="441"/>
      <c r="B211" s="483" t="s">
        <v>1850</v>
      </c>
      <c r="C211" s="473" t="s">
        <v>12</v>
      </c>
      <c r="D211" s="757" t="s">
        <v>2466</v>
      </c>
      <c r="E211" s="442"/>
      <c r="F211" s="442"/>
      <c r="G211" s="443"/>
    </row>
    <row r="212" spans="1:7">
      <c r="A212" s="479"/>
      <c r="B212" s="480" t="s">
        <v>2108</v>
      </c>
      <c r="C212" s="479"/>
      <c r="D212" s="481" t="s">
        <v>1299</v>
      </c>
      <c r="E212" s="482"/>
      <c r="F212" s="482"/>
      <c r="G212" s="482"/>
    </row>
    <row r="213" spans="1:7" ht="89.25">
      <c r="A213" s="441"/>
      <c r="B213" s="472" t="s">
        <v>1300</v>
      </c>
      <c r="C213" s="441"/>
      <c r="D213" s="473" t="s">
        <v>1301</v>
      </c>
      <c r="E213" s="442" t="s">
        <v>1302</v>
      </c>
      <c r="F213" s="442" t="s">
        <v>1303</v>
      </c>
      <c r="G213" s="443"/>
    </row>
    <row r="214" spans="1:7">
      <c r="A214" s="441"/>
      <c r="B214" s="483" t="s">
        <v>1300</v>
      </c>
      <c r="C214" s="441" t="s">
        <v>516</v>
      </c>
      <c r="D214" s="473"/>
      <c r="E214" s="442"/>
      <c r="F214" s="442"/>
      <c r="G214" s="443"/>
    </row>
    <row r="215" spans="1:7">
      <c r="A215" s="441"/>
      <c r="B215" s="483" t="s">
        <v>1300</v>
      </c>
      <c r="C215" s="473" t="s">
        <v>128</v>
      </c>
      <c r="D215" s="432"/>
      <c r="E215" s="442"/>
      <c r="F215" s="442"/>
      <c r="G215" s="443"/>
    </row>
    <row r="216" spans="1:7" ht="51">
      <c r="A216" s="441"/>
      <c r="B216" s="483" t="s">
        <v>1300</v>
      </c>
      <c r="C216" s="473" t="s">
        <v>202</v>
      </c>
      <c r="D216" s="693" t="s">
        <v>1297</v>
      </c>
      <c r="E216" s="539"/>
      <c r="F216" s="539"/>
      <c r="G216" s="540" t="s">
        <v>856</v>
      </c>
    </row>
    <row r="217" spans="1:7">
      <c r="A217" s="441"/>
      <c r="B217" s="483" t="s">
        <v>1300</v>
      </c>
      <c r="C217" s="473" t="s">
        <v>10</v>
      </c>
      <c r="D217" s="432"/>
      <c r="E217" s="442"/>
      <c r="F217" s="442"/>
      <c r="G217" s="443"/>
    </row>
    <row r="218" spans="1:7" ht="38.25">
      <c r="A218" s="441"/>
      <c r="B218" s="483" t="s">
        <v>1300</v>
      </c>
      <c r="C218" s="473" t="s">
        <v>11</v>
      </c>
      <c r="D218" s="732" t="s">
        <v>2290</v>
      </c>
      <c r="E218" s="539"/>
      <c r="F218" s="539"/>
      <c r="G218" s="540" t="s">
        <v>856</v>
      </c>
    </row>
    <row r="219" spans="1:7" ht="63.75">
      <c r="A219" s="441"/>
      <c r="B219" s="483" t="s">
        <v>1300</v>
      </c>
      <c r="C219" s="473" t="s">
        <v>12</v>
      </c>
      <c r="D219" s="757" t="s">
        <v>2482</v>
      </c>
      <c r="E219" s="442"/>
      <c r="F219" s="442"/>
      <c r="G219" s="443"/>
    </row>
    <row r="220" spans="1:7" ht="115.5">
      <c r="A220" s="441"/>
      <c r="B220" s="472" t="s">
        <v>1871</v>
      </c>
      <c r="C220" s="515"/>
      <c r="D220" s="516" t="s">
        <v>2126</v>
      </c>
      <c r="E220" s="442" t="s">
        <v>1873</v>
      </c>
      <c r="F220" s="442" t="s">
        <v>1874</v>
      </c>
      <c r="G220" s="443"/>
    </row>
    <row r="221" spans="1:7">
      <c r="A221" s="441"/>
      <c r="B221" s="483" t="s">
        <v>1871</v>
      </c>
      <c r="C221" s="441" t="s">
        <v>516</v>
      </c>
      <c r="D221" s="473"/>
      <c r="E221" s="442"/>
      <c r="F221" s="442"/>
      <c r="G221" s="443"/>
    </row>
    <row r="222" spans="1:7">
      <c r="A222" s="441"/>
      <c r="B222" s="483" t="s">
        <v>1871</v>
      </c>
      <c r="C222" s="473" t="s">
        <v>128</v>
      </c>
      <c r="D222" s="432"/>
      <c r="E222" s="442"/>
      <c r="F222" s="442"/>
      <c r="G222" s="443"/>
    </row>
    <row r="223" spans="1:7">
      <c r="A223" s="441"/>
      <c r="B223" s="483" t="s">
        <v>1871</v>
      </c>
      <c r="C223" s="473" t="s">
        <v>202</v>
      </c>
      <c r="D223" s="432"/>
      <c r="E223" s="442"/>
      <c r="F223" s="442"/>
      <c r="G223" s="443"/>
    </row>
    <row r="224" spans="1:7">
      <c r="A224" s="441"/>
      <c r="B224" s="483" t="s">
        <v>1871</v>
      </c>
      <c r="C224" s="473" t="s">
        <v>10</v>
      </c>
      <c r="D224" s="432"/>
      <c r="E224" s="442"/>
      <c r="F224" s="442"/>
      <c r="G224" s="443"/>
    </row>
    <row r="225" spans="1:7">
      <c r="A225" s="441"/>
      <c r="B225" s="483" t="s">
        <v>1871</v>
      </c>
      <c r="C225" s="473" t="s">
        <v>11</v>
      </c>
      <c r="D225" s="432"/>
      <c r="E225" s="442"/>
      <c r="F225" s="442"/>
      <c r="G225" s="443"/>
    </row>
    <row r="226" spans="1:7" ht="191.25">
      <c r="A226" s="441"/>
      <c r="B226" s="483" t="s">
        <v>1871</v>
      </c>
      <c r="C226" s="473" t="s">
        <v>12</v>
      </c>
      <c r="D226" s="757" t="s">
        <v>2468</v>
      </c>
      <c r="E226" s="442"/>
      <c r="F226" s="442"/>
      <c r="G226" s="443"/>
    </row>
    <row r="227" spans="1:7" ht="63.75">
      <c r="A227" s="441"/>
      <c r="B227" s="472" t="s">
        <v>1542</v>
      </c>
      <c r="C227" s="441"/>
      <c r="D227" s="473" t="s">
        <v>1543</v>
      </c>
      <c r="E227" s="442" t="s">
        <v>1544</v>
      </c>
      <c r="F227" s="442" t="s">
        <v>1545</v>
      </c>
      <c r="G227" s="443"/>
    </row>
    <row r="228" spans="1:7">
      <c r="A228" s="441"/>
      <c r="B228" s="483" t="s">
        <v>1542</v>
      </c>
      <c r="C228" s="441" t="s">
        <v>516</v>
      </c>
      <c r="D228" s="473"/>
      <c r="E228" s="442"/>
      <c r="F228" s="442"/>
      <c r="G228" s="443"/>
    </row>
    <row r="229" spans="1:7">
      <c r="A229" s="441"/>
      <c r="B229" s="483" t="s">
        <v>1542</v>
      </c>
      <c r="C229" s="473" t="s">
        <v>128</v>
      </c>
      <c r="D229" s="432"/>
      <c r="E229" s="442"/>
      <c r="F229" s="442"/>
      <c r="G229" s="443"/>
    </row>
    <row r="230" spans="1:7">
      <c r="A230" s="441"/>
      <c r="B230" s="483" t="s">
        <v>1542</v>
      </c>
      <c r="C230" s="473" t="s">
        <v>202</v>
      </c>
      <c r="D230" s="432"/>
      <c r="E230" s="442"/>
      <c r="F230" s="442"/>
      <c r="G230" s="443"/>
    </row>
    <row r="231" spans="1:7">
      <c r="A231" s="441"/>
      <c r="B231" s="483" t="s">
        <v>1542</v>
      </c>
      <c r="C231" s="473" t="s">
        <v>10</v>
      </c>
      <c r="D231" s="432"/>
      <c r="E231" s="442"/>
      <c r="F231" s="442"/>
      <c r="G231" s="443"/>
    </row>
    <row r="232" spans="1:7">
      <c r="A232" s="441"/>
      <c r="B232" s="483" t="s">
        <v>1542</v>
      </c>
      <c r="C232" s="473" t="s">
        <v>11</v>
      </c>
      <c r="D232" s="537" t="s">
        <v>1541</v>
      </c>
      <c r="E232" s="541"/>
      <c r="F232" s="541"/>
      <c r="G232" s="542" t="s">
        <v>856</v>
      </c>
    </row>
    <row r="233" spans="1:7">
      <c r="A233" s="441"/>
      <c r="B233" s="483" t="s">
        <v>1542</v>
      </c>
      <c r="C233" s="473" t="s">
        <v>12</v>
      </c>
      <c r="D233" s="432" t="s">
        <v>2480</v>
      </c>
      <c r="E233" s="442"/>
      <c r="F233" s="442"/>
      <c r="G233" s="443"/>
    </row>
    <row r="234" spans="1:7" ht="52.5">
      <c r="A234" s="441"/>
      <c r="B234" s="472" t="s">
        <v>2116</v>
      </c>
      <c r="C234" s="441"/>
      <c r="D234" s="473" t="s">
        <v>2117</v>
      </c>
      <c r="E234" s="442" t="s">
        <v>2118</v>
      </c>
      <c r="F234" s="442" t="s">
        <v>2119</v>
      </c>
      <c r="G234" s="443"/>
    </row>
    <row r="235" spans="1:7">
      <c r="A235" s="441"/>
      <c r="B235" s="483" t="s">
        <v>2116</v>
      </c>
      <c r="C235" s="441" t="s">
        <v>516</v>
      </c>
      <c r="D235" s="432"/>
      <c r="E235" s="442"/>
      <c r="F235" s="442"/>
      <c r="G235" s="443"/>
    </row>
    <row r="236" spans="1:7">
      <c r="A236" s="441"/>
      <c r="B236" s="483" t="s">
        <v>2116</v>
      </c>
      <c r="C236" s="473" t="s">
        <v>128</v>
      </c>
      <c r="D236" s="432"/>
      <c r="E236" s="442"/>
      <c r="F236" s="442"/>
      <c r="G236" s="443"/>
    </row>
    <row r="237" spans="1:7">
      <c r="A237" s="441"/>
      <c r="B237" s="483" t="s">
        <v>2116</v>
      </c>
      <c r="C237" s="473" t="s">
        <v>202</v>
      </c>
      <c r="D237" s="432"/>
      <c r="E237" s="442"/>
      <c r="F237" s="442"/>
      <c r="G237" s="443"/>
    </row>
    <row r="238" spans="1:7">
      <c r="A238" s="441"/>
      <c r="B238" s="483" t="s">
        <v>2116</v>
      </c>
      <c r="C238" s="473" t="s">
        <v>10</v>
      </c>
      <c r="D238" s="432"/>
      <c r="E238" s="442"/>
      <c r="F238" s="442"/>
      <c r="G238" s="443"/>
    </row>
    <row r="239" spans="1:7">
      <c r="A239" s="441"/>
      <c r="B239" s="483" t="s">
        <v>2116</v>
      </c>
      <c r="C239" s="473" t="s">
        <v>11</v>
      </c>
      <c r="D239" s="537" t="s">
        <v>2420</v>
      </c>
      <c r="E239" s="541"/>
      <c r="F239" s="541"/>
      <c r="G239" s="542" t="s">
        <v>856</v>
      </c>
    </row>
    <row r="240" spans="1:7">
      <c r="A240" s="441"/>
      <c r="B240" s="483" t="s">
        <v>2116</v>
      </c>
      <c r="C240" s="473" t="s">
        <v>12</v>
      </c>
      <c r="D240" s="432" t="s">
        <v>2481</v>
      </c>
      <c r="E240" s="442"/>
      <c r="F240" s="442"/>
      <c r="G240" s="443"/>
    </row>
    <row r="241" spans="1:7">
      <c r="A241" s="479"/>
      <c r="B241" s="480" t="s">
        <v>2127</v>
      </c>
      <c r="C241" s="479"/>
      <c r="D241" s="481" t="s">
        <v>1881</v>
      </c>
      <c r="E241" s="482"/>
      <c r="F241" s="482"/>
      <c r="G241" s="482"/>
    </row>
    <row r="242" spans="1:7" ht="210">
      <c r="A242" s="441"/>
      <c r="B242" s="472" t="s">
        <v>1882</v>
      </c>
      <c r="C242" s="515"/>
      <c r="D242" s="516" t="s">
        <v>2128</v>
      </c>
      <c r="E242" s="442" t="s">
        <v>1884</v>
      </c>
      <c r="F242" s="442" t="s">
        <v>1885</v>
      </c>
      <c r="G242" s="443"/>
    </row>
    <row r="243" spans="1:7">
      <c r="A243" s="441"/>
      <c r="B243" s="483" t="s">
        <v>1882</v>
      </c>
      <c r="C243" s="441" t="s">
        <v>516</v>
      </c>
      <c r="D243" s="473"/>
      <c r="E243" s="442"/>
      <c r="F243" s="442"/>
      <c r="G243" s="443"/>
    </row>
    <row r="244" spans="1:7">
      <c r="A244" s="441"/>
      <c r="B244" s="483" t="s">
        <v>1882</v>
      </c>
      <c r="C244" s="473" t="s">
        <v>128</v>
      </c>
      <c r="D244" s="432"/>
      <c r="E244" s="442"/>
      <c r="F244" s="442"/>
      <c r="G244" s="443"/>
    </row>
    <row r="245" spans="1:7">
      <c r="A245" s="441"/>
      <c r="B245" s="483" t="s">
        <v>1882</v>
      </c>
      <c r="C245" s="473" t="s">
        <v>202</v>
      </c>
      <c r="D245" s="432"/>
      <c r="E245" s="442"/>
      <c r="F245" s="442"/>
      <c r="G245" s="443"/>
    </row>
    <row r="246" spans="1:7">
      <c r="A246" s="441"/>
      <c r="B246" s="483" t="s">
        <v>1882</v>
      </c>
      <c r="C246" s="473" t="s">
        <v>10</v>
      </c>
      <c r="D246" s="432"/>
      <c r="E246" s="442"/>
      <c r="F246" s="442"/>
      <c r="G246" s="443"/>
    </row>
    <row r="247" spans="1:7">
      <c r="A247" s="441"/>
      <c r="B247" s="483" t="s">
        <v>1882</v>
      </c>
      <c r="C247" s="473" t="s">
        <v>11</v>
      </c>
      <c r="D247" s="432"/>
      <c r="E247" s="442"/>
      <c r="F247" s="442"/>
      <c r="G247" s="443"/>
    </row>
    <row r="248" spans="1:7" ht="89.25">
      <c r="A248" s="441"/>
      <c r="B248" s="483" t="s">
        <v>1882</v>
      </c>
      <c r="C248" s="473" t="s">
        <v>12</v>
      </c>
      <c r="D248" s="758" t="s">
        <v>2469</v>
      </c>
      <c r="E248" s="442"/>
      <c r="F248" s="442"/>
      <c r="G248" s="443"/>
    </row>
    <row r="249" spans="1:7" ht="42">
      <c r="A249" s="441"/>
      <c r="B249" s="472" t="s">
        <v>1801</v>
      </c>
      <c r="C249" s="441"/>
      <c r="D249" s="516" t="s">
        <v>1802</v>
      </c>
      <c r="E249" s="442" t="s">
        <v>1803</v>
      </c>
      <c r="F249" s="442" t="s">
        <v>1804</v>
      </c>
      <c r="G249" s="443"/>
    </row>
    <row r="250" spans="1:7">
      <c r="A250" s="441"/>
      <c r="B250" s="483" t="s">
        <v>1801</v>
      </c>
      <c r="C250" s="441" t="s">
        <v>516</v>
      </c>
      <c r="D250" s="473"/>
      <c r="E250" s="442"/>
      <c r="F250" s="442"/>
      <c r="G250" s="443"/>
    </row>
    <row r="251" spans="1:7">
      <c r="A251" s="441"/>
      <c r="B251" s="483" t="s">
        <v>1801</v>
      </c>
      <c r="C251" s="473" t="s">
        <v>128</v>
      </c>
      <c r="D251" s="432"/>
      <c r="E251" s="442"/>
      <c r="F251" s="442"/>
      <c r="G251" s="443"/>
    </row>
    <row r="252" spans="1:7">
      <c r="A252" s="441"/>
      <c r="B252" s="483" t="s">
        <v>1801</v>
      </c>
      <c r="C252" s="473" t="s">
        <v>202</v>
      </c>
      <c r="D252" s="432"/>
      <c r="E252" s="442"/>
      <c r="F252" s="442"/>
      <c r="G252" s="443"/>
    </row>
    <row r="253" spans="1:7">
      <c r="A253" s="441"/>
      <c r="B253" s="483" t="s">
        <v>1801</v>
      </c>
      <c r="C253" s="473" t="s">
        <v>10</v>
      </c>
      <c r="D253" s="432"/>
      <c r="E253" s="442"/>
      <c r="F253" s="442"/>
      <c r="G253" s="443"/>
    </row>
    <row r="254" spans="1:7">
      <c r="A254" s="441"/>
      <c r="B254" s="483" t="s">
        <v>1801</v>
      </c>
      <c r="C254" s="473" t="s">
        <v>11</v>
      </c>
      <c r="D254" s="432"/>
      <c r="E254" s="442"/>
      <c r="F254" s="442"/>
      <c r="G254" s="443"/>
    </row>
    <row r="255" spans="1:7">
      <c r="A255" s="441"/>
      <c r="B255" s="483" t="s">
        <v>1801</v>
      </c>
      <c r="C255" s="473" t="s">
        <v>12</v>
      </c>
      <c r="D255" s="432" t="s">
        <v>2461</v>
      </c>
      <c r="E255" s="442"/>
      <c r="F255" s="442"/>
      <c r="G255" s="443" t="s">
        <v>856</v>
      </c>
    </row>
    <row r="256" spans="1:7">
      <c r="A256" s="479"/>
      <c r="B256" s="480" t="s">
        <v>2120</v>
      </c>
      <c r="C256" s="479"/>
      <c r="D256" s="481" t="s">
        <v>1558</v>
      </c>
      <c r="E256" s="482"/>
      <c r="F256" s="482"/>
      <c r="G256" s="482"/>
    </row>
    <row r="257" spans="1:7" ht="178.5">
      <c r="A257" s="441"/>
      <c r="B257" s="472" t="s">
        <v>1559</v>
      </c>
      <c r="C257" s="441"/>
      <c r="D257" s="473" t="s">
        <v>1560</v>
      </c>
      <c r="E257" s="442" t="s">
        <v>1561</v>
      </c>
      <c r="F257" s="442" t="s">
        <v>1562</v>
      </c>
      <c r="G257" s="443"/>
    </row>
    <row r="258" spans="1:7">
      <c r="A258" s="441"/>
      <c r="B258" s="483" t="s">
        <v>1559</v>
      </c>
      <c r="C258" s="441" t="s">
        <v>516</v>
      </c>
      <c r="D258" s="473"/>
      <c r="E258" s="442"/>
      <c r="F258" s="442"/>
      <c r="G258" s="443"/>
    </row>
    <row r="259" spans="1:7">
      <c r="A259" s="441"/>
      <c r="B259" s="483" t="s">
        <v>1559</v>
      </c>
      <c r="C259" s="473" t="s">
        <v>128</v>
      </c>
      <c r="D259" s="432"/>
      <c r="E259" s="442"/>
      <c r="F259" s="442"/>
      <c r="G259" s="443"/>
    </row>
    <row r="260" spans="1:7">
      <c r="A260" s="441"/>
      <c r="B260" s="483" t="s">
        <v>1559</v>
      </c>
      <c r="C260" s="473" t="s">
        <v>202</v>
      </c>
      <c r="D260" s="432"/>
      <c r="E260" s="442"/>
      <c r="F260" s="442"/>
      <c r="G260" s="443"/>
    </row>
    <row r="261" spans="1:7">
      <c r="A261" s="441"/>
      <c r="B261" s="483" t="s">
        <v>1559</v>
      </c>
      <c r="C261" s="473" t="s">
        <v>10</v>
      </c>
      <c r="D261" s="432"/>
      <c r="E261" s="442"/>
      <c r="F261" s="442"/>
      <c r="G261" s="443"/>
    </row>
    <row r="262" spans="1:7">
      <c r="A262" s="441"/>
      <c r="B262" s="483" t="s">
        <v>1559</v>
      </c>
      <c r="C262" s="473" t="s">
        <v>11</v>
      </c>
      <c r="D262" s="537" t="s">
        <v>1553</v>
      </c>
      <c r="E262" s="541"/>
      <c r="F262" s="541"/>
      <c r="G262" s="542" t="s">
        <v>856</v>
      </c>
    </row>
    <row r="263" spans="1:7">
      <c r="A263" s="441"/>
      <c r="B263" s="483" t="s">
        <v>1559</v>
      </c>
      <c r="C263" s="473" t="s">
        <v>12</v>
      </c>
      <c r="D263" s="757"/>
      <c r="E263" s="442"/>
      <c r="F263" s="442"/>
      <c r="G263" s="443"/>
    </row>
    <row r="264" spans="1:7">
      <c r="A264" s="475"/>
      <c r="B264" s="476" t="s">
        <v>1174</v>
      </c>
      <c r="C264" s="475"/>
      <c r="D264" s="502" t="s">
        <v>1175</v>
      </c>
      <c r="E264" s="478"/>
      <c r="F264" s="478"/>
      <c r="G264" s="478"/>
    </row>
    <row r="265" spans="1:7">
      <c r="A265" s="479"/>
      <c r="B265" s="480" t="s">
        <v>2103</v>
      </c>
      <c r="C265" s="479"/>
      <c r="D265" s="504" t="s">
        <v>1177</v>
      </c>
      <c r="E265" s="482"/>
      <c r="F265" s="482"/>
      <c r="G265" s="482"/>
    </row>
    <row r="266" spans="1:7" ht="191.25">
      <c r="A266" s="441"/>
      <c r="B266" s="472" t="s">
        <v>1178</v>
      </c>
      <c r="C266" s="441"/>
      <c r="D266" s="473" t="s">
        <v>1179</v>
      </c>
      <c r="E266" s="442" t="s">
        <v>1180</v>
      </c>
      <c r="F266" s="442" t="s">
        <v>1181</v>
      </c>
      <c r="G266" s="443"/>
    </row>
    <row r="267" spans="1:7">
      <c r="A267" s="441"/>
      <c r="B267" s="483" t="s">
        <v>1178</v>
      </c>
      <c r="C267" s="441" t="s">
        <v>516</v>
      </c>
      <c r="D267" s="473"/>
      <c r="E267" s="442"/>
      <c r="F267" s="442"/>
      <c r="G267" s="443"/>
    </row>
    <row r="268" spans="1:7">
      <c r="A268" s="441"/>
      <c r="B268" s="483" t="s">
        <v>1178</v>
      </c>
      <c r="C268" s="473" t="s">
        <v>128</v>
      </c>
      <c r="D268" s="432"/>
      <c r="E268" s="442"/>
      <c r="F268" s="442"/>
      <c r="G268" s="443"/>
    </row>
    <row r="269" spans="1:7">
      <c r="A269" s="441"/>
      <c r="B269" s="483" t="s">
        <v>1178</v>
      </c>
      <c r="C269" s="473" t="s">
        <v>202</v>
      </c>
      <c r="D269" s="432"/>
      <c r="E269" s="442"/>
      <c r="F269" s="442"/>
      <c r="G269" s="443"/>
    </row>
    <row r="270" spans="1:7">
      <c r="A270" s="441"/>
      <c r="B270" s="483" t="s">
        <v>1178</v>
      </c>
      <c r="C270" s="473" t="s">
        <v>10</v>
      </c>
      <c r="D270" s="432"/>
      <c r="E270" s="442"/>
      <c r="F270" s="442"/>
      <c r="G270" s="443"/>
    </row>
    <row r="271" spans="1:7" ht="114.75">
      <c r="A271" s="441"/>
      <c r="B271" s="483" t="s">
        <v>1178</v>
      </c>
      <c r="C271" s="473" t="s">
        <v>11</v>
      </c>
      <c r="D271" s="538" t="s">
        <v>2376</v>
      </c>
      <c r="E271" s="541"/>
      <c r="F271" s="541"/>
      <c r="G271" s="542" t="s">
        <v>856</v>
      </c>
    </row>
    <row r="272" spans="1:7">
      <c r="A272" s="441"/>
      <c r="B272" s="483" t="s">
        <v>1178</v>
      </c>
      <c r="C272" s="473" t="s">
        <v>12</v>
      </c>
      <c r="D272" s="432"/>
      <c r="E272" s="442"/>
      <c r="F272" s="442"/>
      <c r="G272" s="443"/>
    </row>
    <row r="273" spans="1:7" ht="42">
      <c r="A273" s="441"/>
      <c r="B273" s="472" t="s">
        <v>994</v>
      </c>
      <c r="C273" s="441"/>
      <c r="D273" s="473" t="s">
        <v>1665</v>
      </c>
      <c r="E273" s="442" t="s">
        <v>1666</v>
      </c>
      <c r="F273" s="442" t="s">
        <v>1667</v>
      </c>
      <c r="G273" s="443"/>
    </row>
    <row r="274" spans="1:7">
      <c r="A274" s="441"/>
      <c r="B274" s="483" t="s">
        <v>994</v>
      </c>
      <c r="C274" s="441" t="s">
        <v>516</v>
      </c>
      <c r="D274" s="473"/>
      <c r="E274" s="442"/>
      <c r="F274" s="442"/>
      <c r="G274" s="443"/>
    </row>
    <row r="275" spans="1:7">
      <c r="A275" s="441"/>
      <c r="B275" s="483" t="s">
        <v>994</v>
      </c>
      <c r="C275" s="473" t="s">
        <v>128</v>
      </c>
      <c r="D275" s="432"/>
      <c r="E275" s="442"/>
      <c r="F275" s="442"/>
      <c r="G275" s="443"/>
    </row>
    <row r="276" spans="1:7" ht="38.25">
      <c r="A276" s="441"/>
      <c r="B276" s="483" t="s">
        <v>994</v>
      </c>
      <c r="C276" s="473" t="s">
        <v>202</v>
      </c>
      <c r="D276" s="538" t="s">
        <v>2192</v>
      </c>
      <c r="E276" s="539"/>
      <c r="F276" s="539"/>
      <c r="G276" s="540" t="s">
        <v>856</v>
      </c>
    </row>
    <row r="277" spans="1:7">
      <c r="A277" s="441"/>
      <c r="B277" s="483" t="s">
        <v>994</v>
      </c>
      <c r="C277" s="473" t="s">
        <v>10</v>
      </c>
      <c r="D277" s="432"/>
      <c r="E277" s="442"/>
      <c r="F277" s="442"/>
      <c r="G277" s="443"/>
    </row>
    <row r="278" spans="1:7">
      <c r="A278" s="441"/>
      <c r="B278" s="483" t="s">
        <v>994</v>
      </c>
      <c r="C278" s="473" t="s">
        <v>11</v>
      </c>
      <c r="D278" s="432"/>
      <c r="E278" s="442"/>
      <c r="F278" s="442"/>
      <c r="G278" s="443"/>
    </row>
    <row r="279" spans="1:7">
      <c r="A279" s="441"/>
      <c r="B279" s="483" t="s">
        <v>994</v>
      </c>
      <c r="C279" s="473" t="s">
        <v>12</v>
      </c>
      <c r="D279" s="432"/>
      <c r="E279" s="442"/>
      <c r="F279" s="442"/>
      <c r="G279" s="443"/>
    </row>
    <row r="280" spans="1:7">
      <c r="A280" s="479"/>
      <c r="B280" s="480" t="s">
        <v>2111</v>
      </c>
      <c r="C280" s="479"/>
      <c r="D280" s="481" t="s">
        <v>1393</v>
      </c>
      <c r="E280" s="482"/>
      <c r="F280" s="482"/>
      <c r="G280" s="505"/>
    </row>
    <row r="281" spans="1:7" ht="51">
      <c r="A281" s="441"/>
      <c r="B281" s="472" t="s">
        <v>1008</v>
      </c>
      <c r="C281" s="441"/>
      <c r="D281" s="516" t="s">
        <v>1394</v>
      </c>
      <c r="E281" s="442" t="s">
        <v>1395</v>
      </c>
      <c r="F281" s="442" t="s">
        <v>1396</v>
      </c>
      <c r="G281" s="443"/>
    </row>
    <row r="282" spans="1:7">
      <c r="A282" s="441"/>
      <c r="B282" s="483" t="s">
        <v>1008</v>
      </c>
      <c r="C282" s="441" t="s">
        <v>516</v>
      </c>
      <c r="D282" s="473"/>
      <c r="E282" s="442"/>
      <c r="F282" s="442"/>
      <c r="G282" s="443"/>
    </row>
    <row r="283" spans="1:7">
      <c r="A283" s="441"/>
      <c r="B283" s="483" t="s">
        <v>1008</v>
      </c>
      <c r="C283" s="473" t="s">
        <v>128</v>
      </c>
      <c r="D283" s="432"/>
      <c r="E283" s="442"/>
      <c r="F283" s="442"/>
      <c r="G283" s="443"/>
    </row>
    <row r="284" spans="1:7">
      <c r="A284" s="441"/>
      <c r="B284" s="483" t="s">
        <v>1008</v>
      </c>
      <c r="C284" s="473" t="s">
        <v>202</v>
      </c>
      <c r="D284" s="432"/>
      <c r="E284" s="442"/>
      <c r="F284" s="442"/>
      <c r="G284" s="443"/>
    </row>
    <row r="285" spans="1:7">
      <c r="A285" s="441"/>
      <c r="B285" s="483" t="s">
        <v>1008</v>
      </c>
      <c r="C285" s="473" t="s">
        <v>10</v>
      </c>
      <c r="D285" s="432"/>
      <c r="E285" s="442"/>
      <c r="F285" s="442"/>
      <c r="G285" s="443"/>
    </row>
    <row r="286" spans="1:7" ht="76.5">
      <c r="A286" s="441"/>
      <c r="B286" s="483" t="s">
        <v>1008</v>
      </c>
      <c r="C286" s="473" t="s">
        <v>11</v>
      </c>
      <c r="D286" s="537" t="s">
        <v>2406</v>
      </c>
      <c r="E286" s="541"/>
      <c r="F286" s="541"/>
      <c r="G286" s="542" t="s">
        <v>856</v>
      </c>
    </row>
    <row r="287" spans="1:7" ht="127.5">
      <c r="A287" s="441"/>
      <c r="B287" s="483" t="s">
        <v>1008</v>
      </c>
      <c r="C287" s="473" t="s">
        <v>12</v>
      </c>
      <c r="D287" s="758" t="s">
        <v>2487</v>
      </c>
      <c r="E287" s="442"/>
      <c r="F287" s="442"/>
      <c r="G287" s="443"/>
    </row>
    <row r="288" spans="1:7" ht="84">
      <c r="A288" s="441"/>
      <c r="B288" s="472" t="s">
        <v>1134</v>
      </c>
      <c r="C288" s="441"/>
      <c r="D288" s="516" t="s">
        <v>1135</v>
      </c>
      <c r="E288" s="442" t="s">
        <v>2539</v>
      </c>
      <c r="F288" s="442" t="s">
        <v>1137</v>
      </c>
      <c r="G288" s="443"/>
    </row>
    <row r="289" spans="1:7">
      <c r="A289" s="441"/>
      <c r="B289" s="483" t="s">
        <v>1134</v>
      </c>
      <c r="C289" s="441" t="s">
        <v>516</v>
      </c>
      <c r="D289" s="473"/>
      <c r="E289" s="442"/>
      <c r="F289" s="442"/>
      <c r="G289" s="443"/>
    </row>
    <row r="290" spans="1:7">
      <c r="A290" s="441"/>
      <c r="B290" s="483" t="s">
        <v>1134</v>
      </c>
      <c r="C290" s="473" t="s">
        <v>128</v>
      </c>
      <c r="D290" s="432"/>
      <c r="E290" s="442"/>
      <c r="F290" s="442"/>
      <c r="G290" s="443"/>
    </row>
    <row r="291" spans="1:7">
      <c r="A291" s="441"/>
      <c r="B291" s="483" t="s">
        <v>1134</v>
      </c>
      <c r="C291" s="473" t="s">
        <v>202</v>
      </c>
      <c r="D291" s="432"/>
      <c r="E291" s="442"/>
      <c r="F291" s="442"/>
      <c r="G291" s="443"/>
    </row>
    <row r="292" spans="1:7">
      <c r="A292" s="441"/>
      <c r="B292" s="483" t="s">
        <v>1134</v>
      </c>
      <c r="C292" s="473" t="s">
        <v>10</v>
      </c>
      <c r="D292" s="432"/>
      <c r="E292" s="442"/>
      <c r="F292" s="442"/>
      <c r="G292" s="443"/>
    </row>
    <row r="293" spans="1:7">
      <c r="A293" s="441"/>
      <c r="B293" s="483" t="s">
        <v>1134</v>
      </c>
      <c r="C293" s="473" t="s">
        <v>11</v>
      </c>
      <c r="D293" s="432"/>
      <c r="E293" s="442"/>
      <c r="F293" s="442"/>
      <c r="G293" s="443"/>
    </row>
    <row r="294" spans="1:7">
      <c r="A294" s="441"/>
      <c r="B294" s="483" t="s">
        <v>1134</v>
      </c>
      <c r="C294" s="473" t="s">
        <v>12</v>
      </c>
      <c r="D294" s="432" t="s">
        <v>2488</v>
      </c>
      <c r="E294" s="442"/>
      <c r="F294" s="442"/>
      <c r="G294" s="443"/>
    </row>
    <row r="295" spans="1:7" ht="31.5">
      <c r="A295" s="441"/>
      <c r="B295" s="472" t="s">
        <v>1142</v>
      </c>
      <c r="C295" s="441"/>
      <c r="D295" s="516" t="s">
        <v>1143</v>
      </c>
      <c r="E295" s="442" t="s">
        <v>1144</v>
      </c>
      <c r="F295" s="442"/>
      <c r="G295" s="443"/>
    </row>
    <row r="296" spans="1:7">
      <c r="A296" s="441"/>
      <c r="B296" s="483" t="s">
        <v>1142</v>
      </c>
      <c r="C296" s="441" t="s">
        <v>516</v>
      </c>
      <c r="D296" s="473"/>
      <c r="E296" s="442"/>
      <c r="F296" s="442"/>
      <c r="G296" s="443"/>
    </row>
    <row r="297" spans="1:7">
      <c r="A297" s="441"/>
      <c r="B297" s="483" t="s">
        <v>1142</v>
      </c>
      <c r="C297" s="473" t="s">
        <v>128</v>
      </c>
      <c r="D297" s="432"/>
      <c r="E297" s="442"/>
      <c r="F297" s="442"/>
      <c r="G297" s="443"/>
    </row>
    <row r="298" spans="1:7">
      <c r="A298" s="441"/>
      <c r="B298" s="483" t="s">
        <v>1142</v>
      </c>
      <c r="C298" s="473" t="s">
        <v>202</v>
      </c>
      <c r="D298" s="432"/>
      <c r="E298" s="442"/>
      <c r="F298" s="442"/>
      <c r="G298" s="443"/>
    </row>
    <row r="299" spans="1:7">
      <c r="A299" s="441"/>
      <c r="B299" s="483" t="s">
        <v>1142</v>
      </c>
      <c r="C299" s="473" t="s">
        <v>10</v>
      </c>
      <c r="D299" s="432"/>
      <c r="E299" s="442"/>
      <c r="F299" s="442"/>
      <c r="G299" s="443"/>
    </row>
    <row r="300" spans="1:7">
      <c r="A300" s="441"/>
      <c r="B300" s="483" t="s">
        <v>1142</v>
      </c>
      <c r="C300" s="473" t="s">
        <v>11</v>
      </c>
      <c r="D300" s="432"/>
      <c r="E300" s="442"/>
      <c r="F300" s="442"/>
      <c r="G300" s="443"/>
    </row>
    <row r="301" spans="1:7">
      <c r="A301" s="441"/>
      <c r="B301" s="483" t="s">
        <v>1142</v>
      </c>
      <c r="C301" s="473" t="s">
        <v>12</v>
      </c>
      <c r="D301" s="432" t="s">
        <v>2486</v>
      </c>
      <c r="E301" s="442"/>
      <c r="F301" s="442"/>
      <c r="G301" s="443"/>
    </row>
    <row r="302" spans="1:7" ht="63">
      <c r="A302" s="441"/>
      <c r="B302" s="472" t="s">
        <v>1030</v>
      </c>
      <c r="C302" s="441"/>
      <c r="D302" s="516" t="s">
        <v>1150</v>
      </c>
      <c r="E302" s="442" t="s">
        <v>1151</v>
      </c>
      <c r="F302" s="442" t="s">
        <v>1152</v>
      </c>
      <c r="G302" s="443"/>
    </row>
    <row r="303" spans="1:7">
      <c r="A303" s="441"/>
      <c r="B303" s="483" t="s">
        <v>1030</v>
      </c>
      <c r="C303" s="441" t="s">
        <v>516</v>
      </c>
      <c r="D303" s="473"/>
      <c r="E303" s="442"/>
      <c r="F303" s="442"/>
      <c r="G303" s="443"/>
    </row>
    <row r="304" spans="1:7">
      <c r="A304" s="441"/>
      <c r="B304" s="483" t="s">
        <v>1030</v>
      </c>
      <c r="C304" s="473" t="s">
        <v>128</v>
      </c>
      <c r="D304" s="432"/>
      <c r="E304" s="442"/>
      <c r="F304" s="442"/>
      <c r="G304" s="443"/>
    </row>
    <row r="305" spans="1:7">
      <c r="A305" s="441"/>
      <c r="B305" s="483" t="s">
        <v>1030</v>
      </c>
      <c r="C305" s="473" t="s">
        <v>202</v>
      </c>
      <c r="D305" s="432"/>
      <c r="E305" s="442"/>
      <c r="F305" s="442"/>
      <c r="G305" s="443"/>
    </row>
    <row r="306" spans="1:7">
      <c r="A306" s="441"/>
      <c r="B306" s="483" t="s">
        <v>1030</v>
      </c>
      <c r="C306" s="473" t="s">
        <v>10</v>
      </c>
      <c r="D306" s="432"/>
      <c r="E306" s="442"/>
      <c r="F306" s="442"/>
      <c r="G306" s="443"/>
    </row>
    <row r="307" spans="1:7">
      <c r="A307" s="441"/>
      <c r="B307" s="483" t="s">
        <v>1030</v>
      </c>
      <c r="C307" s="473" t="s">
        <v>11</v>
      </c>
      <c r="D307" s="432"/>
      <c r="E307" s="442"/>
      <c r="F307" s="442"/>
      <c r="G307" s="443"/>
    </row>
    <row r="308" spans="1:7" ht="89.25">
      <c r="A308" s="441"/>
      <c r="B308" s="483" t="s">
        <v>1030</v>
      </c>
      <c r="C308" s="473" t="s">
        <v>12</v>
      </c>
      <c r="D308" s="758" t="s">
        <v>2489</v>
      </c>
      <c r="E308" s="442"/>
      <c r="F308" s="442"/>
      <c r="G308" s="443"/>
    </row>
    <row r="309" spans="1:7">
      <c r="A309" s="479"/>
      <c r="B309" s="480" t="s">
        <v>2112</v>
      </c>
      <c r="C309" s="479"/>
      <c r="D309" s="481" t="s">
        <v>1409</v>
      </c>
      <c r="E309" s="482"/>
      <c r="F309" s="482"/>
      <c r="G309" s="505"/>
    </row>
    <row r="310" spans="1:7" ht="42">
      <c r="A310" s="441"/>
      <c r="B310" s="472" t="s">
        <v>1410</v>
      </c>
      <c r="C310" s="441"/>
      <c r="D310" s="473" t="s">
        <v>1411</v>
      </c>
      <c r="E310" s="442" t="s">
        <v>1412</v>
      </c>
      <c r="F310" s="442" t="s">
        <v>1413</v>
      </c>
      <c r="G310" s="443"/>
    </row>
    <row r="311" spans="1:7">
      <c r="A311" s="441"/>
      <c r="B311" s="483" t="s">
        <v>1410</v>
      </c>
      <c r="C311" s="441" t="s">
        <v>516</v>
      </c>
      <c r="D311" s="473"/>
      <c r="E311" s="442"/>
      <c r="F311" s="442"/>
      <c r="G311" s="443"/>
    </row>
    <row r="312" spans="1:7">
      <c r="A312" s="441"/>
      <c r="B312" s="483" t="s">
        <v>1410</v>
      </c>
      <c r="C312" s="473" t="s">
        <v>128</v>
      </c>
      <c r="D312" s="432"/>
      <c r="E312" s="442"/>
      <c r="F312" s="442"/>
      <c r="G312" s="443"/>
    </row>
    <row r="313" spans="1:7">
      <c r="A313" s="441"/>
      <c r="B313" s="483" t="s">
        <v>1410</v>
      </c>
      <c r="C313" s="473" t="s">
        <v>202</v>
      </c>
      <c r="D313" s="432"/>
      <c r="E313" s="442"/>
      <c r="F313" s="442"/>
      <c r="G313" s="443"/>
    </row>
    <row r="314" spans="1:7">
      <c r="A314" s="441"/>
      <c r="B314" s="483" t="s">
        <v>1410</v>
      </c>
      <c r="C314" s="473" t="s">
        <v>10</v>
      </c>
      <c r="D314" s="432"/>
      <c r="E314" s="442"/>
      <c r="F314" s="442"/>
      <c r="G314" s="443"/>
    </row>
    <row r="315" spans="1:7" ht="76.5">
      <c r="A315" s="441"/>
      <c r="B315" s="483" t="s">
        <v>1410</v>
      </c>
      <c r="C315" s="473" t="s">
        <v>11</v>
      </c>
      <c r="D315" s="537" t="s">
        <v>2407</v>
      </c>
      <c r="E315" s="442"/>
      <c r="F315" s="442"/>
      <c r="G315" s="443" t="s">
        <v>856</v>
      </c>
    </row>
    <row r="316" spans="1:7">
      <c r="A316" s="441"/>
      <c r="B316" s="483" t="s">
        <v>1410</v>
      </c>
      <c r="C316" s="473" t="s">
        <v>12</v>
      </c>
      <c r="D316" s="432"/>
      <c r="E316" s="442"/>
      <c r="F316" s="442"/>
      <c r="G316" s="443"/>
    </row>
    <row r="317" spans="1:7" ht="210">
      <c r="A317" s="441"/>
      <c r="B317" s="472" t="s">
        <v>1054</v>
      </c>
      <c r="C317" s="441"/>
      <c r="D317" s="473" t="s">
        <v>1401</v>
      </c>
      <c r="E317" s="442" t="s">
        <v>1402</v>
      </c>
      <c r="F317" s="442" t="s">
        <v>1403</v>
      </c>
      <c r="G317" s="443"/>
    </row>
    <row r="318" spans="1:7">
      <c r="A318" s="441"/>
      <c r="B318" s="483" t="s">
        <v>1054</v>
      </c>
      <c r="C318" s="441" t="s">
        <v>516</v>
      </c>
      <c r="D318" s="473"/>
      <c r="E318" s="442"/>
      <c r="F318" s="442"/>
      <c r="G318" s="443"/>
    </row>
    <row r="319" spans="1:7">
      <c r="A319" s="441"/>
      <c r="B319" s="483" t="s">
        <v>1054</v>
      </c>
      <c r="C319" s="473" t="s">
        <v>128</v>
      </c>
      <c r="D319" s="432"/>
      <c r="E319" s="442"/>
      <c r="F319" s="442"/>
      <c r="G319" s="443"/>
    </row>
    <row r="320" spans="1:7">
      <c r="A320" s="441"/>
      <c r="B320" s="483" t="s">
        <v>1054</v>
      </c>
      <c r="C320" s="473" t="s">
        <v>202</v>
      </c>
      <c r="D320" s="432"/>
      <c r="E320" s="442"/>
      <c r="F320" s="442"/>
      <c r="G320" s="443"/>
    </row>
    <row r="321" spans="1:7">
      <c r="A321" s="441"/>
      <c r="B321" s="483" t="s">
        <v>1054</v>
      </c>
      <c r="C321" s="473" t="s">
        <v>10</v>
      </c>
      <c r="D321" s="432"/>
      <c r="E321" s="442"/>
      <c r="F321" s="442"/>
      <c r="G321" s="443"/>
    </row>
    <row r="322" spans="1:7" ht="76.5">
      <c r="A322" s="441"/>
      <c r="B322" s="483" t="s">
        <v>1054</v>
      </c>
      <c r="C322" s="473" t="s">
        <v>11</v>
      </c>
      <c r="D322" s="537" t="s">
        <v>2406</v>
      </c>
      <c r="E322" s="442"/>
      <c r="F322" s="442"/>
      <c r="G322" s="443" t="s">
        <v>856</v>
      </c>
    </row>
    <row r="323" spans="1:7">
      <c r="A323" s="441"/>
      <c r="B323" s="483" t="s">
        <v>1054</v>
      </c>
      <c r="C323" s="473" t="s">
        <v>12</v>
      </c>
      <c r="D323" s="432"/>
      <c r="E323" s="442"/>
      <c r="F323" s="442"/>
      <c r="G323" s="443"/>
    </row>
    <row r="324" spans="1:7">
      <c r="A324" s="475"/>
      <c r="B324" s="476" t="s">
        <v>1420</v>
      </c>
      <c r="C324" s="475"/>
      <c r="D324" s="375" t="s">
        <v>1421</v>
      </c>
      <c r="E324" s="478"/>
      <c r="F324" s="478"/>
      <c r="G324" s="503"/>
    </row>
    <row r="325" spans="1:7">
      <c r="A325" s="479"/>
      <c r="B325" s="480" t="s">
        <v>2113</v>
      </c>
      <c r="C325" s="479"/>
      <c r="D325" s="481" t="s">
        <v>1423</v>
      </c>
      <c r="E325" s="482"/>
      <c r="F325" s="482"/>
      <c r="G325" s="505"/>
    </row>
    <row r="326" spans="1:7" ht="147">
      <c r="A326" s="441"/>
      <c r="B326" s="472" t="s">
        <v>1109</v>
      </c>
      <c r="C326" s="441"/>
      <c r="D326" s="432" t="s">
        <v>1424</v>
      </c>
      <c r="E326" s="442" t="s">
        <v>1425</v>
      </c>
      <c r="F326" s="442" t="s">
        <v>1426</v>
      </c>
      <c r="G326" s="443"/>
    </row>
    <row r="327" spans="1:7">
      <c r="A327" s="441"/>
      <c r="B327" s="483" t="s">
        <v>1109</v>
      </c>
      <c r="C327" s="441" t="s">
        <v>516</v>
      </c>
      <c r="D327" s="432"/>
      <c r="E327" s="442"/>
      <c r="F327" s="442"/>
      <c r="G327" s="443"/>
    </row>
    <row r="328" spans="1:7">
      <c r="A328" s="441"/>
      <c r="B328" s="483" t="s">
        <v>1109</v>
      </c>
      <c r="C328" s="473" t="s">
        <v>128</v>
      </c>
      <c r="D328" s="432"/>
      <c r="E328" s="442"/>
      <c r="F328" s="442"/>
      <c r="G328" s="443"/>
    </row>
    <row r="329" spans="1:7">
      <c r="A329" s="441"/>
      <c r="B329" s="483" t="s">
        <v>1109</v>
      </c>
      <c r="C329" s="473" t="s">
        <v>202</v>
      </c>
      <c r="D329" s="432"/>
      <c r="E329" s="442"/>
      <c r="F329" s="442"/>
      <c r="G329" s="443"/>
    </row>
    <row r="330" spans="1:7">
      <c r="A330" s="441"/>
      <c r="B330" s="483" t="s">
        <v>1109</v>
      </c>
      <c r="C330" s="473" t="s">
        <v>10</v>
      </c>
      <c r="D330" s="432"/>
      <c r="E330" s="442"/>
      <c r="F330" s="442"/>
      <c r="G330" s="443"/>
    </row>
    <row r="331" spans="1:7" ht="89.25">
      <c r="A331" s="441"/>
      <c r="B331" s="483" t="s">
        <v>1109</v>
      </c>
      <c r="C331" s="473" t="s">
        <v>11</v>
      </c>
      <c r="D331" s="537" t="s">
        <v>2540</v>
      </c>
      <c r="E331" s="541"/>
      <c r="F331" s="541"/>
      <c r="G331" s="542" t="s">
        <v>856</v>
      </c>
    </row>
    <row r="332" spans="1:7">
      <c r="A332" s="441"/>
      <c r="B332" s="483" t="s">
        <v>1109</v>
      </c>
      <c r="C332" s="473" t="s">
        <v>12</v>
      </c>
      <c r="D332" s="432"/>
      <c r="E332" s="442"/>
      <c r="F332" s="442"/>
      <c r="G332" s="443"/>
    </row>
    <row r="333" spans="1:7" ht="63">
      <c r="A333" s="441"/>
      <c r="B333" s="472" t="s">
        <v>1120</v>
      </c>
      <c r="C333" s="441"/>
      <c r="D333" s="432" t="s">
        <v>1455</v>
      </c>
      <c r="E333" s="442" t="s">
        <v>1456</v>
      </c>
      <c r="F333" s="442" t="s">
        <v>1457</v>
      </c>
      <c r="G333" s="443"/>
    </row>
    <row r="334" spans="1:7">
      <c r="A334" s="441"/>
      <c r="B334" s="483" t="s">
        <v>1120</v>
      </c>
      <c r="C334" s="441" t="s">
        <v>516</v>
      </c>
      <c r="D334" s="432"/>
      <c r="E334" s="442"/>
      <c r="F334" s="442"/>
      <c r="G334" s="443"/>
    </row>
    <row r="335" spans="1:7">
      <c r="A335" s="441"/>
      <c r="B335" s="483" t="s">
        <v>1120</v>
      </c>
      <c r="C335" s="473" t="s">
        <v>128</v>
      </c>
      <c r="D335" s="432"/>
      <c r="E335" s="442"/>
      <c r="F335" s="442"/>
      <c r="G335" s="443"/>
    </row>
    <row r="336" spans="1:7">
      <c r="A336" s="441"/>
      <c r="B336" s="483" t="s">
        <v>1120</v>
      </c>
      <c r="C336" s="473" t="s">
        <v>202</v>
      </c>
      <c r="D336" s="432"/>
      <c r="E336" s="442"/>
      <c r="F336" s="442"/>
      <c r="G336" s="443"/>
    </row>
    <row r="337" spans="1:7">
      <c r="A337" s="441"/>
      <c r="B337" s="483" t="s">
        <v>1120</v>
      </c>
      <c r="C337" s="473" t="s">
        <v>10</v>
      </c>
      <c r="D337" s="432"/>
      <c r="E337" s="442"/>
      <c r="F337" s="442"/>
      <c r="G337" s="443"/>
    </row>
    <row r="338" spans="1:7" ht="89.25">
      <c r="A338" s="441"/>
      <c r="B338" s="483" t="s">
        <v>1120</v>
      </c>
      <c r="C338" s="473" t="s">
        <v>11</v>
      </c>
      <c r="D338" s="537" t="s">
        <v>2540</v>
      </c>
      <c r="E338" s="541"/>
      <c r="F338" s="541"/>
      <c r="G338" s="542" t="s">
        <v>856</v>
      </c>
    </row>
    <row r="339" spans="1:7">
      <c r="A339" s="441"/>
      <c r="B339" s="483" t="s">
        <v>1120</v>
      </c>
      <c r="C339" s="473" t="s">
        <v>12</v>
      </c>
      <c r="D339" s="432"/>
      <c r="E339" s="442"/>
      <c r="F339" s="442"/>
      <c r="G339" s="443"/>
    </row>
    <row r="340" spans="1:7" ht="105">
      <c r="A340" s="441"/>
      <c r="B340" s="472" t="s">
        <v>1284</v>
      </c>
      <c r="C340" s="441"/>
      <c r="D340" s="473" t="s">
        <v>1285</v>
      </c>
      <c r="E340" s="442" t="s">
        <v>1286</v>
      </c>
      <c r="F340" s="442" t="s">
        <v>1287</v>
      </c>
      <c r="G340" s="443"/>
    </row>
    <row r="341" spans="1:7">
      <c r="A341" s="441"/>
      <c r="B341" s="483" t="s">
        <v>1284</v>
      </c>
      <c r="C341" s="441" t="s">
        <v>516</v>
      </c>
      <c r="D341" s="473"/>
      <c r="E341" s="442"/>
      <c r="F341" s="442"/>
      <c r="G341" s="443"/>
    </row>
    <row r="342" spans="1:7">
      <c r="A342" s="441"/>
      <c r="B342" s="483" t="s">
        <v>1284</v>
      </c>
      <c r="C342" s="473" t="s">
        <v>128</v>
      </c>
      <c r="D342" s="432"/>
      <c r="E342" s="442"/>
      <c r="F342" s="442"/>
      <c r="G342" s="443"/>
    </row>
    <row r="343" spans="1:7">
      <c r="A343" s="441"/>
      <c r="B343" s="483" t="s">
        <v>1284</v>
      </c>
      <c r="C343" s="473" t="s">
        <v>202</v>
      </c>
      <c r="D343" s="432" t="s">
        <v>2163</v>
      </c>
      <c r="E343" s="442"/>
      <c r="F343" s="442"/>
      <c r="G343" s="443" t="s">
        <v>856</v>
      </c>
    </row>
    <row r="344" spans="1:7">
      <c r="A344" s="441"/>
      <c r="B344" s="483" t="s">
        <v>1284</v>
      </c>
      <c r="C344" s="473" t="s">
        <v>10</v>
      </c>
      <c r="D344" s="432"/>
      <c r="E344" s="442"/>
      <c r="F344" s="442"/>
      <c r="G344" s="443"/>
    </row>
    <row r="345" spans="1:7" ht="76.5">
      <c r="A345" s="441"/>
      <c r="B345" s="483" t="s">
        <v>1284</v>
      </c>
      <c r="C345" s="473" t="s">
        <v>11</v>
      </c>
      <c r="D345" s="538" t="s">
        <v>2541</v>
      </c>
      <c r="E345" s="541"/>
      <c r="F345" s="541"/>
      <c r="G345" s="542" t="s">
        <v>856</v>
      </c>
    </row>
    <row r="346" spans="1:7">
      <c r="A346" s="441"/>
      <c r="B346" s="483" t="s">
        <v>1284</v>
      </c>
      <c r="C346" s="473" t="s">
        <v>12</v>
      </c>
      <c r="D346" s="432"/>
      <c r="E346" s="442"/>
      <c r="F346" s="442"/>
      <c r="G346" s="443"/>
    </row>
    <row r="347" spans="1:7" ht="63">
      <c r="A347" s="441"/>
      <c r="B347" s="472" t="s">
        <v>1266</v>
      </c>
      <c r="C347" s="441"/>
      <c r="D347" s="473" t="s">
        <v>1267</v>
      </c>
      <c r="E347" s="442" t="s">
        <v>1268</v>
      </c>
      <c r="F347" s="442" t="s">
        <v>1269</v>
      </c>
      <c r="G347" s="443"/>
    </row>
    <row r="348" spans="1:7">
      <c r="A348" s="441"/>
      <c r="B348" s="483" t="s">
        <v>1266</v>
      </c>
      <c r="C348" s="441" t="s">
        <v>516</v>
      </c>
      <c r="D348" s="473"/>
      <c r="E348" s="442"/>
      <c r="F348" s="442"/>
      <c r="G348" s="443"/>
    </row>
    <row r="349" spans="1:7">
      <c r="A349" s="441"/>
      <c r="B349" s="483" t="s">
        <v>1266</v>
      </c>
      <c r="C349" s="441" t="s">
        <v>128</v>
      </c>
      <c r="D349" s="432"/>
      <c r="E349" s="442"/>
      <c r="F349" s="442"/>
      <c r="G349" s="443"/>
    </row>
    <row r="350" spans="1:7" ht="25.5">
      <c r="A350" s="441"/>
      <c r="B350" s="483" t="s">
        <v>1266</v>
      </c>
      <c r="C350" s="441" t="s">
        <v>202</v>
      </c>
      <c r="D350" s="537" t="s">
        <v>2160</v>
      </c>
      <c r="E350" s="442"/>
      <c r="F350" s="442"/>
      <c r="G350" s="443" t="s">
        <v>856</v>
      </c>
    </row>
    <row r="351" spans="1:7">
      <c r="A351" s="441"/>
      <c r="B351" s="483" t="s">
        <v>1266</v>
      </c>
      <c r="C351" s="441" t="s">
        <v>10</v>
      </c>
      <c r="D351" s="432"/>
      <c r="E351" s="442"/>
      <c r="F351" s="442"/>
      <c r="G351" s="443"/>
    </row>
    <row r="352" spans="1:7" ht="76.5">
      <c r="A352" s="441"/>
      <c r="B352" s="483" t="s">
        <v>1266</v>
      </c>
      <c r="C352" s="441" t="s">
        <v>11</v>
      </c>
      <c r="D352" s="538" t="s">
        <v>2541</v>
      </c>
      <c r="E352" s="541"/>
      <c r="F352" s="541"/>
      <c r="G352" s="542" t="s">
        <v>856</v>
      </c>
    </row>
    <row r="353" spans="1:7">
      <c r="A353" s="441"/>
      <c r="B353" s="483" t="s">
        <v>1266</v>
      </c>
      <c r="C353" s="441" t="s">
        <v>12</v>
      </c>
      <c r="D353" s="432"/>
      <c r="E353" s="442"/>
      <c r="F353" s="442"/>
      <c r="G353" s="443"/>
    </row>
    <row r="354" spans="1:7" ht="38.25">
      <c r="A354" s="441"/>
      <c r="B354" s="472" t="s">
        <v>1944</v>
      </c>
      <c r="C354" s="441"/>
      <c r="D354" s="516" t="s">
        <v>1945</v>
      </c>
      <c r="E354" s="442" t="s">
        <v>1946</v>
      </c>
      <c r="F354" s="442" t="s">
        <v>1947</v>
      </c>
      <c r="G354" s="443"/>
    </row>
    <row r="355" spans="1:7">
      <c r="A355" s="441"/>
      <c r="B355" s="483" t="s">
        <v>1944</v>
      </c>
      <c r="C355" s="441" t="s">
        <v>516</v>
      </c>
      <c r="D355" s="473"/>
      <c r="E355" s="442"/>
      <c r="F355" s="442"/>
      <c r="G355" s="443"/>
    </row>
    <row r="356" spans="1:7">
      <c r="A356" s="441"/>
      <c r="B356" s="483" t="s">
        <v>1944</v>
      </c>
      <c r="C356" s="441" t="s">
        <v>128</v>
      </c>
      <c r="D356" s="432"/>
      <c r="E356" s="442"/>
      <c r="F356" s="442"/>
      <c r="G356" s="443"/>
    </row>
    <row r="357" spans="1:7">
      <c r="A357" s="441"/>
      <c r="B357" s="483" t="s">
        <v>1944</v>
      </c>
      <c r="C357" s="441" t="s">
        <v>202</v>
      </c>
      <c r="D357" s="432"/>
      <c r="E357" s="442"/>
      <c r="F357" s="442"/>
      <c r="G357" s="443"/>
    </row>
    <row r="358" spans="1:7">
      <c r="A358" s="441"/>
      <c r="B358" s="483" t="s">
        <v>1944</v>
      </c>
      <c r="C358" s="441" t="s">
        <v>10</v>
      </c>
      <c r="D358" s="432"/>
      <c r="E358" s="442"/>
      <c r="F358" s="442"/>
      <c r="G358" s="443"/>
    </row>
    <row r="359" spans="1:7">
      <c r="A359" s="441"/>
      <c r="B359" s="483" t="s">
        <v>1944</v>
      </c>
      <c r="C359" s="441" t="s">
        <v>11</v>
      </c>
      <c r="D359" s="432"/>
      <c r="E359" s="442"/>
      <c r="F359" s="442"/>
      <c r="G359" s="443"/>
    </row>
    <row r="360" spans="1:7" ht="51">
      <c r="A360" s="441"/>
      <c r="B360" s="483" t="s">
        <v>1944</v>
      </c>
      <c r="C360" s="441" t="s">
        <v>12</v>
      </c>
      <c r="D360" s="758" t="s">
        <v>2472</v>
      </c>
      <c r="E360" s="442"/>
      <c r="F360" s="442"/>
      <c r="G360" s="443"/>
    </row>
    <row r="361" spans="1:7" ht="84">
      <c r="A361" s="441"/>
      <c r="B361" s="472" t="s">
        <v>1936</v>
      </c>
      <c r="C361" s="441"/>
      <c r="D361" s="733" t="s">
        <v>1937</v>
      </c>
      <c r="E361" s="735" t="s">
        <v>1938</v>
      </c>
      <c r="F361" s="735" t="s">
        <v>1939</v>
      </c>
      <c r="G361" s="736"/>
    </row>
    <row r="362" spans="1:7">
      <c r="A362" s="441"/>
      <c r="B362" s="483" t="s">
        <v>1936</v>
      </c>
      <c r="C362" s="441" t="s">
        <v>516</v>
      </c>
      <c r="D362" s="733"/>
      <c r="E362" s="735"/>
      <c r="F362" s="735"/>
      <c r="G362" s="736"/>
    </row>
    <row r="363" spans="1:7">
      <c r="A363" s="441"/>
      <c r="B363" s="483" t="s">
        <v>1936</v>
      </c>
      <c r="C363" s="441" t="s">
        <v>128</v>
      </c>
      <c r="D363" s="733"/>
      <c r="E363" s="735"/>
      <c r="F363" s="735"/>
      <c r="G363" s="736"/>
    </row>
    <row r="364" spans="1:7">
      <c r="A364" s="441"/>
      <c r="B364" s="483" t="s">
        <v>1936</v>
      </c>
      <c r="C364" s="441" t="s">
        <v>202</v>
      </c>
      <c r="D364" s="733"/>
      <c r="E364" s="735"/>
      <c r="F364" s="735"/>
      <c r="G364" s="736"/>
    </row>
    <row r="365" spans="1:7">
      <c r="A365" s="441"/>
      <c r="B365" s="483" t="s">
        <v>1936</v>
      </c>
      <c r="C365" s="441" t="s">
        <v>10</v>
      </c>
      <c r="D365" s="733"/>
      <c r="E365" s="735"/>
      <c r="F365" s="735"/>
      <c r="G365" s="736"/>
    </row>
    <row r="366" spans="1:7">
      <c r="A366" s="441"/>
      <c r="B366" s="483" t="s">
        <v>1936</v>
      </c>
      <c r="C366" s="441" t="s">
        <v>11</v>
      </c>
      <c r="D366" s="538" t="s">
        <v>2430</v>
      </c>
      <c r="E366" s="539"/>
      <c r="F366" s="539"/>
      <c r="G366" s="540" t="s">
        <v>856</v>
      </c>
    </row>
    <row r="367" spans="1:7" ht="25.5">
      <c r="A367" s="441"/>
      <c r="B367" s="483" t="s">
        <v>1936</v>
      </c>
      <c r="C367" s="441" t="s">
        <v>12</v>
      </c>
      <c r="D367" s="758" t="s">
        <v>2471</v>
      </c>
      <c r="E367" s="735"/>
      <c r="F367" s="735"/>
      <c r="G367" s="736"/>
    </row>
    <row r="368" spans="1:7" ht="270.75">
      <c r="A368" s="441"/>
      <c r="B368" s="472" t="s">
        <v>1224</v>
      </c>
      <c r="C368" s="441"/>
      <c r="D368" s="372" t="s">
        <v>1225</v>
      </c>
      <c r="E368" s="373" t="s">
        <v>1226</v>
      </c>
      <c r="F368" s="373" t="s">
        <v>1227</v>
      </c>
      <c r="G368" s="443"/>
    </row>
    <row r="369" spans="1:7">
      <c r="A369" s="441"/>
      <c r="B369" s="483" t="s">
        <v>1224</v>
      </c>
      <c r="C369" s="441" t="s">
        <v>516</v>
      </c>
      <c r="D369" s="473"/>
      <c r="E369" s="442"/>
      <c r="F369" s="442"/>
      <c r="G369" s="443"/>
    </row>
    <row r="370" spans="1:7">
      <c r="A370" s="441"/>
      <c r="B370" s="483" t="s">
        <v>1224</v>
      </c>
      <c r="C370" s="441" t="s">
        <v>128</v>
      </c>
      <c r="D370" s="432"/>
      <c r="E370" s="442"/>
      <c r="F370" s="442"/>
      <c r="G370" s="443"/>
    </row>
    <row r="371" spans="1:7">
      <c r="A371" s="441"/>
      <c r="B371" s="483" t="s">
        <v>1224</v>
      </c>
      <c r="C371" s="441" t="s">
        <v>202</v>
      </c>
      <c r="D371" s="432"/>
      <c r="E371" s="442"/>
      <c r="F371" s="442"/>
      <c r="G371" s="443"/>
    </row>
    <row r="372" spans="1:7">
      <c r="A372" s="441"/>
      <c r="B372" s="483" t="s">
        <v>1224</v>
      </c>
      <c r="C372" s="441" t="s">
        <v>10</v>
      </c>
      <c r="D372" s="432"/>
      <c r="E372" s="442"/>
      <c r="F372" s="442"/>
      <c r="G372" s="443"/>
    </row>
    <row r="373" spans="1:7" ht="165.75">
      <c r="A373" s="441"/>
      <c r="B373" s="483" t="s">
        <v>1224</v>
      </c>
      <c r="C373" s="441" t="s">
        <v>11</v>
      </c>
      <c r="D373" s="537" t="s">
        <v>2542</v>
      </c>
      <c r="E373" s="442"/>
      <c r="F373" s="442"/>
      <c r="G373" s="443" t="s">
        <v>856</v>
      </c>
    </row>
    <row r="374" spans="1:7">
      <c r="A374" s="441"/>
      <c r="B374" s="483" t="s">
        <v>1224</v>
      </c>
      <c r="C374" s="441" t="s">
        <v>12</v>
      </c>
      <c r="D374" s="432"/>
      <c r="E374" s="442"/>
      <c r="F374" s="442"/>
      <c r="G374" s="443"/>
    </row>
    <row r="375" spans="1:7">
      <c r="A375" s="479"/>
      <c r="B375" s="480" t="s">
        <v>2114</v>
      </c>
      <c r="C375" s="479"/>
      <c r="D375" s="481" t="s">
        <v>1428</v>
      </c>
      <c r="E375" s="482"/>
      <c r="F375" s="482"/>
      <c r="G375" s="505"/>
    </row>
    <row r="376" spans="1:7" ht="71.25">
      <c r="A376" s="441"/>
      <c r="B376" s="472" t="s">
        <v>1125</v>
      </c>
      <c r="C376" s="441"/>
      <c r="D376" s="376" t="s">
        <v>1429</v>
      </c>
      <c r="E376" s="373" t="s">
        <v>1430</v>
      </c>
      <c r="F376" s="373" t="s">
        <v>1431</v>
      </c>
      <c r="G376" s="443"/>
    </row>
    <row r="377" spans="1:7">
      <c r="A377" s="441"/>
      <c r="B377" s="483" t="s">
        <v>1125</v>
      </c>
      <c r="C377" s="441" t="s">
        <v>516</v>
      </c>
      <c r="D377" s="473"/>
      <c r="E377" s="442"/>
      <c r="F377" s="442"/>
      <c r="G377" s="443"/>
    </row>
    <row r="378" spans="1:7">
      <c r="A378" s="441"/>
      <c r="B378" s="483" t="s">
        <v>1125</v>
      </c>
      <c r="C378" s="441" t="s">
        <v>128</v>
      </c>
      <c r="D378" s="432"/>
      <c r="E378" s="442"/>
      <c r="F378" s="442"/>
      <c r="G378" s="443"/>
    </row>
    <row r="379" spans="1:7">
      <c r="A379" s="441"/>
      <c r="B379" s="483" t="s">
        <v>1125</v>
      </c>
      <c r="C379" s="441" t="s">
        <v>202</v>
      </c>
      <c r="D379" s="432"/>
      <c r="E379" s="442"/>
      <c r="F379" s="442"/>
      <c r="G379" s="443"/>
    </row>
    <row r="380" spans="1:7">
      <c r="A380" s="441"/>
      <c r="B380" s="483" t="s">
        <v>1125</v>
      </c>
      <c r="C380" s="441" t="s">
        <v>10</v>
      </c>
      <c r="D380" s="432"/>
      <c r="E380" s="442"/>
      <c r="F380" s="442"/>
      <c r="G380" s="443"/>
    </row>
    <row r="381" spans="1:7" ht="51">
      <c r="A381" s="441"/>
      <c r="B381" s="483" t="s">
        <v>1125</v>
      </c>
      <c r="C381" s="441" t="s">
        <v>11</v>
      </c>
      <c r="D381" s="537" t="s">
        <v>2410</v>
      </c>
      <c r="E381" s="541"/>
      <c r="F381" s="541"/>
      <c r="G381" s="542" t="s">
        <v>856</v>
      </c>
    </row>
    <row r="382" spans="1:7">
      <c r="A382" s="441"/>
      <c r="B382" s="483" t="s">
        <v>1125</v>
      </c>
      <c r="C382" s="441" t="s">
        <v>12</v>
      </c>
      <c r="D382" s="432"/>
      <c r="E382" s="442"/>
      <c r="F382" s="442"/>
      <c r="G382" s="443"/>
    </row>
    <row r="383" spans="1:7" ht="31.5">
      <c r="A383" s="441"/>
      <c r="B383" s="472" t="s">
        <v>1437</v>
      </c>
      <c r="C383" s="441"/>
      <c r="D383" s="473" t="s">
        <v>1438</v>
      </c>
      <c r="E383" s="442" t="s">
        <v>1439</v>
      </c>
      <c r="F383" s="442" t="s">
        <v>1440</v>
      </c>
      <c r="G383" s="443"/>
    </row>
    <row r="384" spans="1:7">
      <c r="A384" s="441"/>
      <c r="B384" s="483" t="s">
        <v>1437</v>
      </c>
      <c r="C384" s="441" t="s">
        <v>516</v>
      </c>
      <c r="D384" s="473"/>
      <c r="E384" s="442"/>
      <c r="F384" s="442"/>
      <c r="G384" s="443"/>
    </row>
    <row r="385" spans="1:7">
      <c r="A385" s="441"/>
      <c r="B385" s="483" t="s">
        <v>1437</v>
      </c>
      <c r="C385" s="441" t="s">
        <v>128</v>
      </c>
      <c r="D385" s="432"/>
      <c r="E385" s="442"/>
      <c r="F385" s="442"/>
      <c r="G385" s="443"/>
    </row>
    <row r="386" spans="1:7">
      <c r="A386" s="441"/>
      <c r="B386" s="483" t="s">
        <v>1437</v>
      </c>
      <c r="C386" s="441" t="s">
        <v>202</v>
      </c>
      <c r="D386" s="432"/>
      <c r="E386" s="442"/>
      <c r="F386" s="442"/>
      <c r="G386" s="443"/>
    </row>
    <row r="387" spans="1:7">
      <c r="A387" s="441"/>
      <c r="B387" s="483" t="s">
        <v>1437</v>
      </c>
      <c r="C387" s="441" t="s">
        <v>10</v>
      </c>
      <c r="D387" s="432"/>
      <c r="E387" s="442"/>
      <c r="F387" s="442"/>
      <c r="G387" s="443"/>
    </row>
    <row r="388" spans="1:7" ht="51">
      <c r="A388" s="441"/>
      <c r="B388" s="483" t="s">
        <v>1437</v>
      </c>
      <c r="C388" s="441" t="s">
        <v>11</v>
      </c>
      <c r="D388" s="537" t="s">
        <v>2410</v>
      </c>
      <c r="E388" s="541"/>
      <c r="F388" s="541"/>
      <c r="G388" s="542" t="s">
        <v>856</v>
      </c>
    </row>
    <row r="389" spans="1:7">
      <c r="A389" s="441"/>
      <c r="B389" s="483" t="s">
        <v>1437</v>
      </c>
      <c r="C389" s="441" t="s">
        <v>12</v>
      </c>
      <c r="D389" s="432"/>
      <c r="E389" s="442"/>
      <c r="F389" s="442"/>
      <c r="G389" s="443"/>
    </row>
    <row r="390" spans="1:7" ht="213.75">
      <c r="A390" s="441"/>
      <c r="B390" s="472" t="s">
        <v>1445</v>
      </c>
      <c r="C390" s="441"/>
      <c r="D390" s="372" t="s">
        <v>1446</v>
      </c>
      <c r="E390" s="378" t="s">
        <v>1447</v>
      </c>
      <c r="F390" s="373" t="s">
        <v>1448</v>
      </c>
      <c r="G390" s="443"/>
    </row>
    <row r="391" spans="1:7">
      <c r="A391" s="441"/>
      <c r="B391" s="483" t="s">
        <v>1445</v>
      </c>
      <c r="C391" s="441" t="s">
        <v>516</v>
      </c>
      <c r="D391" s="473"/>
      <c r="E391" s="442"/>
      <c r="F391" s="442"/>
      <c r="G391" s="443"/>
    </row>
    <row r="392" spans="1:7">
      <c r="A392" s="441"/>
      <c r="B392" s="483" t="s">
        <v>1445</v>
      </c>
      <c r="C392" s="441" t="s">
        <v>128</v>
      </c>
      <c r="D392" s="432"/>
      <c r="E392" s="442"/>
      <c r="F392" s="442"/>
      <c r="G392" s="443"/>
    </row>
    <row r="393" spans="1:7">
      <c r="A393" s="441"/>
      <c r="B393" s="483" t="s">
        <v>1445</v>
      </c>
      <c r="C393" s="441" t="s">
        <v>202</v>
      </c>
      <c r="D393" s="432"/>
      <c r="E393" s="442"/>
      <c r="F393" s="442"/>
      <c r="G393" s="443"/>
    </row>
    <row r="394" spans="1:7">
      <c r="A394" s="441"/>
      <c r="B394" s="483" t="s">
        <v>1445</v>
      </c>
      <c r="C394" s="441" t="s">
        <v>10</v>
      </c>
      <c r="D394" s="432"/>
      <c r="E394" s="442"/>
      <c r="F394" s="442"/>
      <c r="G394" s="443"/>
    </row>
    <row r="395" spans="1:7" ht="51">
      <c r="A395" s="441"/>
      <c r="B395" s="483" t="s">
        <v>1445</v>
      </c>
      <c r="C395" s="441" t="s">
        <v>11</v>
      </c>
      <c r="D395" s="537" t="s">
        <v>2410</v>
      </c>
      <c r="E395" s="541"/>
      <c r="F395" s="541"/>
      <c r="G395" s="542" t="s">
        <v>856</v>
      </c>
    </row>
    <row r="396" spans="1:7">
      <c r="A396" s="441"/>
      <c r="B396" s="483" t="s">
        <v>1445</v>
      </c>
      <c r="C396" s="441" t="s">
        <v>12</v>
      </c>
      <c r="D396" s="432"/>
      <c r="E396" s="442"/>
      <c r="F396" s="442"/>
      <c r="G396" s="443"/>
    </row>
    <row r="397" spans="1:7" ht="71.25">
      <c r="A397" s="441"/>
      <c r="B397" s="472" t="s">
        <v>1459</v>
      </c>
      <c r="C397" s="441"/>
      <c r="D397" s="372" t="s">
        <v>1460</v>
      </c>
      <c r="E397" s="378" t="s">
        <v>1461</v>
      </c>
      <c r="F397" s="378" t="s">
        <v>1462</v>
      </c>
      <c r="G397" s="443"/>
    </row>
    <row r="398" spans="1:7">
      <c r="A398" s="441"/>
      <c r="B398" s="483" t="s">
        <v>1459</v>
      </c>
      <c r="C398" s="441" t="s">
        <v>516</v>
      </c>
      <c r="D398" s="473"/>
      <c r="E398" s="442"/>
      <c r="F398" s="442"/>
      <c r="G398" s="443"/>
    </row>
    <row r="399" spans="1:7">
      <c r="A399" s="441"/>
      <c r="B399" s="483" t="s">
        <v>1459</v>
      </c>
      <c r="C399" s="441" t="s">
        <v>128</v>
      </c>
      <c r="D399" s="432"/>
      <c r="E399" s="442"/>
      <c r="F399" s="442"/>
      <c r="G399" s="443"/>
    </row>
    <row r="400" spans="1:7">
      <c r="A400" s="441"/>
      <c r="B400" s="483" t="s">
        <v>1459</v>
      </c>
      <c r="C400" s="441" t="s">
        <v>202</v>
      </c>
      <c r="D400" s="432"/>
      <c r="E400" s="442"/>
      <c r="F400" s="442"/>
      <c r="G400" s="443"/>
    </row>
    <row r="401" spans="1:7">
      <c r="A401" s="441"/>
      <c r="B401" s="483" t="s">
        <v>1459</v>
      </c>
      <c r="C401" s="441" t="s">
        <v>10</v>
      </c>
      <c r="D401" s="432"/>
      <c r="E401" s="442"/>
      <c r="F401" s="442"/>
      <c r="G401" s="443"/>
    </row>
    <row r="402" spans="1:7" ht="38.25">
      <c r="A402" s="441"/>
      <c r="B402" s="483" t="s">
        <v>1459</v>
      </c>
      <c r="C402" s="441" t="s">
        <v>11</v>
      </c>
      <c r="D402" s="538" t="s">
        <v>2412</v>
      </c>
      <c r="E402" s="541"/>
      <c r="F402" s="541"/>
      <c r="G402" s="542" t="s">
        <v>856</v>
      </c>
    </row>
    <row r="403" spans="1:7">
      <c r="A403" s="441"/>
      <c r="B403" s="483" t="s">
        <v>1459</v>
      </c>
      <c r="C403" s="441" t="s">
        <v>12</v>
      </c>
      <c r="D403" s="432"/>
      <c r="E403" s="442"/>
      <c r="F403" s="442"/>
      <c r="G403" s="443"/>
    </row>
    <row r="404" spans="1:7" ht="228">
      <c r="A404" s="441"/>
      <c r="B404" s="472" t="s">
        <v>1466</v>
      </c>
      <c r="C404" s="441"/>
      <c r="D404" s="372" t="s">
        <v>1467</v>
      </c>
      <c r="E404" s="378" t="s">
        <v>1468</v>
      </c>
      <c r="F404" s="373" t="s">
        <v>1469</v>
      </c>
      <c r="G404" s="443"/>
    </row>
    <row r="405" spans="1:7">
      <c r="A405" s="441"/>
      <c r="B405" s="483" t="s">
        <v>1466</v>
      </c>
      <c r="C405" s="441" t="s">
        <v>516</v>
      </c>
      <c r="D405" s="473"/>
      <c r="E405" s="442"/>
      <c r="F405" s="442"/>
      <c r="G405" s="443"/>
    </row>
    <row r="406" spans="1:7">
      <c r="A406" s="441"/>
      <c r="B406" s="483" t="s">
        <v>1466</v>
      </c>
      <c r="C406" s="441" t="s">
        <v>128</v>
      </c>
      <c r="D406" s="432"/>
      <c r="E406" s="442"/>
      <c r="F406" s="442"/>
      <c r="G406" s="443"/>
    </row>
    <row r="407" spans="1:7">
      <c r="A407" s="441"/>
      <c r="B407" s="483" t="s">
        <v>1466</v>
      </c>
      <c r="C407" s="441" t="s">
        <v>202</v>
      </c>
      <c r="D407" s="432" t="s">
        <v>2174</v>
      </c>
      <c r="E407" s="442"/>
      <c r="F407" s="442"/>
      <c r="G407" s="443" t="s">
        <v>856</v>
      </c>
    </row>
    <row r="408" spans="1:7">
      <c r="A408" s="441"/>
      <c r="B408" s="483" t="s">
        <v>1466</v>
      </c>
      <c r="C408" s="441" t="s">
        <v>10</v>
      </c>
      <c r="D408" s="432"/>
      <c r="E408" s="442"/>
      <c r="F408" s="442"/>
      <c r="G408" s="443"/>
    </row>
    <row r="409" spans="1:7">
      <c r="A409" s="441"/>
      <c r="B409" s="483" t="s">
        <v>1466</v>
      </c>
      <c r="C409" s="441" t="s">
        <v>11</v>
      </c>
      <c r="D409" s="432" t="s">
        <v>2174</v>
      </c>
      <c r="E409" s="442"/>
      <c r="F409" s="442"/>
      <c r="G409" s="443" t="s">
        <v>856</v>
      </c>
    </row>
    <row r="410" spans="1:7">
      <c r="A410" s="441"/>
      <c r="B410" s="483" t="s">
        <v>1466</v>
      </c>
      <c r="C410" s="441" t="s">
        <v>12</v>
      </c>
      <c r="D410" s="432"/>
      <c r="E410" s="442"/>
      <c r="F410" s="442"/>
      <c r="G410" s="443"/>
    </row>
    <row r="411" spans="1:7">
      <c r="A411" s="479"/>
      <c r="B411" s="480" t="s">
        <v>2109</v>
      </c>
      <c r="C411" s="479"/>
      <c r="D411" s="481" t="s">
        <v>1361</v>
      </c>
      <c r="E411" s="482"/>
      <c r="F411" s="482"/>
      <c r="G411" s="482"/>
    </row>
    <row r="412" spans="1:7" ht="63">
      <c r="A412" s="441"/>
      <c r="B412" s="472" t="s">
        <v>524</v>
      </c>
      <c r="C412" s="441"/>
      <c r="D412" s="432" t="s">
        <v>1362</v>
      </c>
      <c r="E412" s="442" t="s">
        <v>1363</v>
      </c>
      <c r="F412" s="442" t="s">
        <v>1364</v>
      </c>
      <c r="G412" s="443"/>
    </row>
    <row r="413" spans="1:7">
      <c r="A413" s="441"/>
      <c r="B413" s="483" t="s">
        <v>524</v>
      </c>
      <c r="C413" s="441" t="s">
        <v>516</v>
      </c>
      <c r="D413" s="432"/>
      <c r="E413" s="442"/>
      <c r="F413" s="442"/>
      <c r="G413" s="443"/>
    </row>
    <row r="414" spans="1:7">
      <c r="A414" s="441"/>
      <c r="B414" s="483" t="s">
        <v>524</v>
      </c>
      <c r="C414" s="441" t="s">
        <v>128</v>
      </c>
      <c r="D414" s="432"/>
      <c r="E414" s="442"/>
      <c r="F414" s="442"/>
      <c r="G414" s="443"/>
    </row>
    <row r="415" spans="1:7" ht="25.5">
      <c r="A415" s="441"/>
      <c r="B415" s="483" t="s">
        <v>524</v>
      </c>
      <c r="C415" s="441" t="s">
        <v>202</v>
      </c>
      <c r="D415" s="432" t="s">
        <v>2543</v>
      </c>
      <c r="E415" s="442"/>
      <c r="F415" s="442"/>
      <c r="G415" s="443" t="s">
        <v>856</v>
      </c>
    </row>
    <row r="416" spans="1:7">
      <c r="A416" s="441"/>
      <c r="B416" s="483" t="s">
        <v>524</v>
      </c>
      <c r="C416" s="441" t="s">
        <v>10</v>
      </c>
      <c r="D416" s="432"/>
      <c r="E416" s="442"/>
      <c r="F416" s="442"/>
      <c r="G416" s="443"/>
    </row>
    <row r="417" spans="1:7" ht="25.5">
      <c r="A417" s="441"/>
      <c r="B417" s="483" t="s">
        <v>524</v>
      </c>
      <c r="C417" s="441" t="s">
        <v>11</v>
      </c>
      <c r="D417" s="432" t="s">
        <v>2543</v>
      </c>
      <c r="E417" s="442"/>
      <c r="F417" s="442"/>
      <c r="G417" s="443" t="s">
        <v>856</v>
      </c>
    </row>
    <row r="418" spans="1:7">
      <c r="A418" s="441"/>
      <c r="B418" s="483" t="s">
        <v>524</v>
      </c>
      <c r="C418" s="441" t="s">
        <v>12</v>
      </c>
      <c r="D418" s="432"/>
      <c r="E418" s="442"/>
      <c r="F418" s="442"/>
      <c r="G418" s="443"/>
    </row>
    <row r="419" spans="1:7">
      <c r="A419" s="479"/>
      <c r="B419" s="480" t="s">
        <v>2115</v>
      </c>
      <c r="C419" s="479"/>
      <c r="D419" s="481" t="s">
        <v>1509</v>
      </c>
      <c r="E419" s="482"/>
      <c r="F419" s="482"/>
      <c r="G419" s="482"/>
    </row>
    <row r="420" spans="1:7" ht="185.25">
      <c r="A420" s="441"/>
      <c r="B420" s="472" t="s">
        <v>522</v>
      </c>
      <c r="C420" s="441"/>
      <c r="D420" s="372" t="s">
        <v>1510</v>
      </c>
      <c r="E420" s="378" t="s">
        <v>1511</v>
      </c>
      <c r="F420" s="373" t="s">
        <v>1512</v>
      </c>
      <c r="G420" s="443"/>
    </row>
    <row r="421" spans="1:7">
      <c r="A421" s="441"/>
      <c r="B421" s="483" t="s">
        <v>522</v>
      </c>
      <c r="C421" s="441" t="s">
        <v>516</v>
      </c>
      <c r="D421" s="473"/>
      <c r="E421" s="442"/>
      <c r="F421" s="442"/>
      <c r="G421" s="443"/>
    </row>
    <row r="422" spans="1:7">
      <c r="A422" s="441"/>
      <c r="B422" s="483" t="s">
        <v>522</v>
      </c>
      <c r="C422" s="441" t="s">
        <v>128</v>
      </c>
      <c r="D422" s="432"/>
      <c r="E422" s="442"/>
      <c r="F422" s="442"/>
      <c r="G422" s="443"/>
    </row>
    <row r="423" spans="1:7">
      <c r="A423" s="441"/>
      <c r="B423" s="483" t="s">
        <v>522</v>
      </c>
      <c r="C423" s="441" t="s">
        <v>202</v>
      </c>
      <c r="D423" s="432"/>
      <c r="E423" s="442"/>
      <c r="F423" s="442"/>
      <c r="G423" s="443"/>
    </row>
    <row r="424" spans="1:7">
      <c r="A424" s="441"/>
      <c r="B424" s="483" t="s">
        <v>522</v>
      </c>
      <c r="C424" s="441" t="s">
        <v>10</v>
      </c>
      <c r="D424" s="432"/>
      <c r="E424" s="442"/>
      <c r="F424" s="442"/>
      <c r="G424" s="443"/>
    </row>
    <row r="425" spans="1:7" ht="114.75">
      <c r="A425" s="441"/>
      <c r="B425" s="483" t="s">
        <v>522</v>
      </c>
      <c r="C425" s="441" t="s">
        <v>11</v>
      </c>
      <c r="D425" s="731" t="s">
        <v>2451</v>
      </c>
      <c r="E425" s="442"/>
      <c r="F425" s="442"/>
      <c r="G425" s="730" t="s">
        <v>2383</v>
      </c>
    </row>
    <row r="426" spans="1:7">
      <c r="A426" s="441"/>
      <c r="B426" s="483" t="s">
        <v>522</v>
      </c>
      <c r="C426" s="441" t="s">
        <v>12</v>
      </c>
      <c r="D426" s="432"/>
      <c r="E426" s="442"/>
      <c r="F426" s="442"/>
      <c r="G426" s="443"/>
    </row>
    <row r="427" spans="1:7" ht="52.5">
      <c r="A427" s="441"/>
      <c r="B427" s="472" t="s">
        <v>535</v>
      </c>
      <c r="C427" s="441"/>
      <c r="D427" s="473" t="s">
        <v>1518</v>
      </c>
      <c r="E427" s="442" t="s">
        <v>1519</v>
      </c>
      <c r="F427" s="442" t="s">
        <v>1520</v>
      </c>
      <c r="G427" s="443"/>
    </row>
    <row r="428" spans="1:7">
      <c r="A428" s="441"/>
      <c r="B428" s="483" t="s">
        <v>535</v>
      </c>
      <c r="C428" s="441" t="s">
        <v>516</v>
      </c>
      <c r="D428" s="473"/>
      <c r="E428" s="442"/>
      <c r="F428" s="442"/>
      <c r="G428" s="443"/>
    </row>
    <row r="429" spans="1:7">
      <c r="A429" s="441"/>
      <c r="B429" s="483" t="s">
        <v>535</v>
      </c>
      <c r="C429" s="441" t="s">
        <v>128</v>
      </c>
      <c r="D429" s="432"/>
      <c r="E429" s="442"/>
      <c r="F429" s="442"/>
      <c r="G429" s="443"/>
    </row>
    <row r="430" spans="1:7">
      <c r="A430" s="441"/>
      <c r="B430" s="483" t="s">
        <v>535</v>
      </c>
      <c r="C430" s="441" t="s">
        <v>202</v>
      </c>
      <c r="D430" s="432"/>
      <c r="E430" s="442"/>
      <c r="F430" s="442"/>
      <c r="G430" s="443"/>
    </row>
    <row r="431" spans="1:7">
      <c r="A431" s="441"/>
      <c r="B431" s="483" t="s">
        <v>535</v>
      </c>
      <c r="C431" s="441" t="s">
        <v>10</v>
      </c>
      <c r="D431" s="432"/>
      <c r="E431" s="442"/>
      <c r="F431" s="442"/>
      <c r="G431" s="443"/>
    </row>
    <row r="432" spans="1:7" ht="51">
      <c r="A432" s="441"/>
      <c r="B432" s="483" t="s">
        <v>535</v>
      </c>
      <c r="C432" s="441" t="s">
        <v>11</v>
      </c>
      <c r="D432" s="537" t="s">
        <v>1517</v>
      </c>
      <c r="E432" s="541"/>
      <c r="F432" s="541"/>
      <c r="G432" s="542" t="s">
        <v>856</v>
      </c>
    </row>
    <row r="433" spans="1:7">
      <c r="A433" s="441"/>
      <c r="B433" s="483" t="s">
        <v>535</v>
      </c>
      <c r="C433" s="441" t="s">
        <v>12</v>
      </c>
      <c r="D433" s="432"/>
      <c r="E433" s="442"/>
      <c r="F433" s="442"/>
      <c r="G433" s="443"/>
    </row>
    <row r="434" spans="1:7">
      <c r="A434" s="475"/>
      <c r="B434" s="476" t="s">
        <v>1772</v>
      </c>
      <c r="C434" s="475"/>
      <c r="D434" s="477" t="s">
        <v>1773</v>
      </c>
      <c r="E434" s="478"/>
      <c r="F434" s="478"/>
      <c r="G434" s="478"/>
    </row>
    <row r="435" spans="1:7">
      <c r="A435" s="479"/>
      <c r="B435" s="480" t="s">
        <v>2124</v>
      </c>
      <c r="C435" s="479"/>
      <c r="D435" s="481" t="s">
        <v>1775</v>
      </c>
      <c r="E435" s="482"/>
      <c r="F435" s="482"/>
      <c r="G435" s="482"/>
    </row>
    <row r="436" spans="1:7" ht="147">
      <c r="A436" s="441"/>
      <c r="B436" s="472" t="s">
        <v>1205</v>
      </c>
      <c r="C436" s="441"/>
      <c r="D436" s="432" t="s">
        <v>1776</v>
      </c>
      <c r="E436" s="442" t="s">
        <v>1777</v>
      </c>
      <c r="F436" s="442" t="s">
        <v>1778</v>
      </c>
      <c r="G436" s="443"/>
    </row>
    <row r="437" spans="1:7">
      <c r="A437" s="441"/>
      <c r="B437" s="483" t="s">
        <v>1205</v>
      </c>
      <c r="C437" s="441" t="s">
        <v>516</v>
      </c>
      <c r="D437" s="432"/>
      <c r="E437" s="442"/>
      <c r="F437" s="442"/>
      <c r="G437" s="443"/>
    </row>
    <row r="438" spans="1:7">
      <c r="A438" s="441"/>
      <c r="B438" s="483" t="s">
        <v>1205</v>
      </c>
      <c r="C438" s="441" t="s">
        <v>128</v>
      </c>
      <c r="D438" s="432"/>
      <c r="E438" s="442"/>
      <c r="F438" s="442"/>
      <c r="G438" s="443"/>
    </row>
    <row r="439" spans="1:7">
      <c r="A439" s="441"/>
      <c r="B439" s="483" t="s">
        <v>1205</v>
      </c>
      <c r="C439" s="441" t="s">
        <v>202</v>
      </c>
      <c r="D439" s="432"/>
      <c r="E439" s="442"/>
      <c r="F439" s="442"/>
      <c r="G439" s="443"/>
    </row>
    <row r="440" spans="1:7" ht="76.5">
      <c r="A440" s="441"/>
      <c r="B440" s="483" t="s">
        <v>1205</v>
      </c>
      <c r="C440" s="441" t="s">
        <v>10</v>
      </c>
      <c r="D440" s="538" t="s">
        <v>2156</v>
      </c>
      <c r="E440" s="539"/>
      <c r="F440" s="539"/>
      <c r="G440" s="540" t="s">
        <v>856</v>
      </c>
    </row>
    <row r="441" spans="1:7">
      <c r="A441" s="441"/>
      <c r="B441" s="483" t="s">
        <v>1205</v>
      </c>
      <c r="C441" s="441" t="s">
        <v>11</v>
      </c>
      <c r="D441" s="432"/>
      <c r="E441" s="442"/>
      <c r="F441" s="442"/>
      <c r="G441" s="443"/>
    </row>
    <row r="442" spans="1:7">
      <c r="A442" s="441"/>
      <c r="B442" s="483" t="s">
        <v>1205</v>
      </c>
      <c r="C442" s="441" t="s">
        <v>12</v>
      </c>
      <c r="D442" s="432"/>
      <c r="E442" s="442"/>
      <c r="F442" s="442"/>
      <c r="G442" s="443"/>
    </row>
    <row r="443" spans="1:7" ht="178.5">
      <c r="A443" s="441"/>
      <c r="B443" s="472" t="s">
        <v>1220</v>
      </c>
      <c r="C443" s="441"/>
      <c r="D443" s="432" t="s">
        <v>1372</v>
      </c>
      <c r="E443" s="442" t="s">
        <v>1373</v>
      </c>
      <c r="F443" s="442" t="s">
        <v>1374</v>
      </c>
      <c r="G443" s="443"/>
    </row>
    <row r="444" spans="1:7">
      <c r="A444" s="441"/>
      <c r="B444" s="483" t="s">
        <v>1220</v>
      </c>
      <c r="C444" s="441" t="s">
        <v>516</v>
      </c>
      <c r="D444" s="432"/>
      <c r="E444" s="442"/>
      <c r="F444" s="442"/>
      <c r="G444" s="443"/>
    </row>
    <row r="445" spans="1:7">
      <c r="A445" s="441"/>
      <c r="B445" s="483" t="s">
        <v>1220</v>
      </c>
      <c r="C445" s="441" t="s">
        <v>128</v>
      </c>
      <c r="D445" s="432"/>
      <c r="E445" s="442"/>
      <c r="F445" s="442"/>
      <c r="G445" s="443"/>
    </row>
    <row r="446" spans="1:7">
      <c r="A446" s="441"/>
      <c r="B446" s="483" t="s">
        <v>1220</v>
      </c>
      <c r="C446" s="441" t="s">
        <v>202</v>
      </c>
      <c r="D446" s="432"/>
      <c r="E446" s="442"/>
      <c r="F446" s="442"/>
      <c r="G446" s="443"/>
    </row>
    <row r="447" spans="1:7">
      <c r="A447" s="441"/>
      <c r="B447" s="483" t="s">
        <v>1220</v>
      </c>
      <c r="C447" s="441" t="s">
        <v>10</v>
      </c>
      <c r="D447" s="432"/>
      <c r="E447" s="442"/>
      <c r="F447" s="442"/>
      <c r="G447" s="443"/>
    </row>
    <row r="448" spans="1:7" ht="127.5">
      <c r="A448" s="441"/>
      <c r="B448" s="483" t="s">
        <v>1220</v>
      </c>
      <c r="C448" s="441" t="s">
        <v>11</v>
      </c>
      <c r="D448" s="537" t="s">
        <v>2401</v>
      </c>
      <c r="E448" s="541"/>
      <c r="F448" s="541"/>
      <c r="G448" s="542" t="s">
        <v>856</v>
      </c>
    </row>
    <row r="449" spans="1:7">
      <c r="A449" s="441"/>
      <c r="B449" s="483" t="s">
        <v>1220</v>
      </c>
      <c r="C449" s="441" t="s">
        <v>12</v>
      </c>
      <c r="D449" s="432"/>
      <c r="E449" s="442"/>
      <c r="F449" s="442"/>
      <c r="G449" s="443"/>
    </row>
    <row r="450" spans="1:7" ht="52.5">
      <c r="A450" s="441"/>
      <c r="B450" s="472" t="s">
        <v>1229</v>
      </c>
      <c r="C450" s="441"/>
      <c r="D450" s="473" t="s">
        <v>1242</v>
      </c>
      <c r="E450" s="442" t="s">
        <v>1243</v>
      </c>
      <c r="F450" s="442" t="s">
        <v>1244</v>
      </c>
      <c r="G450" s="443"/>
    </row>
    <row r="451" spans="1:7">
      <c r="A451" s="441"/>
      <c r="B451" s="483" t="s">
        <v>1229</v>
      </c>
      <c r="C451" s="441" t="s">
        <v>516</v>
      </c>
      <c r="D451" s="473"/>
      <c r="E451" s="442"/>
      <c r="F451" s="442"/>
      <c r="G451" s="443"/>
    </row>
    <row r="452" spans="1:7">
      <c r="A452" s="441"/>
      <c r="B452" s="483" t="s">
        <v>1245</v>
      </c>
      <c r="C452" s="441" t="s">
        <v>128</v>
      </c>
      <c r="D452" s="432"/>
      <c r="E452" s="442"/>
      <c r="F452" s="442"/>
      <c r="G452" s="443"/>
    </row>
    <row r="453" spans="1:7" ht="25.5">
      <c r="A453" s="441"/>
      <c r="B453" s="483" t="s">
        <v>1247</v>
      </c>
      <c r="C453" s="441" t="s">
        <v>202</v>
      </c>
      <c r="D453" s="537" t="s">
        <v>1246</v>
      </c>
      <c r="E453" s="442"/>
      <c r="F453" s="442"/>
      <c r="G453" s="443" t="s">
        <v>856</v>
      </c>
    </row>
    <row r="454" spans="1:7">
      <c r="A454" s="441"/>
      <c r="B454" s="483" t="s">
        <v>1248</v>
      </c>
      <c r="C454" s="441" t="s">
        <v>10</v>
      </c>
      <c r="D454" s="432"/>
      <c r="E454" s="442"/>
      <c r="F454" s="442"/>
      <c r="G454" s="443"/>
    </row>
    <row r="455" spans="1:7" ht="242.25">
      <c r="A455" s="441"/>
      <c r="B455" s="483" t="s">
        <v>1249</v>
      </c>
      <c r="C455" s="441" t="s">
        <v>11</v>
      </c>
      <c r="D455" s="537" t="s">
        <v>2450</v>
      </c>
      <c r="E455" s="442"/>
      <c r="F455" s="442"/>
      <c r="G455" s="706" t="s">
        <v>2383</v>
      </c>
    </row>
    <row r="456" spans="1:7">
      <c r="A456" s="441"/>
      <c r="B456" s="483" t="s">
        <v>1250</v>
      </c>
      <c r="C456" s="441" t="s">
        <v>12</v>
      </c>
      <c r="D456" s="432"/>
      <c r="E456" s="442"/>
      <c r="F456" s="442"/>
      <c r="G456" s="443"/>
    </row>
    <row r="457" spans="1:7">
      <c r="A457" s="479"/>
      <c r="B457" s="480" t="s">
        <v>2110</v>
      </c>
      <c r="C457" s="479"/>
      <c r="D457" s="481" t="s">
        <v>1381</v>
      </c>
      <c r="E457" s="482"/>
      <c r="F457" s="482"/>
      <c r="G457" s="482"/>
    </row>
    <row r="458" spans="1:7" ht="73.5">
      <c r="A458" s="441"/>
      <c r="B458" s="472" t="s">
        <v>1238</v>
      </c>
      <c r="C458" s="441"/>
      <c r="D458" s="473" t="s">
        <v>1382</v>
      </c>
      <c r="E458" s="442" t="s">
        <v>1383</v>
      </c>
      <c r="F458" s="442" t="s">
        <v>1384</v>
      </c>
      <c r="G458" s="443"/>
    </row>
    <row r="459" spans="1:7">
      <c r="A459" s="441"/>
      <c r="B459" s="483" t="s">
        <v>1238</v>
      </c>
      <c r="C459" s="441" t="s">
        <v>516</v>
      </c>
      <c r="D459" s="473"/>
      <c r="E459" s="442"/>
      <c r="F459" s="442"/>
      <c r="G459" s="443"/>
    </row>
    <row r="460" spans="1:7">
      <c r="A460" s="441"/>
      <c r="B460" s="483" t="s">
        <v>1238</v>
      </c>
      <c r="C460" s="441" t="s">
        <v>128</v>
      </c>
      <c r="D460" s="432"/>
      <c r="E460" s="442"/>
      <c r="F460" s="442"/>
      <c r="G460" s="443"/>
    </row>
    <row r="461" spans="1:7">
      <c r="A461" s="441"/>
      <c r="B461" s="483" t="s">
        <v>1238</v>
      </c>
      <c r="C461" s="441" t="s">
        <v>202</v>
      </c>
      <c r="D461" s="432"/>
      <c r="E461" s="442"/>
      <c r="F461" s="442"/>
      <c r="G461" s="443"/>
    </row>
    <row r="462" spans="1:7">
      <c r="A462" s="441"/>
      <c r="B462" s="483" t="s">
        <v>1238</v>
      </c>
      <c r="C462" s="441" t="s">
        <v>10</v>
      </c>
      <c r="D462" s="432"/>
      <c r="E462" s="442"/>
      <c r="F462" s="442"/>
      <c r="G462" s="443"/>
    </row>
    <row r="463" spans="1:7" ht="127.5">
      <c r="A463" s="441"/>
      <c r="B463" s="483" t="s">
        <v>1238</v>
      </c>
      <c r="C463" s="441" t="s">
        <v>11</v>
      </c>
      <c r="D463" s="537" t="s">
        <v>2401</v>
      </c>
      <c r="E463" s="541"/>
      <c r="F463" s="541"/>
      <c r="G463" s="542" t="s">
        <v>856</v>
      </c>
    </row>
    <row r="464" spans="1:7">
      <c r="A464" s="441"/>
      <c r="B464" s="483" t="s">
        <v>1238</v>
      </c>
      <c r="C464" s="441" t="s">
        <v>12</v>
      </c>
      <c r="D464" s="432"/>
      <c r="E464" s="442"/>
      <c r="F464" s="442"/>
      <c r="G464" s="443"/>
    </row>
    <row r="465" spans="1:7" ht="51">
      <c r="A465" s="441"/>
      <c r="B465" s="472" t="s">
        <v>1258</v>
      </c>
      <c r="C465" s="441"/>
      <c r="D465" s="473" t="s">
        <v>1259</v>
      </c>
      <c r="E465" s="442" t="s">
        <v>1260</v>
      </c>
      <c r="F465" s="442" t="s">
        <v>1261</v>
      </c>
      <c r="G465" s="443"/>
    </row>
    <row r="466" spans="1:7">
      <c r="A466" s="441"/>
      <c r="B466" s="483" t="s">
        <v>1258</v>
      </c>
      <c r="C466" s="441" t="s">
        <v>516</v>
      </c>
      <c r="D466" s="473"/>
      <c r="E466" s="442"/>
      <c r="F466" s="442"/>
      <c r="G466" s="443"/>
    </row>
    <row r="467" spans="1:7">
      <c r="A467" s="441"/>
      <c r="B467" s="483" t="s">
        <v>1258</v>
      </c>
      <c r="C467" s="441" t="s">
        <v>128</v>
      </c>
      <c r="D467" s="432"/>
      <c r="E467" s="442"/>
      <c r="F467" s="442"/>
      <c r="G467" s="443"/>
    </row>
    <row r="468" spans="1:7" ht="38.25">
      <c r="A468" s="441"/>
      <c r="B468" s="483" t="s">
        <v>1258</v>
      </c>
      <c r="C468" s="441" t="s">
        <v>202</v>
      </c>
      <c r="D468" s="538" t="s">
        <v>2158</v>
      </c>
      <c r="E468" s="442"/>
      <c r="F468" s="442"/>
      <c r="G468" s="443" t="s">
        <v>856</v>
      </c>
    </row>
    <row r="469" spans="1:7">
      <c r="A469" s="441"/>
      <c r="B469" s="483" t="s">
        <v>1258</v>
      </c>
      <c r="C469" s="441" t="s">
        <v>10</v>
      </c>
      <c r="D469" s="432"/>
      <c r="E469" s="442"/>
      <c r="F469" s="442"/>
      <c r="G469" s="443"/>
    </row>
    <row r="470" spans="1:7" ht="51">
      <c r="A470" s="441"/>
      <c r="B470" s="483" t="s">
        <v>1258</v>
      </c>
      <c r="C470" s="441" t="s">
        <v>11</v>
      </c>
      <c r="D470" s="538" t="s">
        <v>2544</v>
      </c>
      <c r="E470" s="541"/>
      <c r="F470" s="541"/>
      <c r="G470" s="542" t="s">
        <v>856</v>
      </c>
    </row>
    <row r="471" spans="1:7">
      <c r="A471" s="441"/>
      <c r="B471" s="483" t="s">
        <v>1258</v>
      </c>
      <c r="C471" s="441" t="s">
        <v>12</v>
      </c>
      <c r="D471" s="432"/>
      <c r="E471" s="442"/>
      <c r="F471" s="442"/>
      <c r="G471" s="443"/>
    </row>
    <row r="472" spans="1:7" ht="25.5">
      <c r="A472" s="479"/>
      <c r="B472" s="480" t="s">
        <v>2129</v>
      </c>
      <c r="C472" s="479"/>
      <c r="D472" s="504" t="s">
        <v>1975</v>
      </c>
      <c r="E472" s="482"/>
      <c r="F472" s="482"/>
      <c r="G472" s="482"/>
    </row>
    <row r="473" spans="1:7" ht="89.25">
      <c r="A473" s="441"/>
      <c r="B473" s="472" t="s">
        <v>190</v>
      </c>
      <c r="C473" s="441"/>
      <c r="D473" s="516" t="s">
        <v>1976</v>
      </c>
      <c r="E473" s="442" t="s">
        <v>1977</v>
      </c>
      <c r="F473" s="442" t="s">
        <v>1978</v>
      </c>
      <c r="G473" s="443"/>
    </row>
    <row r="474" spans="1:7">
      <c r="A474" s="441"/>
      <c r="B474" s="483" t="s">
        <v>190</v>
      </c>
      <c r="C474" s="441" t="s">
        <v>516</v>
      </c>
      <c r="D474" s="473"/>
      <c r="E474" s="442"/>
      <c r="F474" s="442"/>
      <c r="G474" s="443"/>
    </row>
    <row r="475" spans="1:7">
      <c r="A475" s="441"/>
      <c r="B475" s="483" t="s">
        <v>190</v>
      </c>
      <c r="C475" s="441" t="s">
        <v>128</v>
      </c>
      <c r="D475" s="432"/>
      <c r="E475" s="442"/>
      <c r="F475" s="442"/>
      <c r="G475" s="443"/>
    </row>
    <row r="476" spans="1:7">
      <c r="A476" s="441"/>
      <c r="B476" s="483" t="s">
        <v>190</v>
      </c>
      <c r="C476" s="441" t="s">
        <v>202</v>
      </c>
      <c r="D476" s="432"/>
      <c r="E476" s="442"/>
      <c r="F476" s="442"/>
      <c r="G476" s="443"/>
    </row>
    <row r="477" spans="1:7">
      <c r="A477" s="441"/>
      <c r="B477" s="483" t="s">
        <v>190</v>
      </c>
      <c r="C477" s="441" t="s">
        <v>10</v>
      </c>
      <c r="D477" s="432"/>
      <c r="E477" s="442"/>
      <c r="F477" s="442"/>
      <c r="G477" s="443"/>
    </row>
    <row r="478" spans="1:7">
      <c r="A478" s="441"/>
      <c r="B478" s="483" t="s">
        <v>190</v>
      </c>
      <c r="C478" s="441" t="s">
        <v>11</v>
      </c>
      <c r="D478" s="432" t="s">
        <v>2545</v>
      </c>
      <c r="E478" s="442"/>
      <c r="F478" s="442"/>
      <c r="G478" s="443" t="s">
        <v>856</v>
      </c>
    </row>
    <row r="479" spans="1:7" ht="25.5">
      <c r="A479" s="441"/>
      <c r="B479" s="483" t="s">
        <v>190</v>
      </c>
      <c r="C479" s="441" t="s">
        <v>12</v>
      </c>
      <c r="D479" s="757" t="s">
        <v>2473</v>
      </c>
      <c r="E479" s="442"/>
      <c r="F479" s="442"/>
      <c r="G479" s="443"/>
    </row>
    <row r="480" spans="1:7" ht="369.75">
      <c r="A480" s="441"/>
      <c r="B480" s="472" t="s">
        <v>1305</v>
      </c>
      <c r="C480" s="441"/>
      <c r="D480" s="516" t="s">
        <v>1907</v>
      </c>
      <c r="E480" s="442" t="s">
        <v>1908</v>
      </c>
      <c r="F480" s="442" t="s">
        <v>1909</v>
      </c>
      <c r="G480" s="443"/>
    </row>
    <row r="481" spans="1:7">
      <c r="A481" s="441"/>
      <c r="B481" s="483" t="s">
        <v>1305</v>
      </c>
      <c r="C481" s="441" t="s">
        <v>516</v>
      </c>
      <c r="D481" s="473"/>
      <c r="E481" s="442"/>
      <c r="F481" s="442"/>
      <c r="G481" s="443"/>
    </row>
    <row r="482" spans="1:7">
      <c r="A482" s="441"/>
      <c r="B482" s="483" t="s">
        <v>1305</v>
      </c>
      <c r="C482" s="441" t="s">
        <v>128</v>
      </c>
      <c r="D482" s="432"/>
      <c r="E482" s="442"/>
      <c r="F482" s="442"/>
      <c r="G482" s="443"/>
    </row>
    <row r="483" spans="1:7">
      <c r="A483" s="441"/>
      <c r="B483" s="483" t="s">
        <v>1305</v>
      </c>
      <c r="C483" s="441" t="s">
        <v>202</v>
      </c>
      <c r="D483" s="432"/>
      <c r="E483" s="442"/>
      <c r="F483" s="442"/>
      <c r="G483" s="443"/>
    </row>
    <row r="484" spans="1:7">
      <c r="A484" s="441"/>
      <c r="B484" s="483" t="s">
        <v>1305</v>
      </c>
      <c r="C484" s="441" t="s">
        <v>10</v>
      </c>
      <c r="D484" s="432"/>
      <c r="E484" s="442"/>
      <c r="F484" s="442"/>
      <c r="G484" s="443"/>
    </row>
    <row r="485" spans="1:7">
      <c r="A485" s="441"/>
      <c r="B485" s="483" t="s">
        <v>1305</v>
      </c>
      <c r="C485" s="441" t="s">
        <v>11</v>
      </c>
      <c r="D485" s="432"/>
      <c r="E485" s="442"/>
      <c r="F485" s="442"/>
      <c r="G485" s="443"/>
    </row>
    <row r="486" spans="1:7" ht="44.45" customHeight="1">
      <c r="A486" s="441"/>
      <c r="B486" s="483" t="s">
        <v>1305</v>
      </c>
      <c r="C486" s="441" t="s">
        <v>12</v>
      </c>
      <c r="D486" s="757" t="s">
        <v>2470</v>
      </c>
      <c r="E486" s="442"/>
      <c r="F486" s="442"/>
      <c r="G486" s="443"/>
    </row>
    <row r="487" spans="1:7" ht="114.75">
      <c r="A487" s="441"/>
      <c r="B487" s="472" t="s">
        <v>1308</v>
      </c>
      <c r="C487" s="441"/>
      <c r="D487" s="473" t="s">
        <v>1309</v>
      </c>
      <c r="E487" s="442" t="s">
        <v>1310</v>
      </c>
      <c r="F487" s="442" t="s">
        <v>1311</v>
      </c>
      <c r="G487" s="443"/>
    </row>
    <row r="488" spans="1:7">
      <c r="A488" s="441"/>
      <c r="B488" s="483" t="s">
        <v>1308</v>
      </c>
      <c r="C488" s="441" t="s">
        <v>516</v>
      </c>
      <c r="D488" s="473"/>
      <c r="E488" s="442"/>
      <c r="F488" s="442"/>
      <c r="G488" s="443"/>
    </row>
    <row r="489" spans="1:7">
      <c r="A489" s="441"/>
      <c r="B489" s="483" t="s">
        <v>1308</v>
      </c>
      <c r="C489" s="441" t="s">
        <v>128</v>
      </c>
      <c r="D489" s="432"/>
      <c r="E489" s="442"/>
      <c r="F489" s="442"/>
      <c r="G489" s="443"/>
    </row>
    <row r="490" spans="1:7" ht="54.95" customHeight="1">
      <c r="A490" s="441"/>
      <c r="B490" s="483" t="s">
        <v>1308</v>
      </c>
      <c r="C490" s="441" t="s">
        <v>202</v>
      </c>
      <c r="D490" s="693" t="s">
        <v>1297</v>
      </c>
      <c r="E490" s="539"/>
      <c r="F490" s="539"/>
      <c r="G490" s="540" t="s">
        <v>856</v>
      </c>
    </row>
    <row r="491" spans="1:7">
      <c r="A491" s="441"/>
      <c r="B491" s="483" t="s">
        <v>1308</v>
      </c>
      <c r="C491" s="441" t="s">
        <v>10</v>
      </c>
      <c r="D491" s="432"/>
      <c r="E491" s="442"/>
      <c r="F491" s="442"/>
      <c r="G491" s="443"/>
    </row>
    <row r="492" spans="1:7" ht="45.6" customHeight="1">
      <c r="A492" s="441"/>
      <c r="B492" s="483" t="s">
        <v>1308</v>
      </c>
      <c r="C492" s="441" t="s">
        <v>11</v>
      </c>
      <c r="D492" s="537" t="s">
        <v>2546</v>
      </c>
      <c r="E492" s="541"/>
      <c r="F492" s="541"/>
      <c r="G492" s="542" t="s">
        <v>856</v>
      </c>
    </row>
    <row r="493" spans="1:7" ht="146.1" customHeight="1">
      <c r="A493" s="441"/>
      <c r="B493" s="483" t="s">
        <v>1308</v>
      </c>
      <c r="C493" s="441" t="s">
        <v>12</v>
      </c>
      <c r="D493" s="757" t="s">
        <v>2479</v>
      </c>
      <c r="E493" s="442"/>
      <c r="F493" s="442"/>
      <c r="G493" s="443"/>
    </row>
    <row r="494" spans="1:7">
      <c r="A494" s="479"/>
      <c r="B494" s="480" t="s">
        <v>2107</v>
      </c>
      <c r="C494" s="479"/>
      <c r="D494" s="481" t="s">
        <v>1276</v>
      </c>
      <c r="E494" s="482"/>
      <c r="F494" s="482"/>
      <c r="G494" s="482"/>
    </row>
    <row r="495" spans="1:7" ht="89.25">
      <c r="A495" s="441"/>
      <c r="B495" s="472" t="s">
        <v>37</v>
      </c>
      <c r="C495" s="441"/>
      <c r="D495" s="473" t="s">
        <v>1277</v>
      </c>
      <c r="E495" s="442" t="s">
        <v>1278</v>
      </c>
      <c r="F495" s="442" t="s">
        <v>1279</v>
      </c>
      <c r="G495" s="443"/>
    </row>
    <row r="496" spans="1:7">
      <c r="A496" s="441"/>
      <c r="B496" s="483" t="s">
        <v>37</v>
      </c>
      <c r="C496" s="441" t="s">
        <v>516</v>
      </c>
      <c r="D496" s="473"/>
      <c r="E496" s="442"/>
      <c r="F496" s="442"/>
      <c r="G496" s="443"/>
    </row>
    <row r="497" spans="1:7">
      <c r="A497" s="441"/>
      <c r="B497" s="483" t="s">
        <v>37</v>
      </c>
      <c r="C497" s="441" t="s">
        <v>128</v>
      </c>
      <c r="D497" s="432"/>
      <c r="E497" s="442"/>
      <c r="F497" s="442"/>
      <c r="G497" s="443"/>
    </row>
    <row r="498" spans="1:7">
      <c r="A498" s="441"/>
      <c r="B498" s="483" t="s">
        <v>37</v>
      </c>
      <c r="C498" s="441" t="s">
        <v>202</v>
      </c>
      <c r="D498" s="432"/>
      <c r="E498" s="442"/>
      <c r="F498" s="442"/>
      <c r="G498" s="443"/>
    </row>
    <row r="499" spans="1:7" ht="98.1" customHeight="1">
      <c r="A499" s="441"/>
      <c r="B499" s="483" t="s">
        <v>37</v>
      </c>
      <c r="C499" s="441" t="s">
        <v>10</v>
      </c>
      <c r="D499" s="538" t="s">
        <v>2547</v>
      </c>
      <c r="E499" s="541"/>
      <c r="F499" s="541"/>
      <c r="G499" s="542" t="s">
        <v>856</v>
      </c>
    </row>
    <row r="500" spans="1:7" ht="83.1" customHeight="1">
      <c r="A500" s="441"/>
      <c r="B500" s="483" t="s">
        <v>37</v>
      </c>
      <c r="C500" s="441" t="s">
        <v>11</v>
      </c>
      <c r="D500" s="538" t="s">
        <v>2541</v>
      </c>
      <c r="E500" s="541"/>
      <c r="F500" s="541"/>
      <c r="G500" s="542" t="s">
        <v>856</v>
      </c>
    </row>
    <row r="501" spans="1:7">
      <c r="A501" s="441"/>
      <c r="B501" s="483" t="s">
        <v>37</v>
      </c>
      <c r="C501" s="441" t="s">
        <v>12</v>
      </c>
      <c r="D501" s="432"/>
      <c r="E501" s="442"/>
      <c r="F501" s="442"/>
      <c r="G501" s="443"/>
    </row>
    <row r="502" spans="1:7" ht="94.5">
      <c r="A502" s="441"/>
      <c r="B502" s="472" t="s">
        <v>650</v>
      </c>
      <c r="C502" s="441"/>
      <c r="D502" s="432" t="s">
        <v>1289</v>
      </c>
      <c r="E502" s="442" t="s">
        <v>1290</v>
      </c>
      <c r="F502" s="442" t="s">
        <v>1291</v>
      </c>
      <c r="G502" s="443"/>
    </row>
    <row r="503" spans="1:7">
      <c r="A503" s="441"/>
      <c r="B503" s="483" t="s">
        <v>650</v>
      </c>
      <c r="C503" s="441" t="s">
        <v>516</v>
      </c>
      <c r="D503" s="432"/>
      <c r="E503" s="442"/>
      <c r="F503" s="442"/>
      <c r="G503" s="443"/>
    </row>
    <row r="504" spans="1:7">
      <c r="A504" s="441"/>
      <c r="B504" s="483" t="s">
        <v>650</v>
      </c>
      <c r="C504" s="441" t="s">
        <v>128</v>
      </c>
      <c r="D504" s="432"/>
      <c r="E504" s="442"/>
      <c r="F504" s="442"/>
      <c r="G504" s="443"/>
    </row>
    <row r="505" spans="1:7">
      <c r="A505" s="441"/>
      <c r="B505" s="483" t="s">
        <v>650</v>
      </c>
      <c r="C505" s="441" t="s">
        <v>202</v>
      </c>
      <c r="D505" s="432" t="s">
        <v>2163</v>
      </c>
      <c r="E505" s="442"/>
      <c r="F505" s="442"/>
      <c r="G505" s="443" t="s">
        <v>856</v>
      </c>
    </row>
    <row r="506" spans="1:7">
      <c r="A506" s="441"/>
      <c r="B506" s="483" t="s">
        <v>650</v>
      </c>
      <c r="C506" s="441" t="s">
        <v>10</v>
      </c>
      <c r="D506" s="432"/>
      <c r="E506" s="442"/>
      <c r="F506" s="442"/>
      <c r="G506" s="443"/>
    </row>
    <row r="507" spans="1:7" ht="89.25">
      <c r="A507" s="441"/>
      <c r="B507" s="483" t="s">
        <v>650</v>
      </c>
      <c r="C507" s="441" t="s">
        <v>11</v>
      </c>
      <c r="D507" s="538" t="s">
        <v>2548</v>
      </c>
      <c r="E507" s="541"/>
      <c r="F507" s="541"/>
      <c r="G507" s="542" t="s">
        <v>856</v>
      </c>
    </row>
    <row r="508" spans="1:7">
      <c r="A508" s="441"/>
      <c r="B508" s="483" t="s">
        <v>650</v>
      </c>
      <c r="C508" s="441" t="s">
        <v>12</v>
      </c>
      <c r="D508" s="432"/>
      <c r="E508" s="442"/>
      <c r="F508" s="442"/>
      <c r="G508" s="443"/>
    </row>
    <row r="509" spans="1:7">
      <c r="A509" s="475"/>
      <c r="B509" s="476" t="s">
        <v>1070</v>
      </c>
      <c r="C509" s="475"/>
      <c r="D509" s="477" t="s">
        <v>1071</v>
      </c>
      <c r="E509" s="478"/>
      <c r="F509" s="478"/>
      <c r="G509" s="478"/>
    </row>
    <row r="510" spans="1:7">
      <c r="A510" s="479"/>
      <c r="B510" s="480" t="s">
        <v>2099</v>
      </c>
      <c r="C510" s="479"/>
      <c r="D510" s="481" t="s">
        <v>1073</v>
      </c>
      <c r="E510" s="482"/>
      <c r="F510" s="482"/>
      <c r="G510" s="482"/>
    </row>
    <row r="511" spans="1:7" ht="255">
      <c r="A511" s="441"/>
      <c r="B511" s="472" t="s">
        <v>1074</v>
      </c>
      <c r="C511" s="441"/>
      <c r="D511" s="473" t="s">
        <v>1075</v>
      </c>
      <c r="E511" s="442" t="s">
        <v>1076</v>
      </c>
      <c r="F511" s="442" t="s">
        <v>1077</v>
      </c>
      <c r="G511" s="443"/>
    </row>
    <row r="512" spans="1:7">
      <c r="A512" s="441"/>
      <c r="B512" s="483" t="s">
        <v>1074</v>
      </c>
      <c r="C512" s="441" t="s">
        <v>516</v>
      </c>
      <c r="D512" s="473"/>
      <c r="E512" s="442"/>
      <c r="F512" s="442"/>
      <c r="G512" s="443"/>
    </row>
    <row r="513" spans="1:7">
      <c r="A513" s="441"/>
      <c r="B513" s="483" t="s">
        <v>1074</v>
      </c>
      <c r="C513" s="441" t="s">
        <v>128</v>
      </c>
      <c r="D513" s="432"/>
      <c r="E513" s="442"/>
      <c r="F513" s="442"/>
      <c r="G513" s="443"/>
    </row>
    <row r="514" spans="1:7">
      <c r="A514" s="441"/>
      <c r="B514" s="483" t="s">
        <v>1074</v>
      </c>
      <c r="C514" s="441" t="s">
        <v>202</v>
      </c>
      <c r="D514" s="432"/>
      <c r="E514" s="442"/>
      <c r="F514" s="442"/>
      <c r="G514" s="443"/>
    </row>
    <row r="515" spans="1:7">
      <c r="A515" s="441"/>
      <c r="B515" s="483" t="s">
        <v>1074</v>
      </c>
      <c r="C515" s="441" t="s">
        <v>10</v>
      </c>
      <c r="D515" s="432"/>
      <c r="E515" s="442"/>
      <c r="F515" s="442"/>
      <c r="G515" s="443"/>
    </row>
    <row r="516" spans="1:7" ht="409.5">
      <c r="A516" s="441"/>
      <c r="B516" s="483" t="s">
        <v>1074</v>
      </c>
      <c r="C516" s="441" t="s">
        <v>11</v>
      </c>
      <c r="D516" s="537" t="s">
        <v>2549</v>
      </c>
      <c r="E516" s="442"/>
      <c r="F516" s="442"/>
      <c r="G516" s="443" t="s">
        <v>856</v>
      </c>
    </row>
    <row r="517" spans="1:7">
      <c r="A517" s="441"/>
      <c r="B517" s="483" t="s">
        <v>1074</v>
      </c>
      <c r="C517" s="441" t="s">
        <v>12</v>
      </c>
      <c r="D517" s="432"/>
      <c r="E517" s="442"/>
      <c r="F517" s="442"/>
      <c r="G517" s="443"/>
    </row>
    <row r="518" spans="1:7" ht="31.5">
      <c r="A518" s="441"/>
      <c r="B518" s="472" t="s">
        <v>1083</v>
      </c>
      <c r="C518" s="441"/>
      <c r="D518" s="473" t="s">
        <v>1084</v>
      </c>
      <c r="E518" s="442" t="s">
        <v>1085</v>
      </c>
      <c r="F518" s="442" t="s">
        <v>1086</v>
      </c>
      <c r="G518" s="443"/>
    </row>
    <row r="519" spans="1:7">
      <c r="A519" s="441"/>
      <c r="B519" s="483" t="s">
        <v>1083</v>
      </c>
      <c r="C519" s="441" t="s">
        <v>516</v>
      </c>
      <c r="D519" s="473"/>
      <c r="E519" s="442"/>
      <c r="F519" s="442"/>
      <c r="G519" s="443"/>
    </row>
    <row r="520" spans="1:7">
      <c r="A520" s="441"/>
      <c r="B520" s="483" t="s">
        <v>1083</v>
      </c>
      <c r="C520" s="441" t="s">
        <v>128</v>
      </c>
      <c r="D520" s="432"/>
      <c r="E520" s="442"/>
      <c r="F520" s="442"/>
      <c r="G520" s="443"/>
    </row>
    <row r="521" spans="1:7">
      <c r="A521" s="441"/>
      <c r="B521" s="483" t="s">
        <v>1083</v>
      </c>
      <c r="C521" s="441" t="s">
        <v>202</v>
      </c>
      <c r="D521" s="432"/>
      <c r="E521" s="442"/>
      <c r="F521" s="442"/>
      <c r="G521" s="443"/>
    </row>
    <row r="522" spans="1:7">
      <c r="A522" s="441"/>
      <c r="B522" s="483" t="s">
        <v>1083</v>
      </c>
      <c r="C522" s="441" t="s">
        <v>10</v>
      </c>
      <c r="D522" s="432"/>
      <c r="E522" s="442"/>
      <c r="F522" s="442"/>
      <c r="G522" s="443"/>
    </row>
    <row r="523" spans="1:7">
      <c r="A523" s="441"/>
      <c r="B523" s="483" t="s">
        <v>1083</v>
      </c>
      <c r="C523" s="441" t="s">
        <v>11</v>
      </c>
      <c r="D523" s="432" t="s">
        <v>2373</v>
      </c>
      <c r="E523" s="442"/>
      <c r="F523" s="442"/>
      <c r="G523" s="443" t="s">
        <v>856</v>
      </c>
    </row>
    <row r="524" spans="1:7">
      <c r="A524" s="441"/>
      <c r="B524" s="483" t="s">
        <v>1083</v>
      </c>
      <c r="C524" s="441" t="s">
        <v>12</v>
      </c>
      <c r="D524" s="432"/>
      <c r="E524" s="442"/>
      <c r="F524" s="442"/>
      <c r="G524" s="443"/>
    </row>
    <row r="525" spans="1:7" ht="28.5">
      <c r="A525" s="479"/>
      <c r="B525" s="480" t="s">
        <v>2093</v>
      </c>
      <c r="C525" s="479"/>
      <c r="D525" s="358" t="s">
        <v>954</v>
      </c>
      <c r="E525" s="482"/>
      <c r="F525" s="482"/>
      <c r="G525" s="482"/>
    </row>
    <row r="526" spans="1:7" ht="52.5">
      <c r="A526" s="441"/>
      <c r="B526" s="472" t="s">
        <v>955</v>
      </c>
      <c r="C526" s="441"/>
      <c r="D526" s="516" t="s">
        <v>956</v>
      </c>
      <c r="E526" s="442" t="s">
        <v>957</v>
      </c>
      <c r="F526" s="442" t="s">
        <v>958</v>
      </c>
      <c r="G526" s="443"/>
    </row>
    <row r="527" spans="1:7">
      <c r="A527" s="441"/>
      <c r="B527" s="483" t="s">
        <v>955</v>
      </c>
      <c r="C527" s="441" t="s">
        <v>516</v>
      </c>
      <c r="D527" s="473"/>
      <c r="E527" s="442"/>
      <c r="F527" s="442"/>
      <c r="G527" s="443"/>
    </row>
    <row r="528" spans="1:7">
      <c r="A528" s="441"/>
      <c r="B528" s="483" t="s">
        <v>955</v>
      </c>
      <c r="C528" s="441" t="s">
        <v>128</v>
      </c>
      <c r="D528" s="432"/>
      <c r="E528" s="442"/>
      <c r="F528" s="442"/>
      <c r="G528" s="443"/>
    </row>
    <row r="529" spans="1:7">
      <c r="A529" s="441"/>
      <c r="B529" s="483" t="s">
        <v>955</v>
      </c>
      <c r="C529" s="441" t="s">
        <v>202</v>
      </c>
      <c r="D529" s="432"/>
      <c r="E529" s="442"/>
      <c r="F529" s="442"/>
      <c r="G529" s="443"/>
    </row>
    <row r="530" spans="1:7">
      <c r="A530" s="441"/>
      <c r="B530" s="483" t="s">
        <v>955</v>
      </c>
      <c r="C530" s="441" t="s">
        <v>10</v>
      </c>
      <c r="D530" s="432"/>
      <c r="E530" s="442"/>
      <c r="F530" s="442"/>
      <c r="G530" s="443"/>
    </row>
    <row r="531" spans="1:7" ht="53.1" customHeight="1">
      <c r="A531" s="441"/>
      <c r="B531" s="483" t="s">
        <v>955</v>
      </c>
      <c r="C531" s="441" t="s">
        <v>11</v>
      </c>
      <c r="D531" s="537" t="s">
        <v>2550</v>
      </c>
      <c r="E531" s="541"/>
      <c r="F531" s="541"/>
      <c r="G531" s="542" t="s">
        <v>856</v>
      </c>
    </row>
    <row r="532" spans="1:7" ht="39.950000000000003" customHeight="1">
      <c r="A532" s="441"/>
      <c r="B532" s="483" t="s">
        <v>955</v>
      </c>
      <c r="C532" s="441" t="s">
        <v>12</v>
      </c>
      <c r="D532" s="756" t="s">
        <v>2463</v>
      </c>
      <c r="E532" s="442"/>
      <c r="F532" s="442"/>
      <c r="G532" s="443"/>
    </row>
    <row r="533" spans="1:7" ht="84">
      <c r="A533" s="441"/>
      <c r="B533" s="472" t="s">
        <v>989</v>
      </c>
      <c r="C533" s="441"/>
      <c r="D533" s="473" t="s">
        <v>990</v>
      </c>
      <c r="E533" s="442" t="s">
        <v>991</v>
      </c>
      <c r="F533" s="442" t="s">
        <v>992</v>
      </c>
      <c r="G533" s="443"/>
    </row>
    <row r="534" spans="1:7">
      <c r="A534" s="441"/>
      <c r="B534" s="483" t="s">
        <v>989</v>
      </c>
      <c r="C534" s="441" t="s">
        <v>516</v>
      </c>
      <c r="D534" s="473"/>
      <c r="E534" s="442"/>
      <c r="F534" s="442"/>
      <c r="G534" s="443"/>
    </row>
    <row r="535" spans="1:7">
      <c r="A535" s="441"/>
      <c r="B535" s="483" t="s">
        <v>989</v>
      </c>
      <c r="C535" s="441" t="s">
        <v>128</v>
      </c>
      <c r="D535" s="432"/>
      <c r="E535" s="442"/>
      <c r="F535" s="442"/>
      <c r="G535" s="443"/>
    </row>
    <row r="536" spans="1:7">
      <c r="A536" s="441"/>
      <c r="B536" s="483" t="s">
        <v>989</v>
      </c>
      <c r="C536" s="441" t="s">
        <v>202</v>
      </c>
      <c r="D536" s="432"/>
      <c r="E536" s="442"/>
      <c r="F536" s="442"/>
      <c r="G536" s="443"/>
    </row>
    <row r="537" spans="1:7">
      <c r="A537" s="441"/>
      <c r="B537" s="483" t="s">
        <v>989</v>
      </c>
      <c r="C537" s="441" t="s">
        <v>10</v>
      </c>
      <c r="D537" s="432"/>
      <c r="E537" s="442"/>
      <c r="F537" s="442"/>
      <c r="G537" s="443"/>
    </row>
    <row r="538" spans="1:7" ht="51">
      <c r="A538" s="441"/>
      <c r="B538" s="483" t="s">
        <v>989</v>
      </c>
      <c r="C538" s="441" t="s">
        <v>11</v>
      </c>
      <c r="D538" s="537" t="s">
        <v>2350</v>
      </c>
      <c r="E538" s="541"/>
      <c r="F538" s="541"/>
      <c r="G538" s="542" t="s">
        <v>856</v>
      </c>
    </row>
    <row r="539" spans="1:7" ht="65.45" customHeight="1">
      <c r="A539" s="441"/>
      <c r="B539" s="483" t="s">
        <v>989</v>
      </c>
      <c r="C539" s="441" t="s">
        <v>12</v>
      </c>
      <c r="D539" s="432" t="s">
        <v>2477</v>
      </c>
      <c r="E539" s="442"/>
      <c r="F539" s="442"/>
      <c r="G539" s="443"/>
    </row>
    <row r="540" spans="1:7" ht="25.5">
      <c r="A540" s="479"/>
      <c r="B540" s="480" t="s">
        <v>2094</v>
      </c>
      <c r="C540" s="479"/>
      <c r="D540" s="481" t="s">
        <v>965</v>
      </c>
      <c r="E540" s="482"/>
      <c r="F540" s="482"/>
      <c r="G540" s="482"/>
    </row>
    <row r="541" spans="1:7" ht="38.25">
      <c r="A541" s="441"/>
      <c r="B541" s="472" t="s">
        <v>38</v>
      </c>
      <c r="C541" s="441"/>
      <c r="D541" s="516" t="s">
        <v>966</v>
      </c>
      <c r="E541" s="442" t="s">
        <v>967</v>
      </c>
      <c r="F541" s="442" t="s">
        <v>968</v>
      </c>
      <c r="G541" s="443"/>
    </row>
    <row r="542" spans="1:7">
      <c r="A542" s="441"/>
      <c r="B542" s="483" t="s">
        <v>38</v>
      </c>
      <c r="C542" s="441" t="s">
        <v>516</v>
      </c>
      <c r="D542" s="473"/>
      <c r="E542" s="442"/>
      <c r="F542" s="442"/>
      <c r="G542" s="443"/>
    </row>
    <row r="543" spans="1:7">
      <c r="A543" s="441"/>
      <c r="B543" s="483" t="s">
        <v>38</v>
      </c>
      <c r="C543" s="441" t="s">
        <v>128</v>
      </c>
      <c r="D543" s="432"/>
      <c r="E543" s="442"/>
      <c r="F543" s="442"/>
      <c r="G543" s="443"/>
    </row>
    <row r="544" spans="1:7">
      <c r="A544" s="441"/>
      <c r="B544" s="483" t="s">
        <v>38</v>
      </c>
      <c r="C544" s="441" t="s">
        <v>202</v>
      </c>
      <c r="D544" s="432"/>
      <c r="E544" s="442"/>
      <c r="F544" s="442"/>
      <c r="G544" s="443"/>
    </row>
    <row r="545" spans="1:7">
      <c r="A545" s="441"/>
      <c r="B545" s="483" t="s">
        <v>38</v>
      </c>
      <c r="C545" s="441" t="s">
        <v>10</v>
      </c>
      <c r="D545" s="432"/>
      <c r="E545" s="442"/>
      <c r="F545" s="442"/>
      <c r="G545" s="443"/>
    </row>
    <row r="546" spans="1:7" ht="51">
      <c r="A546" s="441"/>
      <c r="B546" s="483" t="s">
        <v>38</v>
      </c>
      <c r="C546" s="441" t="s">
        <v>11</v>
      </c>
      <c r="D546" s="537" t="s">
        <v>2550</v>
      </c>
      <c r="E546" s="541"/>
      <c r="F546" s="541"/>
      <c r="G546" s="542" t="s">
        <v>856</v>
      </c>
    </row>
    <row r="547" spans="1:7" ht="48.95" customHeight="1">
      <c r="A547" s="441"/>
      <c r="B547" s="483" t="s">
        <v>38</v>
      </c>
      <c r="C547" s="441" t="s">
        <v>12</v>
      </c>
      <c r="D547" s="756" t="s">
        <v>2464</v>
      </c>
      <c r="E547" s="442"/>
      <c r="F547" s="442"/>
      <c r="G547" s="443"/>
    </row>
    <row r="548" spans="1:7">
      <c r="A548" s="479"/>
      <c r="B548" s="480" t="s">
        <v>2102</v>
      </c>
      <c r="C548" s="479"/>
      <c r="D548" s="481" t="s">
        <v>1165</v>
      </c>
      <c r="E548" s="482"/>
      <c r="F548" s="482"/>
      <c r="G548" s="505"/>
    </row>
    <row r="549" spans="1:7" ht="105">
      <c r="A549" s="441"/>
      <c r="B549" s="472" t="s">
        <v>191</v>
      </c>
      <c r="C549" s="441"/>
      <c r="D549" s="473" t="s">
        <v>1166</v>
      </c>
      <c r="E549" s="442" t="s">
        <v>1167</v>
      </c>
      <c r="F549" s="442" t="s">
        <v>1168</v>
      </c>
      <c r="G549" s="443"/>
    </row>
    <row r="550" spans="1:7">
      <c r="A550" s="441"/>
      <c r="B550" s="483" t="s">
        <v>191</v>
      </c>
      <c r="C550" s="441" t="s">
        <v>516</v>
      </c>
      <c r="D550" s="473"/>
      <c r="E550" s="442"/>
      <c r="F550" s="442"/>
      <c r="G550" s="443"/>
    </row>
    <row r="551" spans="1:7">
      <c r="A551" s="441"/>
      <c r="B551" s="483" t="s">
        <v>191</v>
      </c>
      <c r="C551" s="441" t="s">
        <v>128</v>
      </c>
      <c r="D551" s="432"/>
      <c r="E551" s="442"/>
      <c r="F551" s="442"/>
      <c r="G551" s="443"/>
    </row>
    <row r="552" spans="1:7">
      <c r="A552" s="441"/>
      <c r="B552" s="483" t="s">
        <v>191</v>
      </c>
      <c r="C552" s="441" t="s">
        <v>202</v>
      </c>
      <c r="D552" s="432"/>
      <c r="E552" s="442"/>
      <c r="F552" s="442"/>
      <c r="G552" s="443"/>
    </row>
    <row r="553" spans="1:7">
      <c r="A553" s="441"/>
      <c r="B553" s="483" t="s">
        <v>191</v>
      </c>
      <c r="C553" s="441" t="s">
        <v>10</v>
      </c>
      <c r="D553" s="432"/>
      <c r="E553" s="442"/>
      <c r="F553" s="442"/>
      <c r="G553" s="443"/>
    </row>
    <row r="554" spans="1:7" ht="51">
      <c r="A554" s="441"/>
      <c r="B554" s="483" t="s">
        <v>191</v>
      </c>
      <c r="C554" s="441" t="s">
        <v>11</v>
      </c>
      <c r="D554" s="537" t="s">
        <v>2551</v>
      </c>
      <c r="E554" s="442"/>
      <c r="F554" s="442"/>
      <c r="G554" s="443" t="s">
        <v>856</v>
      </c>
    </row>
    <row r="555" spans="1:7">
      <c r="A555" s="441"/>
      <c r="B555" s="483" t="s">
        <v>191</v>
      </c>
      <c r="C555" s="441" t="s">
        <v>12</v>
      </c>
      <c r="D555" s="432"/>
      <c r="E555" s="442"/>
      <c r="F555" s="442"/>
      <c r="G555" s="443"/>
    </row>
    <row r="556" spans="1:7">
      <c r="A556" s="479"/>
      <c r="B556" s="480" t="s">
        <v>2123</v>
      </c>
      <c r="C556" s="479"/>
      <c r="D556" s="481" t="s">
        <v>1711</v>
      </c>
      <c r="E556" s="482"/>
      <c r="F556" s="482"/>
      <c r="G556" s="482"/>
    </row>
    <row r="557" spans="1:7" ht="52.5">
      <c r="A557" s="441"/>
      <c r="B557" s="472" t="s">
        <v>1712</v>
      </c>
      <c r="C557" s="441"/>
      <c r="D557" s="516" t="s">
        <v>1713</v>
      </c>
      <c r="E557" s="442" t="s">
        <v>1714</v>
      </c>
      <c r="F557" s="442" t="s">
        <v>1715</v>
      </c>
      <c r="G557" s="443"/>
    </row>
    <row r="558" spans="1:7">
      <c r="A558" s="441"/>
      <c r="B558" s="483" t="s">
        <v>1712</v>
      </c>
      <c r="C558" s="441" t="s">
        <v>516</v>
      </c>
      <c r="D558" s="473"/>
      <c r="E558" s="442"/>
      <c r="F558" s="442"/>
      <c r="G558" s="443"/>
    </row>
    <row r="559" spans="1:7">
      <c r="A559" s="441"/>
      <c r="B559" s="483" t="s">
        <v>1716</v>
      </c>
      <c r="C559" s="441" t="s">
        <v>128</v>
      </c>
      <c r="D559" s="432"/>
      <c r="E559" s="442"/>
      <c r="F559" s="442"/>
      <c r="G559" s="443"/>
    </row>
    <row r="560" spans="1:7">
      <c r="A560" s="441"/>
      <c r="B560" s="483" t="s">
        <v>1718</v>
      </c>
      <c r="C560" s="441" t="s">
        <v>202</v>
      </c>
      <c r="D560" s="432"/>
      <c r="E560" s="442"/>
      <c r="F560" s="442"/>
      <c r="G560" s="443"/>
    </row>
    <row r="561" spans="1:7">
      <c r="A561" s="441"/>
      <c r="B561" s="483" t="s">
        <v>1719</v>
      </c>
      <c r="C561" s="441" t="s">
        <v>10</v>
      </c>
      <c r="D561" s="432"/>
      <c r="E561" s="442"/>
      <c r="F561" s="442"/>
      <c r="G561" s="443"/>
    </row>
    <row r="562" spans="1:7">
      <c r="A562" s="441"/>
      <c r="B562" s="483" t="s">
        <v>1720</v>
      </c>
      <c r="C562" s="441" t="s">
        <v>11</v>
      </c>
      <c r="D562" s="432"/>
      <c r="E562" s="442"/>
      <c r="F562" s="442"/>
      <c r="G562" s="443"/>
    </row>
    <row r="563" spans="1:7" ht="89.25">
      <c r="A563" s="441"/>
      <c r="B563" s="483" t="s">
        <v>1721</v>
      </c>
      <c r="C563" s="441" t="s">
        <v>12</v>
      </c>
      <c r="D563" s="432" t="s">
        <v>2478</v>
      </c>
      <c r="E563" s="442"/>
      <c r="F563" s="442"/>
      <c r="G563" s="443"/>
    </row>
    <row r="564" spans="1:7">
      <c r="A564" s="475"/>
      <c r="B564" s="476" t="s">
        <v>1013</v>
      </c>
      <c r="C564" s="475"/>
      <c r="D564" s="477" t="s">
        <v>1014</v>
      </c>
      <c r="E564" s="478"/>
      <c r="F564" s="478"/>
      <c r="G564" s="478"/>
    </row>
    <row r="565" spans="1:7">
      <c r="A565" s="479"/>
      <c r="B565" s="480" t="s">
        <v>2096</v>
      </c>
      <c r="C565" s="479"/>
      <c r="D565" s="481" t="s">
        <v>1016</v>
      </c>
      <c r="E565" s="482"/>
      <c r="F565" s="482"/>
      <c r="G565" s="482"/>
    </row>
    <row r="566" spans="1:7" ht="199.5">
      <c r="A566" s="441"/>
      <c r="B566" s="472" t="s">
        <v>1017</v>
      </c>
      <c r="C566" s="441"/>
      <c r="D566" s="516" t="s">
        <v>2097</v>
      </c>
      <c r="E566" s="442" t="s">
        <v>1019</v>
      </c>
      <c r="F566" s="442" t="s">
        <v>1020</v>
      </c>
      <c r="G566" s="443"/>
    </row>
    <row r="567" spans="1:7">
      <c r="A567" s="441"/>
      <c r="B567" s="483" t="s">
        <v>1017</v>
      </c>
      <c r="C567" s="441" t="s">
        <v>516</v>
      </c>
      <c r="D567" s="473"/>
      <c r="E567" s="442"/>
      <c r="F567" s="442"/>
      <c r="G567" s="443"/>
    </row>
    <row r="568" spans="1:7">
      <c r="A568" s="441"/>
      <c r="B568" s="483" t="s">
        <v>1017</v>
      </c>
      <c r="C568" s="441" t="s">
        <v>128</v>
      </c>
      <c r="D568" s="432"/>
      <c r="E568" s="442"/>
      <c r="F568" s="442"/>
      <c r="G568" s="443"/>
    </row>
    <row r="569" spans="1:7">
      <c r="A569" s="441"/>
      <c r="B569" s="483" t="s">
        <v>1017</v>
      </c>
      <c r="C569" s="441" t="s">
        <v>202</v>
      </c>
      <c r="D569" s="432"/>
      <c r="E569" s="442"/>
      <c r="F569" s="442"/>
      <c r="G569" s="443"/>
    </row>
    <row r="570" spans="1:7">
      <c r="A570" s="441"/>
      <c r="B570" s="483" t="s">
        <v>1017</v>
      </c>
      <c r="C570" s="441" t="s">
        <v>10</v>
      </c>
      <c r="D570" s="432"/>
      <c r="E570" s="442"/>
      <c r="F570" s="442"/>
      <c r="G570" s="443"/>
    </row>
    <row r="571" spans="1:7">
      <c r="A571" s="441"/>
      <c r="B571" s="483" t="s">
        <v>1017</v>
      </c>
      <c r="C571" s="441" t="s">
        <v>11</v>
      </c>
      <c r="D571" s="432"/>
      <c r="E571" s="442"/>
      <c r="F571" s="442"/>
      <c r="G571" s="443"/>
    </row>
    <row r="572" spans="1:7" ht="102">
      <c r="A572" s="441"/>
      <c r="B572" s="483" t="s">
        <v>1017</v>
      </c>
      <c r="C572" s="441" t="s">
        <v>12</v>
      </c>
      <c r="D572" s="432" t="s">
        <v>2476</v>
      </c>
      <c r="E572" s="442"/>
      <c r="F572" s="442"/>
      <c r="G572" s="443"/>
    </row>
    <row r="573" spans="1:7">
      <c r="A573" s="479"/>
      <c r="B573" s="480" t="s">
        <v>2122</v>
      </c>
      <c r="C573" s="479"/>
      <c r="D573" s="481" t="s">
        <v>1656</v>
      </c>
      <c r="E573" s="482"/>
      <c r="F573" s="482"/>
      <c r="G573" s="482"/>
    </row>
    <row r="574" spans="1:7" ht="115.5">
      <c r="A574" s="441"/>
      <c r="B574" s="472" t="s">
        <v>1657</v>
      </c>
      <c r="C574" s="441"/>
      <c r="D574" s="473" t="s">
        <v>1658</v>
      </c>
      <c r="E574" s="442" t="s">
        <v>1659</v>
      </c>
      <c r="F574" s="442" t="s">
        <v>1660</v>
      </c>
      <c r="G574" s="443"/>
    </row>
    <row r="575" spans="1:7">
      <c r="A575" s="441"/>
      <c r="B575" s="483" t="s">
        <v>1657</v>
      </c>
      <c r="C575" s="441" t="s">
        <v>516</v>
      </c>
      <c r="D575" s="473"/>
      <c r="E575" s="442"/>
      <c r="F575" s="442"/>
      <c r="G575" s="443"/>
    </row>
    <row r="576" spans="1:7">
      <c r="A576" s="441"/>
      <c r="B576" s="483" t="s">
        <v>1657</v>
      </c>
      <c r="C576" s="441" t="s">
        <v>128</v>
      </c>
      <c r="D576" s="432"/>
      <c r="E576" s="442"/>
      <c r="F576" s="442"/>
      <c r="G576" s="443"/>
    </row>
    <row r="577" spans="1:7">
      <c r="A577" s="441"/>
      <c r="B577" s="483" t="s">
        <v>1657</v>
      </c>
      <c r="C577" s="441" t="s">
        <v>202</v>
      </c>
      <c r="D577" s="537" t="s">
        <v>1654</v>
      </c>
      <c r="E577" s="541"/>
      <c r="F577" s="541"/>
      <c r="G577" s="542" t="s">
        <v>856</v>
      </c>
    </row>
    <row r="578" spans="1:7">
      <c r="A578" s="441"/>
      <c r="B578" s="483" t="s">
        <v>1657</v>
      </c>
      <c r="C578" s="441" t="s">
        <v>10</v>
      </c>
      <c r="D578" s="432"/>
      <c r="E578" s="442"/>
      <c r="F578" s="442"/>
      <c r="G578" s="443"/>
    </row>
    <row r="579" spans="1:7">
      <c r="A579" s="441"/>
      <c r="B579" s="483" t="s">
        <v>1657</v>
      </c>
      <c r="C579" s="441" t="s">
        <v>11</v>
      </c>
      <c r="D579" s="432"/>
      <c r="E579" s="442"/>
      <c r="F579" s="442"/>
      <c r="G579" s="443"/>
    </row>
    <row r="580" spans="1:7">
      <c r="A580" s="441"/>
      <c r="B580" s="483" t="s">
        <v>1657</v>
      </c>
      <c r="C580" s="441" t="s">
        <v>12</v>
      </c>
      <c r="D580" s="432"/>
      <c r="E580" s="442"/>
      <c r="F580" s="442"/>
      <c r="G580" s="443"/>
    </row>
    <row r="581" spans="1:7" ht="115.5">
      <c r="A581" s="441"/>
      <c r="B581" s="472" t="s">
        <v>1001</v>
      </c>
      <c r="C581" s="441"/>
      <c r="D581" s="473" t="s">
        <v>1002</v>
      </c>
      <c r="E581" s="442" t="s">
        <v>2552</v>
      </c>
      <c r="F581" s="442" t="s">
        <v>1004</v>
      </c>
      <c r="G581" s="443"/>
    </row>
    <row r="582" spans="1:7">
      <c r="A582" s="441"/>
      <c r="B582" s="483" t="s">
        <v>1001</v>
      </c>
      <c r="C582" s="441" t="s">
        <v>516</v>
      </c>
      <c r="D582" s="473"/>
      <c r="E582" s="442"/>
      <c r="F582" s="442"/>
      <c r="G582" s="443"/>
    </row>
    <row r="583" spans="1:7">
      <c r="A583" s="441"/>
      <c r="B583" s="483" t="s">
        <v>1001</v>
      </c>
      <c r="C583" s="441" t="s">
        <v>128</v>
      </c>
      <c r="D583" s="432"/>
      <c r="E583" s="442"/>
      <c r="F583" s="442"/>
      <c r="G583" s="443"/>
    </row>
    <row r="584" spans="1:7">
      <c r="A584" s="441"/>
      <c r="B584" s="483" t="s">
        <v>1001</v>
      </c>
      <c r="C584" s="441" t="s">
        <v>202</v>
      </c>
      <c r="D584" s="432"/>
      <c r="E584" s="442"/>
      <c r="F584" s="442"/>
      <c r="G584" s="443"/>
    </row>
    <row r="585" spans="1:7">
      <c r="A585" s="441"/>
      <c r="B585" s="483" t="s">
        <v>1001</v>
      </c>
      <c r="C585" s="441" t="s">
        <v>10</v>
      </c>
      <c r="D585" s="432"/>
      <c r="E585" s="442"/>
      <c r="F585" s="442"/>
      <c r="G585" s="443"/>
    </row>
    <row r="586" spans="1:7" ht="76.5">
      <c r="A586" s="441"/>
      <c r="B586" s="483" t="s">
        <v>1001</v>
      </c>
      <c r="C586" s="441" t="s">
        <v>11</v>
      </c>
      <c r="D586" s="432" t="s">
        <v>2553</v>
      </c>
      <c r="E586" s="442"/>
      <c r="F586" s="442"/>
      <c r="G586" s="443" t="s">
        <v>856</v>
      </c>
    </row>
    <row r="587" spans="1:7">
      <c r="A587" s="441"/>
      <c r="B587" s="483" t="s">
        <v>1001</v>
      </c>
      <c r="C587" s="441" t="s">
        <v>12</v>
      </c>
      <c r="D587" s="432"/>
      <c r="E587" s="442"/>
      <c r="F587" s="442"/>
      <c r="G587" s="443"/>
    </row>
    <row r="588" spans="1:7">
      <c r="A588" s="479"/>
      <c r="B588" s="480" t="s">
        <v>2098</v>
      </c>
      <c r="C588" s="479"/>
      <c r="D588" s="481" t="s">
        <v>1049</v>
      </c>
      <c r="E588" s="482"/>
      <c r="F588" s="482"/>
      <c r="G588" s="443"/>
    </row>
    <row r="589" spans="1:7" ht="42">
      <c r="A589" s="441"/>
      <c r="B589" s="472" t="s">
        <v>252</v>
      </c>
      <c r="C589" s="441"/>
      <c r="D589" s="473" t="s">
        <v>1050</v>
      </c>
      <c r="E589" s="442" t="s">
        <v>1051</v>
      </c>
      <c r="F589" s="442" t="s">
        <v>1052</v>
      </c>
      <c r="G589" s="512"/>
    </row>
    <row r="590" spans="1:7">
      <c r="A590" s="441"/>
      <c r="B590" s="483" t="s">
        <v>252</v>
      </c>
      <c r="C590" s="441" t="s">
        <v>516</v>
      </c>
      <c r="D590" s="473"/>
      <c r="E590" s="511"/>
      <c r="F590" s="511"/>
      <c r="G590" s="512"/>
    </row>
    <row r="591" spans="1:7">
      <c r="A591" s="441"/>
      <c r="B591" s="483" t="s">
        <v>252</v>
      </c>
      <c r="C591" s="441" t="s">
        <v>128</v>
      </c>
      <c r="D591" s="432"/>
      <c r="E591" s="511"/>
      <c r="F591" s="511"/>
      <c r="G591" s="512"/>
    </row>
    <row r="592" spans="1:7">
      <c r="A592" s="441"/>
      <c r="B592" s="483" t="s">
        <v>252</v>
      </c>
      <c r="C592" s="441" t="s">
        <v>202</v>
      </c>
      <c r="D592" s="432"/>
      <c r="E592" s="442"/>
      <c r="F592" s="442"/>
      <c r="G592" s="443"/>
    </row>
    <row r="593" spans="1:7">
      <c r="A593" s="441"/>
      <c r="B593" s="483" t="s">
        <v>252</v>
      </c>
      <c r="C593" s="441" t="s">
        <v>10</v>
      </c>
      <c r="D593" s="432"/>
      <c r="E593" s="442"/>
      <c r="F593" s="442"/>
      <c r="G593" s="443"/>
    </row>
    <row r="594" spans="1:7" ht="89.25">
      <c r="A594" s="441"/>
      <c r="B594" s="483" t="s">
        <v>252</v>
      </c>
      <c r="C594" s="441" t="s">
        <v>11</v>
      </c>
      <c r="D594" s="537" t="s">
        <v>2369</v>
      </c>
      <c r="E594" s="541"/>
      <c r="F594" s="541"/>
      <c r="G594" s="542" t="s">
        <v>856</v>
      </c>
    </row>
    <row r="595" spans="1:7">
      <c r="A595" s="441"/>
      <c r="B595" s="483" t="s">
        <v>252</v>
      </c>
      <c r="C595" s="441" t="s">
        <v>12</v>
      </c>
      <c r="D595" s="432"/>
      <c r="E595" s="442"/>
      <c r="F595" s="442"/>
      <c r="G595" s="443"/>
    </row>
    <row r="596" spans="1:7">
      <c r="A596" s="479"/>
      <c r="B596" s="480" t="s">
        <v>2100</v>
      </c>
      <c r="C596" s="479"/>
      <c r="D596" s="481" t="s">
        <v>1095</v>
      </c>
      <c r="E596" s="482"/>
      <c r="F596" s="482"/>
      <c r="G596" s="482"/>
    </row>
    <row r="597" spans="1:7" ht="38.25">
      <c r="A597" s="441"/>
      <c r="B597" s="472" t="s">
        <v>203</v>
      </c>
      <c r="C597" s="441"/>
      <c r="D597" s="733" t="s">
        <v>1096</v>
      </c>
      <c r="E597" s="442" t="s">
        <v>1097</v>
      </c>
      <c r="F597" s="442"/>
      <c r="G597" s="443"/>
    </row>
    <row r="598" spans="1:7">
      <c r="A598" s="441"/>
      <c r="B598" s="483" t="s">
        <v>203</v>
      </c>
      <c r="C598" s="441" t="s">
        <v>516</v>
      </c>
      <c r="D598" s="432"/>
      <c r="E598" s="442"/>
      <c r="F598" s="442"/>
      <c r="G598" s="443"/>
    </row>
    <row r="599" spans="1:7">
      <c r="A599" s="441"/>
      <c r="B599" s="483" t="s">
        <v>203</v>
      </c>
      <c r="C599" s="441" t="s">
        <v>128</v>
      </c>
      <c r="D599" s="432"/>
      <c r="E599" s="442"/>
      <c r="F599" s="442"/>
      <c r="G599" s="443"/>
    </row>
    <row r="600" spans="1:7">
      <c r="A600" s="441"/>
      <c r="B600" s="483" t="s">
        <v>203</v>
      </c>
      <c r="C600" s="441" t="s">
        <v>202</v>
      </c>
      <c r="D600" s="432"/>
      <c r="E600" s="442"/>
      <c r="F600" s="442"/>
      <c r="G600" s="443"/>
    </row>
    <row r="601" spans="1:7">
      <c r="A601" s="441"/>
      <c r="B601" s="483" t="s">
        <v>203</v>
      </c>
      <c r="C601" s="441" t="s">
        <v>10</v>
      </c>
      <c r="D601" s="432"/>
      <c r="E601" s="442"/>
      <c r="F601" s="442"/>
      <c r="G601" s="443"/>
    </row>
    <row r="602" spans="1:7">
      <c r="A602" s="441"/>
      <c r="B602" s="483" t="s">
        <v>203</v>
      </c>
      <c r="C602" s="441" t="s">
        <v>11</v>
      </c>
      <c r="D602" s="432"/>
      <c r="E602" s="442"/>
      <c r="F602" s="442"/>
      <c r="G602" s="443"/>
    </row>
    <row r="603" spans="1:7" ht="38.25">
      <c r="A603" s="441"/>
      <c r="B603" s="483" t="s">
        <v>203</v>
      </c>
      <c r="C603" s="441" t="s">
        <v>12</v>
      </c>
      <c r="D603" s="432" t="s">
        <v>2475</v>
      </c>
      <c r="E603" s="442"/>
      <c r="F603" s="442"/>
      <c r="G603" s="443"/>
    </row>
  </sheetData>
  <sortState xmlns:xlrd2="http://schemas.microsoft.com/office/spreadsheetml/2017/richdata2" ref="A48:G603">
    <sortCondition ref="B48:B603"/>
  </sortState>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
  <sheetViews>
    <sheetView workbookViewId="0"/>
  </sheetViews>
  <sheetFormatPr defaultColWidth="9.140625" defaultRowHeight="15"/>
  <cols>
    <col min="1" max="1" width="60.85546875" style="649" customWidth="1"/>
    <col min="2" max="16384" width="9.140625" style="649"/>
  </cols>
  <sheetData>
    <row r="1" spans="1:8" ht="28.5">
      <c r="A1" s="699" t="s">
        <v>842</v>
      </c>
      <c r="B1" s="699" t="s">
        <v>2262</v>
      </c>
      <c r="C1" s="701" t="s">
        <v>128</v>
      </c>
      <c r="D1" s="701" t="s">
        <v>202</v>
      </c>
      <c r="E1" s="701" t="s">
        <v>10</v>
      </c>
      <c r="F1" s="701" t="s">
        <v>11</v>
      </c>
      <c r="G1" s="701" t="s">
        <v>12</v>
      </c>
      <c r="H1" s="701" t="s">
        <v>2071</v>
      </c>
    </row>
    <row r="2" spans="1:8" ht="28.5">
      <c r="A2" s="700" t="s">
        <v>858</v>
      </c>
      <c r="B2" s="702">
        <v>1</v>
      </c>
      <c r="C2" s="703" t="s">
        <v>2082</v>
      </c>
      <c r="D2" s="703" t="s">
        <v>2082</v>
      </c>
      <c r="E2" s="703"/>
      <c r="F2" s="703" t="s">
        <v>2082</v>
      </c>
      <c r="G2" s="703"/>
      <c r="H2" s="703" t="s">
        <v>2082</v>
      </c>
    </row>
    <row r="3" spans="1:8">
      <c r="A3" s="700" t="s">
        <v>935</v>
      </c>
      <c r="B3" s="702">
        <v>2</v>
      </c>
      <c r="C3" s="703" t="s">
        <v>2082</v>
      </c>
      <c r="D3" s="703"/>
      <c r="E3" s="703" t="s">
        <v>2082</v>
      </c>
      <c r="F3" s="704"/>
      <c r="G3" s="703"/>
      <c r="H3" s="703" t="s">
        <v>2082</v>
      </c>
    </row>
    <row r="4" spans="1:8" ht="28.5">
      <c r="A4" s="700" t="s">
        <v>1212</v>
      </c>
      <c r="B4" s="702">
        <v>3</v>
      </c>
      <c r="C4" s="703" t="s">
        <v>2082</v>
      </c>
      <c r="D4" s="704"/>
      <c r="E4" s="703"/>
      <c r="G4" s="703" t="s">
        <v>2082</v>
      </c>
      <c r="H4" s="703" t="s">
        <v>2082</v>
      </c>
    </row>
    <row r="5" spans="1:8">
      <c r="A5" s="700" t="s">
        <v>1175</v>
      </c>
      <c r="B5" s="702">
        <v>4</v>
      </c>
      <c r="C5" s="703" t="s">
        <v>2082</v>
      </c>
      <c r="D5" s="704"/>
      <c r="E5" s="703"/>
      <c r="F5" s="703" t="s">
        <v>2082</v>
      </c>
      <c r="G5" s="703"/>
      <c r="H5" s="703" t="s">
        <v>2082</v>
      </c>
    </row>
    <row r="6" spans="1:8">
      <c r="A6" s="700" t="s">
        <v>1421</v>
      </c>
      <c r="B6" s="702">
        <v>5</v>
      </c>
      <c r="C6" s="703" t="s">
        <v>2082</v>
      </c>
      <c r="D6" s="703"/>
      <c r="E6" s="703" t="s">
        <v>2082</v>
      </c>
      <c r="G6" s="703" t="s">
        <v>2082</v>
      </c>
      <c r="H6" s="703" t="s">
        <v>2082</v>
      </c>
    </row>
    <row r="7" spans="1:8">
      <c r="A7" s="700" t="s">
        <v>1773</v>
      </c>
      <c r="B7" s="702">
        <v>6</v>
      </c>
      <c r="C7" s="703" t="s">
        <v>2082</v>
      </c>
      <c r="D7" s="704"/>
      <c r="E7" s="704"/>
      <c r="F7" s="703" t="s">
        <v>2082</v>
      </c>
      <c r="G7" s="703" t="s">
        <v>2082</v>
      </c>
      <c r="H7" s="703" t="s">
        <v>2082</v>
      </c>
    </row>
    <row r="8" spans="1:8">
      <c r="A8" s="700" t="s">
        <v>1071</v>
      </c>
      <c r="B8" s="702">
        <v>7</v>
      </c>
      <c r="C8" s="703" t="s">
        <v>2082</v>
      </c>
      <c r="D8" s="703" t="s">
        <v>2082</v>
      </c>
      <c r="E8" s="703"/>
      <c r="F8" s="704"/>
      <c r="G8" s="703"/>
      <c r="H8" s="703" t="s">
        <v>2082</v>
      </c>
    </row>
    <row r="9" spans="1:8">
      <c r="A9" s="700" t="s">
        <v>1014</v>
      </c>
      <c r="B9" s="702">
        <v>8</v>
      </c>
      <c r="C9" s="703" t="s">
        <v>2082</v>
      </c>
      <c r="D9" s="703" t="s">
        <v>2082</v>
      </c>
      <c r="E9" s="703" t="s">
        <v>2082</v>
      </c>
      <c r="F9" s="703"/>
      <c r="G9" s="704"/>
      <c r="H9" s="703" t="s">
        <v>2082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J38"/>
  <sheetViews>
    <sheetView zoomScaleNormal="100" workbookViewId="0"/>
  </sheetViews>
  <sheetFormatPr defaultColWidth="9.140625" defaultRowHeight="14.25"/>
  <cols>
    <col min="1" max="1" width="8.140625" style="28" customWidth="1"/>
    <col min="2" max="2" width="13.140625" style="28" customWidth="1"/>
    <col min="3" max="3" width="5.28515625" style="28" customWidth="1"/>
    <col min="4" max="4" width="11" style="28" customWidth="1"/>
    <col min="5" max="5" width="11.85546875" style="28" customWidth="1"/>
    <col min="6" max="6" width="9.28515625" style="28" customWidth="1"/>
    <col min="7" max="7" width="10.140625" style="28" customWidth="1"/>
    <col min="8" max="8" width="58" style="28" customWidth="1"/>
    <col min="9" max="9" width="35.140625" style="28" customWidth="1"/>
    <col min="10" max="10" width="3.7109375" style="770" customWidth="1"/>
    <col min="11" max="256" width="9.140625" style="32"/>
    <col min="257" max="257" width="8.140625" style="32" customWidth="1"/>
    <col min="258" max="258" width="13.140625" style="32" customWidth="1"/>
    <col min="259" max="259" width="5.28515625" style="32" customWidth="1"/>
    <col min="260" max="260" width="11" style="32" customWidth="1"/>
    <col min="261" max="261" width="11.85546875" style="32" customWidth="1"/>
    <col min="262" max="262" width="9.28515625" style="32" customWidth="1"/>
    <col min="263" max="263" width="10.140625" style="32" customWidth="1"/>
    <col min="264" max="264" width="58" style="32" customWidth="1"/>
    <col min="265" max="265" width="35.140625" style="32" customWidth="1"/>
    <col min="266" max="266" width="3.7109375" style="32" customWidth="1"/>
    <col min="267" max="512" width="9.140625" style="32"/>
    <col min="513" max="513" width="8.140625" style="32" customWidth="1"/>
    <col min="514" max="514" width="13.140625" style="32" customWidth="1"/>
    <col min="515" max="515" width="5.28515625" style="32" customWidth="1"/>
    <col min="516" max="516" width="11" style="32" customWidth="1"/>
    <col min="517" max="517" width="11.85546875" style="32" customWidth="1"/>
    <col min="518" max="518" width="9.28515625" style="32" customWidth="1"/>
    <col min="519" max="519" width="10.140625" style="32" customWidth="1"/>
    <col min="520" max="520" width="58" style="32" customWidth="1"/>
    <col min="521" max="521" width="35.140625" style="32" customWidth="1"/>
    <col min="522" max="522" width="3.7109375" style="32" customWidth="1"/>
    <col min="523" max="768" width="9.140625" style="32"/>
    <col min="769" max="769" width="8.140625" style="32" customWidth="1"/>
    <col min="770" max="770" width="13.140625" style="32" customWidth="1"/>
    <col min="771" max="771" width="5.28515625" style="32" customWidth="1"/>
    <col min="772" max="772" width="11" style="32" customWidth="1"/>
    <col min="773" max="773" width="11.85546875" style="32" customWidth="1"/>
    <col min="774" max="774" width="9.28515625" style="32" customWidth="1"/>
    <col min="775" max="775" width="10.140625" style="32" customWidth="1"/>
    <col min="776" max="776" width="58" style="32" customWidth="1"/>
    <col min="777" max="777" width="35.140625" style="32" customWidth="1"/>
    <col min="778" max="778" width="3.7109375" style="32" customWidth="1"/>
    <col min="779" max="1024" width="9.140625" style="32"/>
    <col min="1025" max="1025" width="8.140625" style="32" customWidth="1"/>
    <col min="1026" max="1026" width="13.140625" style="32" customWidth="1"/>
    <col min="1027" max="1027" width="5.28515625" style="32" customWidth="1"/>
    <col min="1028" max="1028" width="11" style="32" customWidth="1"/>
    <col min="1029" max="1029" width="11.85546875" style="32" customWidth="1"/>
    <col min="1030" max="1030" width="9.28515625" style="32" customWidth="1"/>
    <col min="1031" max="1031" width="10.140625" style="32" customWidth="1"/>
    <col min="1032" max="1032" width="58" style="32" customWidth="1"/>
    <col min="1033" max="1033" width="35.140625" style="32" customWidth="1"/>
    <col min="1034" max="1034" width="3.7109375" style="32" customWidth="1"/>
    <col min="1035" max="1280" width="9.140625" style="32"/>
    <col min="1281" max="1281" width="8.140625" style="32" customWidth="1"/>
    <col min="1282" max="1282" width="13.140625" style="32" customWidth="1"/>
    <col min="1283" max="1283" width="5.28515625" style="32" customWidth="1"/>
    <col min="1284" max="1284" width="11" style="32" customWidth="1"/>
    <col min="1285" max="1285" width="11.85546875" style="32" customWidth="1"/>
    <col min="1286" max="1286" width="9.28515625" style="32" customWidth="1"/>
    <col min="1287" max="1287" width="10.140625" style="32" customWidth="1"/>
    <col min="1288" max="1288" width="58" style="32" customWidth="1"/>
    <col min="1289" max="1289" width="35.140625" style="32" customWidth="1"/>
    <col min="1290" max="1290" width="3.7109375" style="32" customWidth="1"/>
    <col min="1291" max="1536" width="9.140625" style="32"/>
    <col min="1537" max="1537" width="8.140625" style="32" customWidth="1"/>
    <col min="1538" max="1538" width="13.140625" style="32" customWidth="1"/>
    <col min="1539" max="1539" width="5.28515625" style="32" customWidth="1"/>
    <col min="1540" max="1540" width="11" style="32" customWidth="1"/>
    <col min="1541" max="1541" width="11.85546875" style="32" customWidth="1"/>
    <col min="1542" max="1542" width="9.28515625" style="32" customWidth="1"/>
    <col min="1543" max="1543" width="10.140625" style="32" customWidth="1"/>
    <col min="1544" max="1544" width="58" style="32" customWidth="1"/>
    <col min="1545" max="1545" width="35.140625" style="32" customWidth="1"/>
    <col min="1546" max="1546" width="3.7109375" style="32" customWidth="1"/>
    <col min="1547" max="1792" width="9.140625" style="32"/>
    <col min="1793" max="1793" width="8.140625" style="32" customWidth="1"/>
    <col min="1794" max="1794" width="13.140625" style="32" customWidth="1"/>
    <col min="1795" max="1795" width="5.28515625" style="32" customWidth="1"/>
    <col min="1796" max="1796" width="11" style="32" customWidth="1"/>
    <col min="1797" max="1797" width="11.85546875" style="32" customWidth="1"/>
    <col min="1798" max="1798" width="9.28515625" style="32" customWidth="1"/>
    <col min="1799" max="1799" width="10.140625" style="32" customWidth="1"/>
    <col min="1800" max="1800" width="58" style="32" customWidth="1"/>
    <col min="1801" max="1801" width="35.140625" style="32" customWidth="1"/>
    <col min="1802" max="1802" width="3.7109375" style="32" customWidth="1"/>
    <col min="1803" max="2048" width="9.140625" style="32"/>
    <col min="2049" max="2049" width="8.140625" style="32" customWidth="1"/>
    <col min="2050" max="2050" width="13.140625" style="32" customWidth="1"/>
    <col min="2051" max="2051" width="5.28515625" style="32" customWidth="1"/>
    <col min="2052" max="2052" width="11" style="32" customWidth="1"/>
    <col min="2053" max="2053" width="11.85546875" style="32" customWidth="1"/>
    <col min="2054" max="2054" width="9.28515625" style="32" customWidth="1"/>
    <col min="2055" max="2055" width="10.140625" style="32" customWidth="1"/>
    <col min="2056" max="2056" width="58" style="32" customWidth="1"/>
    <col min="2057" max="2057" width="35.140625" style="32" customWidth="1"/>
    <col min="2058" max="2058" width="3.7109375" style="32" customWidth="1"/>
    <col min="2059" max="2304" width="9.140625" style="32"/>
    <col min="2305" max="2305" width="8.140625" style="32" customWidth="1"/>
    <col min="2306" max="2306" width="13.140625" style="32" customWidth="1"/>
    <col min="2307" max="2307" width="5.28515625" style="32" customWidth="1"/>
    <col min="2308" max="2308" width="11" style="32" customWidth="1"/>
    <col min="2309" max="2309" width="11.85546875" style="32" customWidth="1"/>
    <col min="2310" max="2310" width="9.28515625" style="32" customWidth="1"/>
    <col min="2311" max="2311" width="10.140625" style="32" customWidth="1"/>
    <col min="2312" max="2312" width="58" style="32" customWidth="1"/>
    <col min="2313" max="2313" width="35.140625" style="32" customWidth="1"/>
    <col min="2314" max="2314" width="3.7109375" style="32" customWidth="1"/>
    <col min="2315" max="2560" width="9.140625" style="32"/>
    <col min="2561" max="2561" width="8.140625" style="32" customWidth="1"/>
    <col min="2562" max="2562" width="13.140625" style="32" customWidth="1"/>
    <col min="2563" max="2563" width="5.28515625" style="32" customWidth="1"/>
    <col min="2564" max="2564" width="11" style="32" customWidth="1"/>
    <col min="2565" max="2565" width="11.85546875" style="32" customWidth="1"/>
    <col min="2566" max="2566" width="9.28515625" style="32" customWidth="1"/>
    <col min="2567" max="2567" width="10.140625" style="32" customWidth="1"/>
    <col min="2568" max="2568" width="58" style="32" customWidth="1"/>
    <col min="2569" max="2569" width="35.140625" style="32" customWidth="1"/>
    <col min="2570" max="2570" width="3.7109375" style="32" customWidth="1"/>
    <col min="2571" max="2816" width="9.140625" style="32"/>
    <col min="2817" max="2817" width="8.140625" style="32" customWidth="1"/>
    <col min="2818" max="2818" width="13.140625" style="32" customWidth="1"/>
    <col min="2819" max="2819" width="5.28515625" style="32" customWidth="1"/>
    <col min="2820" max="2820" width="11" style="32" customWidth="1"/>
    <col min="2821" max="2821" width="11.85546875" style="32" customWidth="1"/>
    <col min="2822" max="2822" width="9.28515625" style="32" customWidth="1"/>
    <col min="2823" max="2823" width="10.140625" style="32" customWidth="1"/>
    <col min="2824" max="2824" width="58" style="32" customWidth="1"/>
    <col min="2825" max="2825" width="35.140625" style="32" customWidth="1"/>
    <col min="2826" max="2826" width="3.7109375" style="32" customWidth="1"/>
    <col min="2827" max="3072" width="9.140625" style="32"/>
    <col min="3073" max="3073" width="8.140625" style="32" customWidth="1"/>
    <col min="3074" max="3074" width="13.140625" style="32" customWidth="1"/>
    <col min="3075" max="3075" width="5.28515625" style="32" customWidth="1"/>
    <col min="3076" max="3076" width="11" style="32" customWidth="1"/>
    <col min="3077" max="3077" width="11.85546875" style="32" customWidth="1"/>
    <col min="3078" max="3078" width="9.28515625" style="32" customWidth="1"/>
    <col min="3079" max="3079" width="10.140625" style="32" customWidth="1"/>
    <col min="3080" max="3080" width="58" style="32" customWidth="1"/>
    <col min="3081" max="3081" width="35.140625" style="32" customWidth="1"/>
    <col min="3082" max="3082" width="3.7109375" style="32" customWidth="1"/>
    <col min="3083" max="3328" width="9.140625" style="32"/>
    <col min="3329" max="3329" width="8.140625" style="32" customWidth="1"/>
    <col min="3330" max="3330" width="13.140625" style="32" customWidth="1"/>
    <col min="3331" max="3331" width="5.28515625" style="32" customWidth="1"/>
    <col min="3332" max="3332" width="11" style="32" customWidth="1"/>
    <col min="3333" max="3333" width="11.85546875" style="32" customWidth="1"/>
    <col min="3334" max="3334" width="9.28515625" style="32" customWidth="1"/>
    <col min="3335" max="3335" width="10.140625" style="32" customWidth="1"/>
    <col min="3336" max="3336" width="58" style="32" customWidth="1"/>
    <col min="3337" max="3337" width="35.140625" style="32" customWidth="1"/>
    <col min="3338" max="3338" width="3.7109375" style="32" customWidth="1"/>
    <col min="3339" max="3584" width="9.140625" style="32"/>
    <col min="3585" max="3585" width="8.140625" style="32" customWidth="1"/>
    <col min="3586" max="3586" width="13.140625" style="32" customWidth="1"/>
    <col min="3587" max="3587" width="5.28515625" style="32" customWidth="1"/>
    <col min="3588" max="3588" width="11" style="32" customWidth="1"/>
    <col min="3589" max="3589" width="11.85546875" style="32" customWidth="1"/>
    <col min="3590" max="3590" width="9.28515625" style="32" customWidth="1"/>
    <col min="3591" max="3591" width="10.140625" style="32" customWidth="1"/>
    <col min="3592" max="3592" width="58" style="32" customWidth="1"/>
    <col min="3593" max="3593" width="35.140625" style="32" customWidth="1"/>
    <col min="3594" max="3594" width="3.7109375" style="32" customWidth="1"/>
    <col min="3595" max="3840" width="9.140625" style="32"/>
    <col min="3841" max="3841" width="8.140625" style="32" customWidth="1"/>
    <col min="3842" max="3842" width="13.140625" style="32" customWidth="1"/>
    <col min="3843" max="3843" width="5.28515625" style="32" customWidth="1"/>
    <col min="3844" max="3844" width="11" style="32" customWidth="1"/>
    <col min="3845" max="3845" width="11.85546875" style="32" customWidth="1"/>
    <col min="3846" max="3846" width="9.28515625" style="32" customWidth="1"/>
    <col min="3847" max="3847" width="10.140625" style="32" customWidth="1"/>
    <col min="3848" max="3848" width="58" style="32" customWidth="1"/>
    <col min="3849" max="3849" width="35.140625" style="32" customWidth="1"/>
    <col min="3850" max="3850" width="3.7109375" style="32" customWidth="1"/>
    <col min="3851" max="4096" width="9.140625" style="32"/>
    <col min="4097" max="4097" width="8.140625" style="32" customWidth="1"/>
    <col min="4098" max="4098" width="13.140625" style="32" customWidth="1"/>
    <col min="4099" max="4099" width="5.28515625" style="32" customWidth="1"/>
    <col min="4100" max="4100" width="11" style="32" customWidth="1"/>
    <col min="4101" max="4101" width="11.85546875" style="32" customWidth="1"/>
    <col min="4102" max="4102" width="9.28515625" style="32" customWidth="1"/>
    <col min="4103" max="4103" width="10.140625" style="32" customWidth="1"/>
    <col min="4104" max="4104" width="58" style="32" customWidth="1"/>
    <col min="4105" max="4105" width="35.140625" style="32" customWidth="1"/>
    <col min="4106" max="4106" width="3.7109375" style="32" customWidth="1"/>
    <col min="4107" max="4352" width="9.140625" style="32"/>
    <col min="4353" max="4353" width="8.140625" style="32" customWidth="1"/>
    <col min="4354" max="4354" width="13.140625" style="32" customWidth="1"/>
    <col min="4355" max="4355" width="5.28515625" style="32" customWidth="1"/>
    <col min="4356" max="4356" width="11" style="32" customWidth="1"/>
    <col min="4357" max="4357" width="11.85546875" style="32" customWidth="1"/>
    <col min="4358" max="4358" width="9.28515625" style="32" customWidth="1"/>
    <col min="4359" max="4359" width="10.140625" style="32" customWidth="1"/>
    <col min="4360" max="4360" width="58" style="32" customWidth="1"/>
    <col min="4361" max="4361" width="35.140625" style="32" customWidth="1"/>
    <col min="4362" max="4362" width="3.7109375" style="32" customWidth="1"/>
    <col min="4363" max="4608" width="9.140625" style="32"/>
    <col min="4609" max="4609" width="8.140625" style="32" customWidth="1"/>
    <col min="4610" max="4610" width="13.140625" style="32" customWidth="1"/>
    <col min="4611" max="4611" width="5.28515625" style="32" customWidth="1"/>
    <col min="4612" max="4612" width="11" style="32" customWidth="1"/>
    <col min="4613" max="4613" width="11.85546875" style="32" customWidth="1"/>
    <col min="4614" max="4614" width="9.28515625" style="32" customWidth="1"/>
    <col min="4615" max="4615" width="10.140625" style="32" customWidth="1"/>
    <col min="4616" max="4616" width="58" style="32" customWidth="1"/>
    <col min="4617" max="4617" width="35.140625" style="32" customWidth="1"/>
    <col min="4618" max="4618" width="3.7109375" style="32" customWidth="1"/>
    <col min="4619" max="4864" width="9.140625" style="32"/>
    <col min="4865" max="4865" width="8.140625" style="32" customWidth="1"/>
    <col min="4866" max="4866" width="13.140625" style="32" customWidth="1"/>
    <col min="4867" max="4867" width="5.28515625" style="32" customWidth="1"/>
    <col min="4868" max="4868" width="11" style="32" customWidth="1"/>
    <col min="4869" max="4869" width="11.85546875" style="32" customWidth="1"/>
    <col min="4870" max="4870" width="9.28515625" style="32" customWidth="1"/>
    <col min="4871" max="4871" width="10.140625" style="32" customWidth="1"/>
    <col min="4872" max="4872" width="58" style="32" customWidth="1"/>
    <col min="4873" max="4873" width="35.140625" style="32" customWidth="1"/>
    <col min="4874" max="4874" width="3.7109375" style="32" customWidth="1"/>
    <col min="4875" max="5120" width="9.140625" style="32"/>
    <col min="5121" max="5121" width="8.140625" style="32" customWidth="1"/>
    <col min="5122" max="5122" width="13.140625" style="32" customWidth="1"/>
    <col min="5123" max="5123" width="5.28515625" style="32" customWidth="1"/>
    <col min="5124" max="5124" width="11" style="32" customWidth="1"/>
    <col min="5125" max="5125" width="11.85546875" style="32" customWidth="1"/>
    <col min="5126" max="5126" width="9.28515625" style="32" customWidth="1"/>
    <col min="5127" max="5127" width="10.140625" style="32" customWidth="1"/>
    <col min="5128" max="5128" width="58" style="32" customWidth="1"/>
    <col min="5129" max="5129" width="35.140625" style="32" customWidth="1"/>
    <col min="5130" max="5130" width="3.7109375" style="32" customWidth="1"/>
    <col min="5131" max="5376" width="9.140625" style="32"/>
    <col min="5377" max="5377" width="8.140625" style="32" customWidth="1"/>
    <col min="5378" max="5378" width="13.140625" style="32" customWidth="1"/>
    <col min="5379" max="5379" width="5.28515625" style="32" customWidth="1"/>
    <col min="5380" max="5380" width="11" style="32" customWidth="1"/>
    <col min="5381" max="5381" width="11.85546875" style="32" customWidth="1"/>
    <col min="5382" max="5382" width="9.28515625" style="32" customWidth="1"/>
    <col min="5383" max="5383" width="10.140625" style="32" customWidth="1"/>
    <col min="5384" max="5384" width="58" style="32" customWidth="1"/>
    <col min="5385" max="5385" width="35.140625" style="32" customWidth="1"/>
    <col min="5386" max="5386" width="3.7109375" style="32" customWidth="1"/>
    <col min="5387" max="5632" width="9.140625" style="32"/>
    <col min="5633" max="5633" width="8.140625" style="32" customWidth="1"/>
    <col min="5634" max="5634" width="13.140625" style="32" customWidth="1"/>
    <col min="5635" max="5635" width="5.28515625" style="32" customWidth="1"/>
    <col min="5636" max="5636" width="11" style="32" customWidth="1"/>
    <col min="5637" max="5637" width="11.85546875" style="32" customWidth="1"/>
    <col min="5638" max="5638" width="9.28515625" style="32" customWidth="1"/>
    <col min="5639" max="5639" width="10.140625" style="32" customWidth="1"/>
    <col min="5640" max="5640" width="58" style="32" customWidth="1"/>
    <col min="5641" max="5641" width="35.140625" style="32" customWidth="1"/>
    <col min="5642" max="5642" width="3.7109375" style="32" customWidth="1"/>
    <col min="5643" max="5888" width="9.140625" style="32"/>
    <col min="5889" max="5889" width="8.140625" style="32" customWidth="1"/>
    <col min="5890" max="5890" width="13.140625" style="32" customWidth="1"/>
    <col min="5891" max="5891" width="5.28515625" style="32" customWidth="1"/>
    <col min="5892" max="5892" width="11" style="32" customWidth="1"/>
    <col min="5893" max="5893" width="11.85546875" style="32" customWidth="1"/>
    <col min="5894" max="5894" width="9.28515625" style="32" customWidth="1"/>
    <col min="5895" max="5895" width="10.140625" style="32" customWidth="1"/>
    <col min="5896" max="5896" width="58" style="32" customWidth="1"/>
    <col min="5897" max="5897" width="35.140625" style="32" customWidth="1"/>
    <col min="5898" max="5898" width="3.7109375" style="32" customWidth="1"/>
    <col min="5899" max="6144" width="9.140625" style="32"/>
    <col min="6145" max="6145" width="8.140625" style="32" customWidth="1"/>
    <col min="6146" max="6146" width="13.140625" style="32" customWidth="1"/>
    <col min="6147" max="6147" width="5.28515625" style="32" customWidth="1"/>
    <col min="6148" max="6148" width="11" style="32" customWidth="1"/>
    <col min="6149" max="6149" width="11.85546875" style="32" customWidth="1"/>
    <col min="6150" max="6150" width="9.28515625" style="32" customWidth="1"/>
    <col min="6151" max="6151" width="10.140625" style="32" customWidth="1"/>
    <col min="6152" max="6152" width="58" style="32" customWidth="1"/>
    <col min="6153" max="6153" width="35.140625" style="32" customWidth="1"/>
    <col min="6154" max="6154" width="3.7109375" style="32" customWidth="1"/>
    <col min="6155" max="6400" width="9.140625" style="32"/>
    <col min="6401" max="6401" width="8.140625" style="32" customWidth="1"/>
    <col min="6402" max="6402" width="13.140625" style="32" customWidth="1"/>
    <col min="6403" max="6403" width="5.28515625" style="32" customWidth="1"/>
    <col min="6404" max="6404" width="11" style="32" customWidth="1"/>
    <col min="6405" max="6405" width="11.85546875" style="32" customWidth="1"/>
    <col min="6406" max="6406" width="9.28515625" style="32" customWidth="1"/>
    <col min="6407" max="6407" width="10.140625" style="32" customWidth="1"/>
    <col min="6408" max="6408" width="58" style="32" customWidth="1"/>
    <col min="6409" max="6409" width="35.140625" style="32" customWidth="1"/>
    <col min="6410" max="6410" width="3.7109375" style="32" customWidth="1"/>
    <col min="6411" max="6656" width="9.140625" style="32"/>
    <col min="6657" max="6657" width="8.140625" style="32" customWidth="1"/>
    <col min="6658" max="6658" width="13.140625" style="32" customWidth="1"/>
    <col min="6659" max="6659" width="5.28515625" style="32" customWidth="1"/>
    <col min="6660" max="6660" width="11" style="32" customWidth="1"/>
    <col min="6661" max="6661" width="11.85546875" style="32" customWidth="1"/>
    <col min="6662" max="6662" width="9.28515625" style="32" customWidth="1"/>
    <col min="6663" max="6663" width="10.140625" style="32" customWidth="1"/>
    <col min="6664" max="6664" width="58" style="32" customWidth="1"/>
    <col min="6665" max="6665" width="35.140625" style="32" customWidth="1"/>
    <col min="6666" max="6666" width="3.7109375" style="32" customWidth="1"/>
    <col min="6667" max="6912" width="9.140625" style="32"/>
    <col min="6913" max="6913" width="8.140625" style="32" customWidth="1"/>
    <col min="6914" max="6914" width="13.140625" style="32" customWidth="1"/>
    <col min="6915" max="6915" width="5.28515625" style="32" customWidth="1"/>
    <col min="6916" max="6916" width="11" style="32" customWidth="1"/>
    <col min="6917" max="6917" width="11.85546875" style="32" customWidth="1"/>
    <col min="6918" max="6918" width="9.28515625" style="32" customWidth="1"/>
    <col min="6919" max="6919" width="10.140625" style="32" customWidth="1"/>
    <col min="6920" max="6920" width="58" style="32" customWidth="1"/>
    <col min="6921" max="6921" width="35.140625" style="32" customWidth="1"/>
    <col min="6922" max="6922" width="3.7109375" style="32" customWidth="1"/>
    <col min="6923" max="7168" width="9.140625" style="32"/>
    <col min="7169" max="7169" width="8.140625" style="32" customWidth="1"/>
    <col min="7170" max="7170" width="13.140625" style="32" customWidth="1"/>
    <col min="7171" max="7171" width="5.28515625" style="32" customWidth="1"/>
    <col min="7172" max="7172" width="11" style="32" customWidth="1"/>
    <col min="7173" max="7173" width="11.85546875" style="32" customWidth="1"/>
    <col min="7174" max="7174" width="9.28515625" style="32" customWidth="1"/>
    <col min="7175" max="7175" width="10.140625" style="32" customWidth="1"/>
    <col min="7176" max="7176" width="58" style="32" customWidth="1"/>
    <col min="7177" max="7177" width="35.140625" style="32" customWidth="1"/>
    <col min="7178" max="7178" width="3.7109375" style="32" customWidth="1"/>
    <col min="7179" max="7424" width="9.140625" style="32"/>
    <col min="7425" max="7425" width="8.140625" style="32" customWidth="1"/>
    <col min="7426" max="7426" width="13.140625" style="32" customWidth="1"/>
    <col min="7427" max="7427" width="5.28515625" style="32" customWidth="1"/>
    <col min="7428" max="7428" width="11" style="32" customWidth="1"/>
    <col min="7429" max="7429" width="11.85546875" style="32" customWidth="1"/>
    <col min="7430" max="7430" width="9.28515625" style="32" customWidth="1"/>
    <col min="7431" max="7431" width="10.140625" style="32" customWidth="1"/>
    <col min="7432" max="7432" width="58" style="32" customWidth="1"/>
    <col min="7433" max="7433" width="35.140625" style="32" customWidth="1"/>
    <col min="7434" max="7434" width="3.7109375" style="32" customWidth="1"/>
    <col min="7435" max="7680" width="9.140625" style="32"/>
    <col min="7681" max="7681" width="8.140625" style="32" customWidth="1"/>
    <col min="7682" max="7682" width="13.140625" style="32" customWidth="1"/>
    <col min="7683" max="7683" width="5.28515625" style="32" customWidth="1"/>
    <col min="7684" max="7684" width="11" style="32" customWidth="1"/>
    <col min="7685" max="7685" width="11.85546875" style="32" customWidth="1"/>
    <col min="7686" max="7686" width="9.28515625" style="32" customWidth="1"/>
    <col min="7687" max="7687" width="10.140625" style="32" customWidth="1"/>
    <col min="7688" max="7688" width="58" style="32" customWidth="1"/>
    <col min="7689" max="7689" width="35.140625" style="32" customWidth="1"/>
    <col min="7690" max="7690" width="3.7109375" style="32" customWidth="1"/>
    <col min="7691" max="7936" width="9.140625" style="32"/>
    <col min="7937" max="7937" width="8.140625" style="32" customWidth="1"/>
    <col min="7938" max="7938" width="13.140625" style="32" customWidth="1"/>
    <col min="7939" max="7939" width="5.28515625" style="32" customWidth="1"/>
    <col min="7940" max="7940" width="11" style="32" customWidth="1"/>
    <col min="7941" max="7941" width="11.85546875" style="32" customWidth="1"/>
    <col min="7942" max="7942" width="9.28515625" style="32" customWidth="1"/>
    <col min="7943" max="7943" width="10.140625" style="32" customWidth="1"/>
    <col min="7944" max="7944" width="58" style="32" customWidth="1"/>
    <col min="7945" max="7945" width="35.140625" style="32" customWidth="1"/>
    <col min="7946" max="7946" width="3.7109375" style="32" customWidth="1"/>
    <col min="7947" max="8192" width="9.140625" style="32"/>
    <col min="8193" max="8193" width="8.140625" style="32" customWidth="1"/>
    <col min="8194" max="8194" width="13.140625" style="32" customWidth="1"/>
    <col min="8195" max="8195" width="5.28515625" style="32" customWidth="1"/>
    <col min="8196" max="8196" width="11" style="32" customWidth="1"/>
    <col min="8197" max="8197" width="11.85546875" style="32" customWidth="1"/>
    <col min="8198" max="8198" width="9.28515625" style="32" customWidth="1"/>
    <col min="8199" max="8199" width="10.140625" style="32" customWidth="1"/>
    <col min="8200" max="8200" width="58" style="32" customWidth="1"/>
    <col min="8201" max="8201" width="35.140625" style="32" customWidth="1"/>
    <col min="8202" max="8202" width="3.7109375" style="32" customWidth="1"/>
    <col min="8203" max="8448" width="9.140625" style="32"/>
    <col min="8449" max="8449" width="8.140625" style="32" customWidth="1"/>
    <col min="8450" max="8450" width="13.140625" style="32" customWidth="1"/>
    <col min="8451" max="8451" width="5.28515625" style="32" customWidth="1"/>
    <col min="8452" max="8452" width="11" style="32" customWidth="1"/>
    <col min="8453" max="8453" width="11.85546875" style="32" customWidth="1"/>
    <col min="8454" max="8454" width="9.28515625" style="32" customWidth="1"/>
    <col min="8455" max="8455" width="10.140625" style="32" customWidth="1"/>
    <col min="8456" max="8456" width="58" style="32" customWidth="1"/>
    <col min="8457" max="8457" width="35.140625" style="32" customWidth="1"/>
    <col min="8458" max="8458" width="3.7109375" style="32" customWidth="1"/>
    <col min="8459" max="8704" width="9.140625" style="32"/>
    <col min="8705" max="8705" width="8.140625" style="32" customWidth="1"/>
    <col min="8706" max="8706" width="13.140625" style="32" customWidth="1"/>
    <col min="8707" max="8707" width="5.28515625" style="32" customWidth="1"/>
    <col min="8708" max="8708" width="11" style="32" customWidth="1"/>
    <col min="8709" max="8709" width="11.85546875" style="32" customWidth="1"/>
    <col min="8710" max="8710" width="9.28515625" style="32" customWidth="1"/>
    <col min="8711" max="8711" width="10.140625" style="32" customWidth="1"/>
    <col min="8712" max="8712" width="58" style="32" customWidth="1"/>
    <col min="8713" max="8713" width="35.140625" style="32" customWidth="1"/>
    <col min="8714" max="8714" width="3.7109375" style="32" customWidth="1"/>
    <col min="8715" max="8960" width="9.140625" style="32"/>
    <col min="8961" max="8961" width="8.140625" style="32" customWidth="1"/>
    <col min="8962" max="8962" width="13.140625" style="32" customWidth="1"/>
    <col min="8963" max="8963" width="5.28515625" style="32" customWidth="1"/>
    <col min="8964" max="8964" width="11" style="32" customWidth="1"/>
    <col min="8965" max="8965" width="11.85546875" style="32" customWidth="1"/>
    <col min="8966" max="8966" width="9.28515625" style="32" customWidth="1"/>
    <col min="8967" max="8967" width="10.140625" style="32" customWidth="1"/>
    <col min="8968" max="8968" width="58" style="32" customWidth="1"/>
    <col min="8969" max="8969" width="35.140625" style="32" customWidth="1"/>
    <col min="8970" max="8970" width="3.7109375" style="32" customWidth="1"/>
    <col min="8971" max="9216" width="9.140625" style="32"/>
    <col min="9217" max="9217" width="8.140625" style="32" customWidth="1"/>
    <col min="9218" max="9218" width="13.140625" style="32" customWidth="1"/>
    <col min="9219" max="9219" width="5.28515625" style="32" customWidth="1"/>
    <col min="9220" max="9220" width="11" style="32" customWidth="1"/>
    <col min="9221" max="9221" width="11.85546875" style="32" customWidth="1"/>
    <col min="9222" max="9222" width="9.28515625" style="32" customWidth="1"/>
    <col min="9223" max="9223" width="10.140625" style="32" customWidth="1"/>
    <col min="9224" max="9224" width="58" style="32" customWidth="1"/>
    <col min="9225" max="9225" width="35.140625" style="32" customWidth="1"/>
    <col min="9226" max="9226" width="3.7109375" style="32" customWidth="1"/>
    <col min="9227" max="9472" width="9.140625" style="32"/>
    <col min="9473" max="9473" width="8.140625" style="32" customWidth="1"/>
    <col min="9474" max="9474" width="13.140625" style="32" customWidth="1"/>
    <col min="9475" max="9475" width="5.28515625" style="32" customWidth="1"/>
    <col min="9476" max="9476" width="11" style="32" customWidth="1"/>
    <col min="9477" max="9477" width="11.85546875" style="32" customWidth="1"/>
    <col min="9478" max="9478" width="9.28515625" style="32" customWidth="1"/>
    <col min="9479" max="9479" width="10.140625" style="32" customWidth="1"/>
    <col min="9480" max="9480" width="58" style="32" customWidth="1"/>
    <col min="9481" max="9481" width="35.140625" style="32" customWidth="1"/>
    <col min="9482" max="9482" width="3.7109375" style="32" customWidth="1"/>
    <col min="9483" max="9728" width="9.140625" style="32"/>
    <col min="9729" max="9729" width="8.140625" style="32" customWidth="1"/>
    <col min="9730" max="9730" width="13.140625" style="32" customWidth="1"/>
    <col min="9731" max="9731" width="5.28515625" style="32" customWidth="1"/>
    <col min="9732" max="9732" width="11" style="32" customWidth="1"/>
    <col min="9733" max="9733" width="11.85546875" style="32" customWidth="1"/>
    <col min="9734" max="9734" width="9.28515625" style="32" customWidth="1"/>
    <col min="9735" max="9735" width="10.140625" style="32" customWidth="1"/>
    <col min="9736" max="9736" width="58" style="32" customWidth="1"/>
    <col min="9737" max="9737" width="35.140625" style="32" customWidth="1"/>
    <col min="9738" max="9738" width="3.7109375" style="32" customWidth="1"/>
    <col min="9739" max="9984" width="9.140625" style="32"/>
    <col min="9985" max="9985" width="8.140625" style="32" customWidth="1"/>
    <col min="9986" max="9986" width="13.140625" style="32" customWidth="1"/>
    <col min="9987" max="9987" width="5.28515625" style="32" customWidth="1"/>
    <col min="9988" max="9988" width="11" style="32" customWidth="1"/>
    <col min="9989" max="9989" width="11.85546875" style="32" customWidth="1"/>
    <col min="9990" max="9990" width="9.28515625" style="32" customWidth="1"/>
    <col min="9991" max="9991" width="10.140625" style="32" customWidth="1"/>
    <col min="9992" max="9992" width="58" style="32" customWidth="1"/>
    <col min="9993" max="9993" width="35.140625" style="32" customWidth="1"/>
    <col min="9994" max="9994" width="3.7109375" style="32" customWidth="1"/>
    <col min="9995" max="10240" width="9.140625" style="32"/>
    <col min="10241" max="10241" width="8.140625" style="32" customWidth="1"/>
    <col min="10242" max="10242" width="13.140625" style="32" customWidth="1"/>
    <col min="10243" max="10243" width="5.28515625" style="32" customWidth="1"/>
    <col min="10244" max="10244" width="11" style="32" customWidth="1"/>
    <col min="10245" max="10245" width="11.85546875" style="32" customWidth="1"/>
    <col min="10246" max="10246" width="9.28515625" style="32" customWidth="1"/>
    <col min="10247" max="10247" width="10.140625" style="32" customWidth="1"/>
    <col min="10248" max="10248" width="58" style="32" customWidth="1"/>
    <col min="10249" max="10249" width="35.140625" style="32" customWidth="1"/>
    <col min="10250" max="10250" width="3.7109375" style="32" customWidth="1"/>
    <col min="10251" max="10496" width="9.140625" style="32"/>
    <col min="10497" max="10497" width="8.140625" style="32" customWidth="1"/>
    <col min="10498" max="10498" width="13.140625" style="32" customWidth="1"/>
    <col min="10499" max="10499" width="5.28515625" style="32" customWidth="1"/>
    <col min="10500" max="10500" width="11" style="32" customWidth="1"/>
    <col min="10501" max="10501" width="11.85546875" style="32" customWidth="1"/>
    <col min="10502" max="10502" width="9.28515625" style="32" customWidth="1"/>
    <col min="10503" max="10503" width="10.140625" style="32" customWidth="1"/>
    <col min="10504" max="10504" width="58" style="32" customWidth="1"/>
    <col min="10505" max="10505" width="35.140625" style="32" customWidth="1"/>
    <col min="10506" max="10506" width="3.7109375" style="32" customWidth="1"/>
    <col min="10507" max="10752" width="9.140625" style="32"/>
    <col min="10753" max="10753" width="8.140625" style="32" customWidth="1"/>
    <col min="10754" max="10754" width="13.140625" style="32" customWidth="1"/>
    <col min="10755" max="10755" width="5.28515625" style="32" customWidth="1"/>
    <col min="10756" max="10756" width="11" style="32" customWidth="1"/>
    <col min="10757" max="10757" width="11.85546875" style="32" customWidth="1"/>
    <col min="10758" max="10758" width="9.28515625" style="32" customWidth="1"/>
    <col min="10759" max="10759" width="10.140625" style="32" customWidth="1"/>
    <col min="10760" max="10760" width="58" style="32" customWidth="1"/>
    <col min="10761" max="10761" width="35.140625" style="32" customWidth="1"/>
    <col min="10762" max="10762" width="3.7109375" style="32" customWidth="1"/>
    <col min="10763" max="11008" width="9.140625" style="32"/>
    <col min="11009" max="11009" width="8.140625" style="32" customWidth="1"/>
    <col min="11010" max="11010" width="13.140625" style="32" customWidth="1"/>
    <col min="11011" max="11011" width="5.28515625" style="32" customWidth="1"/>
    <col min="11012" max="11012" width="11" style="32" customWidth="1"/>
    <col min="11013" max="11013" width="11.85546875" style="32" customWidth="1"/>
    <col min="11014" max="11014" width="9.28515625" style="32" customWidth="1"/>
    <col min="11015" max="11015" width="10.140625" style="32" customWidth="1"/>
    <col min="11016" max="11016" width="58" style="32" customWidth="1"/>
    <col min="11017" max="11017" width="35.140625" style="32" customWidth="1"/>
    <col min="11018" max="11018" width="3.7109375" style="32" customWidth="1"/>
    <col min="11019" max="11264" width="9.140625" style="32"/>
    <col min="11265" max="11265" width="8.140625" style="32" customWidth="1"/>
    <col min="11266" max="11266" width="13.140625" style="32" customWidth="1"/>
    <col min="11267" max="11267" width="5.28515625" style="32" customWidth="1"/>
    <col min="11268" max="11268" width="11" style="32" customWidth="1"/>
    <col min="11269" max="11269" width="11.85546875" style="32" customWidth="1"/>
    <col min="11270" max="11270" width="9.28515625" style="32" customWidth="1"/>
    <col min="11271" max="11271" width="10.140625" style="32" customWidth="1"/>
    <col min="11272" max="11272" width="58" style="32" customWidth="1"/>
    <col min="11273" max="11273" width="35.140625" style="32" customWidth="1"/>
    <col min="11274" max="11274" width="3.7109375" style="32" customWidth="1"/>
    <col min="11275" max="11520" width="9.140625" style="32"/>
    <col min="11521" max="11521" width="8.140625" style="32" customWidth="1"/>
    <col min="11522" max="11522" width="13.140625" style="32" customWidth="1"/>
    <col min="11523" max="11523" width="5.28515625" style="32" customWidth="1"/>
    <col min="11524" max="11524" width="11" style="32" customWidth="1"/>
    <col min="11525" max="11525" width="11.85546875" style="32" customWidth="1"/>
    <col min="11526" max="11526" width="9.28515625" style="32" customWidth="1"/>
    <col min="11527" max="11527" width="10.140625" style="32" customWidth="1"/>
    <col min="11528" max="11528" width="58" style="32" customWidth="1"/>
    <col min="11529" max="11529" width="35.140625" style="32" customWidth="1"/>
    <col min="11530" max="11530" width="3.7109375" style="32" customWidth="1"/>
    <col min="11531" max="11776" width="9.140625" style="32"/>
    <col min="11777" max="11777" width="8.140625" style="32" customWidth="1"/>
    <col min="11778" max="11778" width="13.140625" style="32" customWidth="1"/>
    <col min="11779" max="11779" width="5.28515625" style="32" customWidth="1"/>
    <col min="11780" max="11780" width="11" style="32" customWidth="1"/>
    <col min="11781" max="11781" width="11.85546875" style="32" customWidth="1"/>
    <col min="11782" max="11782" width="9.28515625" style="32" customWidth="1"/>
    <col min="11783" max="11783" width="10.140625" style="32" customWidth="1"/>
    <col min="11784" max="11784" width="58" style="32" customWidth="1"/>
    <col min="11785" max="11785" width="35.140625" style="32" customWidth="1"/>
    <col min="11786" max="11786" width="3.7109375" style="32" customWidth="1"/>
    <col min="11787" max="12032" width="9.140625" style="32"/>
    <col min="12033" max="12033" width="8.140625" style="32" customWidth="1"/>
    <col min="12034" max="12034" width="13.140625" style="32" customWidth="1"/>
    <col min="12035" max="12035" width="5.28515625" style="32" customWidth="1"/>
    <col min="12036" max="12036" width="11" style="32" customWidth="1"/>
    <col min="12037" max="12037" width="11.85546875" style="32" customWidth="1"/>
    <col min="12038" max="12038" width="9.28515625" style="32" customWidth="1"/>
    <col min="12039" max="12039" width="10.140625" style="32" customWidth="1"/>
    <col min="12040" max="12040" width="58" style="32" customWidth="1"/>
    <col min="12041" max="12041" width="35.140625" style="32" customWidth="1"/>
    <col min="12042" max="12042" width="3.7109375" style="32" customWidth="1"/>
    <col min="12043" max="12288" width="9.140625" style="32"/>
    <col min="12289" max="12289" width="8.140625" style="32" customWidth="1"/>
    <col min="12290" max="12290" width="13.140625" style="32" customWidth="1"/>
    <col min="12291" max="12291" width="5.28515625" style="32" customWidth="1"/>
    <col min="12292" max="12292" width="11" style="32" customWidth="1"/>
    <col min="12293" max="12293" width="11.85546875" style="32" customWidth="1"/>
    <col min="12294" max="12294" width="9.28515625" style="32" customWidth="1"/>
    <col min="12295" max="12295" width="10.140625" style="32" customWidth="1"/>
    <col min="12296" max="12296" width="58" style="32" customWidth="1"/>
    <col min="12297" max="12297" width="35.140625" style="32" customWidth="1"/>
    <col min="12298" max="12298" width="3.7109375" style="32" customWidth="1"/>
    <col min="12299" max="12544" width="9.140625" style="32"/>
    <col min="12545" max="12545" width="8.140625" style="32" customWidth="1"/>
    <col min="12546" max="12546" width="13.140625" style="32" customWidth="1"/>
    <col min="12547" max="12547" width="5.28515625" style="32" customWidth="1"/>
    <col min="12548" max="12548" width="11" style="32" customWidth="1"/>
    <col min="12549" max="12549" width="11.85546875" style="32" customWidth="1"/>
    <col min="12550" max="12550" width="9.28515625" style="32" customWidth="1"/>
    <col min="12551" max="12551" width="10.140625" style="32" customWidth="1"/>
    <col min="12552" max="12552" width="58" style="32" customWidth="1"/>
    <col min="12553" max="12553" width="35.140625" style="32" customWidth="1"/>
    <col min="12554" max="12554" width="3.7109375" style="32" customWidth="1"/>
    <col min="12555" max="12800" width="9.140625" style="32"/>
    <col min="12801" max="12801" width="8.140625" style="32" customWidth="1"/>
    <col min="12802" max="12802" width="13.140625" style="32" customWidth="1"/>
    <col min="12803" max="12803" width="5.28515625" style="32" customWidth="1"/>
    <col min="12804" max="12804" width="11" style="32" customWidth="1"/>
    <col min="12805" max="12805" width="11.85546875" style="32" customWidth="1"/>
    <col min="12806" max="12806" width="9.28515625" style="32" customWidth="1"/>
    <col min="12807" max="12807" width="10.140625" style="32" customWidth="1"/>
    <col min="12808" max="12808" width="58" style="32" customWidth="1"/>
    <col min="12809" max="12809" width="35.140625" style="32" customWidth="1"/>
    <col min="12810" max="12810" width="3.7109375" style="32" customWidth="1"/>
    <col min="12811" max="13056" width="9.140625" style="32"/>
    <col min="13057" max="13057" width="8.140625" style="32" customWidth="1"/>
    <col min="13058" max="13058" width="13.140625" style="32" customWidth="1"/>
    <col min="13059" max="13059" width="5.28515625" style="32" customWidth="1"/>
    <col min="13060" max="13060" width="11" style="32" customWidth="1"/>
    <col min="13061" max="13061" width="11.85546875" style="32" customWidth="1"/>
    <col min="13062" max="13062" width="9.28515625" style="32" customWidth="1"/>
    <col min="13063" max="13063" width="10.140625" style="32" customWidth="1"/>
    <col min="13064" max="13064" width="58" style="32" customWidth="1"/>
    <col min="13065" max="13065" width="35.140625" style="32" customWidth="1"/>
    <col min="13066" max="13066" width="3.7109375" style="32" customWidth="1"/>
    <col min="13067" max="13312" width="9.140625" style="32"/>
    <col min="13313" max="13313" width="8.140625" style="32" customWidth="1"/>
    <col min="13314" max="13314" width="13.140625" style="32" customWidth="1"/>
    <col min="13315" max="13315" width="5.28515625" style="32" customWidth="1"/>
    <col min="13316" max="13316" width="11" style="32" customWidth="1"/>
    <col min="13317" max="13317" width="11.85546875" style="32" customWidth="1"/>
    <col min="13318" max="13318" width="9.28515625" style="32" customWidth="1"/>
    <col min="13319" max="13319" width="10.140625" style="32" customWidth="1"/>
    <col min="13320" max="13320" width="58" style="32" customWidth="1"/>
    <col min="13321" max="13321" width="35.140625" style="32" customWidth="1"/>
    <col min="13322" max="13322" width="3.7109375" style="32" customWidth="1"/>
    <col min="13323" max="13568" width="9.140625" style="32"/>
    <col min="13569" max="13569" width="8.140625" style="32" customWidth="1"/>
    <col min="13570" max="13570" width="13.140625" style="32" customWidth="1"/>
    <col min="13571" max="13571" width="5.28515625" style="32" customWidth="1"/>
    <col min="13572" max="13572" width="11" style="32" customWidth="1"/>
    <col min="13573" max="13573" width="11.85546875" style="32" customWidth="1"/>
    <col min="13574" max="13574" width="9.28515625" style="32" customWidth="1"/>
    <col min="13575" max="13575" width="10.140625" style="32" customWidth="1"/>
    <col min="13576" max="13576" width="58" style="32" customWidth="1"/>
    <col min="13577" max="13577" width="35.140625" style="32" customWidth="1"/>
    <col min="13578" max="13578" width="3.7109375" style="32" customWidth="1"/>
    <col min="13579" max="13824" width="9.140625" style="32"/>
    <col min="13825" max="13825" width="8.140625" style="32" customWidth="1"/>
    <col min="13826" max="13826" width="13.140625" style="32" customWidth="1"/>
    <col min="13827" max="13827" width="5.28515625" style="32" customWidth="1"/>
    <col min="13828" max="13828" width="11" style="32" customWidth="1"/>
    <col min="13829" max="13829" width="11.85546875" style="32" customWidth="1"/>
    <col min="13830" max="13830" width="9.28515625" style="32" customWidth="1"/>
    <col min="13831" max="13831" width="10.140625" style="32" customWidth="1"/>
    <col min="13832" max="13832" width="58" style="32" customWidth="1"/>
    <col min="13833" max="13833" width="35.140625" style="32" customWidth="1"/>
    <col min="13834" max="13834" width="3.7109375" style="32" customWidth="1"/>
    <col min="13835" max="14080" width="9.140625" style="32"/>
    <col min="14081" max="14081" width="8.140625" style="32" customWidth="1"/>
    <col min="14082" max="14082" width="13.140625" style="32" customWidth="1"/>
    <col min="14083" max="14083" width="5.28515625" style="32" customWidth="1"/>
    <col min="14084" max="14084" width="11" style="32" customWidth="1"/>
    <col min="14085" max="14085" width="11.85546875" style="32" customWidth="1"/>
    <col min="14086" max="14086" width="9.28515625" style="32" customWidth="1"/>
    <col min="14087" max="14087" width="10.140625" style="32" customWidth="1"/>
    <col min="14088" max="14088" width="58" style="32" customWidth="1"/>
    <col min="14089" max="14089" width="35.140625" style="32" customWidth="1"/>
    <col min="14090" max="14090" width="3.7109375" style="32" customWidth="1"/>
    <col min="14091" max="14336" width="9.140625" style="32"/>
    <col min="14337" max="14337" width="8.140625" style="32" customWidth="1"/>
    <col min="14338" max="14338" width="13.140625" style="32" customWidth="1"/>
    <col min="14339" max="14339" width="5.28515625" style="32" customWidth="1"/>
    <col min="14340" max="14340" width="11" style="32" customWidth="1"/>
    <col min="14341" max="14341" width="11.85546875" style="32" customWidth="1"/>
    <col min="14342" max="14342" width="9.28515625" style="32" customWidth="1"/>
    <col min="14343" max="14343" width="10.140625" style="32" customWidth="1"/>
    <col min="14344" max="14344" width="58" style="32" customWidth="1"/>
    <col min="14345" max="14345" width="35.140625" style="32" customWidth="1"/>
    <col min="14346" max="14346" width="3.7109375" style="32" customWidth="1"/>
    <col min="14347" max="14592" width="9.140625" style="32"/>
    <col min="14593" max="14593" width="8.140625" style="32" customWidth="1"/>
    <col min="14594" max="14594" width="13.140625" style="32" customWidth="1"/>
    <col min="14595" max="14595" width="5.28515625" style="32" customWidth="1"/>
    <col min="14596" max="14596" width="11" style="32" customWidth="1"/>
    <col min="14597" max="14597" width="11.85546875" style="32" customWidth="1"/>
    <col min="14598" max="14598" width="9.28515625" style="32" customWidth="1"/>
    <col min="14599" max="14599" width="10.140625" style="32" customWidth="1"/>
    <col min="14600" max="14600" width="58" style="32" customWidth="1"/>
    <col min="14601" max="14601" width="35.140625" style="32" customWidth="1"/>
    <col min="14602" max="14602" width="3.7109375" style="32" customWidth="1"/>
    <col min="14603" max="14848" width="9.140625" style="32"/>
    <col min="14849" max="14849" width="8.140625" style="32" customWidth="1"/>
    <col min="14850" max="14850" width="13.140625" style="32" customWidth="1"/>
    <col min="14851" max="14851" width="5.28515625" style="32" customWidth="1"/>
    <col min="14852" max="14852" width="11" style="32" customWidth="1"/>
    <col min="14853" max="14853" width="11.85546875" style="32" customWidth="1"/>
    <col min="14854" max="14854" width="9.28515625" style="32" customWidth="1"/>
    <col min="14855" max="14855" width="10.140625" style="32" customWidth="1"/>
    <col min="14856" max="14856" width="58" style="32" customWidth="1"/>
    <col min="14857" max="14857" width="35.140625" style="32" customWidth="1"/>
    <col min="14858" max="14858" width="3.7109375" style="32" customWidth="1"/>
    <col min="14859" max="15104" width="9.140625" style="32"/>
    <col min="15105" max="15105" width="8.140625" style="32" customWidth="1"/>
    <col min="15106" max="15106" width="13.140625" style="32" customWidth="1"/>
    <col min="15107" max="15107" width="5.28515625" style="32" customWidth="1"/>
    <col min="15108" max="15108" width="11" style="32" customWidth="1"/>
    <col min="15109" max="15109" width="11.85546875" style="32" customWidth="1"/>
    <col min="15110" max="15110" width="9.28515625" style="32" customWidth="1"/>
    <col min="15111" max="15111" width="10.140625" style="32" customWidth="1"/>
    <col min="15112" max="15112" width="58" style="32" customWidth="1"/>
    <col min="15113" max="15113" width="35.140625" style="32" customWidth="1"/>
    <col min="15114" max="15114" width="3.7109375" style="32" customWidth="1"/>
    <col min="15115" max="15360" width="9.140625" style="32"/>
    <col min="15361" max="15361" width="8.140625" style="32" customWidth="1"/>
    <col min="15362" max="15362" width="13.140625" style="32" customWidth="1"/>
    <col min="15363" max="15363" width="5.28515625" style="32" customWidth="1"/>
    <col min="15364" max="15364" width="11" style="32" customWidth="1"/>
    <col min="15365" max="15365" width="11.85546875" style="32" customWidth="1"/>
    <col min="15366" max="15366" width="9.28515625" style="32" customWidth="1"/>
    <col min="15367" max="15367" width="10.140625" style="32" customWidth="1"/>
    <col min="15368" max="15368" width="58" style="32" customWidth="1"/>
    <col min="15369" max="15369" width="35.140625" style="32" customWidth="1"/>
    <col min="15370" max="15370" width="3.7109375" style="32" customWidth="1"/>
    <col min="15371" max="15616" width="9.140625" style="32"/>
    <col min="15617" max="15617" width="8.140625" style="32" customWidth="1"/>
    <col min="15618" max="15618" width="13.140625" style="32" customWidth="1"/>
    <col min="15619" max="15619" width="5.28515625" style="32" customWidth="1"/>
    <col min="15620" max="15620" width="11" style="32" customWidth="1"/>
    <col min="15621" max="15621" width="11.85546875" style="32" customWidth="1"/>
    <col min="15622" max="15622" width="9.28515625" style="32" customWidth="1"/>
    <col min="15623" max="15623" width="10.140625" style="32" customWidth="1"/>
    <col min="15624" max="15624" width="58" style="32" customWidth="1"/>
    <col min="15625" max="15625" width="35.140625" style="32" customWidth="1"/>
    <col min="15626" max="15626" width="3.7109375" style="32" customWidth="1"/>
    <col min="15627" max="15872" width="9.140625" style="32"/>
    <col min="15873" max="15873" width="8.140625" style="32" customWidth="1"/>
    <col min="15874" max="15874" width="13.140625" style="32" customWidth="1"/>
    <col min="15875" max="15875" width="5.28515625" style="32" customWidth="1"/>
    <col min="15876" max="15876" width="11" style="32" customWidth="1"/>
    <col min="15877" max="15877" width="11.85546875" style="32" customWidth="1"/>
    <col min="15878" max="15878" width="9.28515625" style="32" customWidth="1"/>
    <col min="15879" max="15879" width="10.140625" style="32" customWidth="1"/>
    <col min="15880" max="15880" width="58" style="32" customWidth="1"/>
    <col min="15881" max="15881" width="35.140625" style="32" customWidth="1"/>
    <col min="15882" max="15882" width="3.7109375" style="32" customWidth="1"/>
    <col min="15883" max="16128" width="9.140625" style="32"/>
    <col min="16129" max="16129" width="8.140625" style="32" customWidth="1"/>
    <col min="16130" max="16130" width="13.140625" style="32" customWidth="1"/>
    <col min="16131" max="16131" width="5.28515625" style="32" customWidth="1"/>
    <col min="16132" max="16132" width="11" style="32" customWidth="1"/>
    <col min="16133" max="16133" width="11.85546875" style="32" customWidth="1"/>
    <col min="16134" max="16134" width="9.28515625" style="32" customWidth="1"/>
    <col min="16135" max="16135" width="10.140625" style="32" customWidth="1"/>
    <col min="16136" max="16136" width="58" style="32" customWidth="1"/>
    <col min="16137" max="16137" width="35.140625" style="32" customWidth="1"/>
    <col min="16138" max="16138" width="3.7109375" style="32" customWidth="1"/>
    <col min="16139" max="16384" width="9.140625" style="32"/>
  </cols>
  <sheetData>
    <row r="1" spans="1:9" ht="15" customHeight="1">
      <c r="A1" s="783" t="s">
        <v>660</v>
      </c>
      <c r="B1" s="784"/>
      <c r="C1" s="785"/>
      <c r="D1" s="785"/>
      <c r="E1" s="785"/>
      <c r="F1" s="785"/>
      <c r="G1" s="785"/>
      <c r="H1" s="785"/>
      <c r="I1" s="786"/>
    </row>
    <row r="2" spans="1:9" ht="76.5" customHeight="1">
      <c r="A2" s="787" t="s">
        <v>661</v>
      </c>
      <c r="B2" s="788" t="s">
        <v>662</v>
      </c>
      <c r="C2" s="789" t="s">
        <v>370</v>
      </c>
      <c r="D2" s="790" t="s">
        <v>371</v>
      </c>
      <c r="E2" s="790" t="s">
        <v>372</v>
      </c>
      <c r="F2" s="790" t="s">
        <v>196</v>
      </c>
      <c r="G2" s="790" t="s">
        <v>663</v>
      </c>
      <c r="H2" s="790" t="s">
        <v>373</v>
      </c>
      <c r="I2" s="790" t="s">
        <v>664</v>
      </c>
    </row>
    <row r="3" spans="1:9" ht="38.25">
      <c r="A3" s="147" t="s">
        <v>128</v>
      </c>
      <c r="B3" s="791"/>
      <c r="C3" s="147">
        <v>1</v>
      </c>
      <c r="D3" s="147" t="s">
        <v>1980</v>
      </c>
      <c r="E3" s="147"/>
      <c r="F3" s="147" t="s">
        <v>1980</v>
      </c>
      <c r="G3" s="147" t="s">
        <v>1981</v>
      </c>
      <c r="H3" s="43" t="s">
        <v>1982</v>
      </c>
      <c r="I3" s="792"/>
    </row>
    <row r="4" spans="1:9" ht="267.75">
      <c r="A4" s="761" t="s">
        <v>202</v>
      </c>
      <c r="B4" s="761"/>
      <c r="C4" s="761">
        <v>2</v>
      </c>
      <c r="D4" s="761" t="s">
        <v>2197</v>
      </c>
      <c r="E4" s="761" t="s">
        <v>2198</v>
      </c>
      <c r="F4" s="147" t="s">
        <v>1980</v>
      </c>
      <c r="G4" s="761" t="s">
        <v>311</v>
      </c>
      <c r="H4" s="546" t="s">
        <v>2199</v>
      </c>
      <c r="I4" s="793" t="s">
        <v>2200</v>
      </c>
    </row>
    <row r="5" spans="1:9" ht="178.5">
      <c r="A5" s="761" t="s">
        <v>202</v>
      </c>
      <c r="B5" s="761"/>
      <c r="C5" s="761">
        <v>3</v>
      </c>
      <c r="D5" s="761"/>
      <c r="E5" s="761" t="s">
        <v>1073</v>
      </c>
      <c r="F5" s="761" t="s">
        <v>2201</v>
      </c>
      <c r="G5" s="761" t="s">
        <v>2202</v>
      </c>
      <c r="H5" s="546" t="s">
        <v>2203</v>
      </c>
      <c r="I5" s="793" t="s">
        <v>2204</v>
      </c>
    </row>
    <row r="6" spans="1:9" ht="127.5">
      <c r="A6" s="147" t="s">
        <v>202</v>
      </c>
      <c r="B6" s="147"/>
      <c r="C6" s="147">
        <v>3</v>
      </c>
      <c r="D6" s="794" t="s">
        <v>2205</v>
      </c>
      <c r="E6" s="147" t="s">
        <v>2206</v>
      </c>
      <c r="F6" s="147" t="s">
        <v>2207</v>
      </c>
      <c r="G6" s="147" t="s">
        <v>2202</v>
      </c>
      <c r="H6" s="547" t="s">
        <v>2208</v>
      </c>
      <c r="I6" s="547" t="s">
        <v>2209</v>
      </c>
    </row>
    <row r="7" spans="1:9">
      <c r="A7" s="147" t="s">
        <v>11</v>
      </c>
      <c r="B7" s="147" t="s">
        <v>2439</v>
      </c>
      <c r="C7" s="147"/>
      <c r="D7" s="147"/>
      <c r="E7" s="147"/>
      <c r="F7" s="147"/>
      <c r="G7" s="147"/>
      <c r="H7" s="43"/>
      <c r="I7" s="43"/>
    </row>
    <row r="8" spans="1:9" ht="153">
      <c r="A8" s="147" t="s">
        <v>12</v>
      </c>
      <c r="B8" s="147"/>
      <c r="C8" s="147">
        <v>1</v>
      </c>
      <c r="D8" s="147"/>
      <c r="E8" s="761" t="s">
        <v>1073</v>
      </c>
      <c r="F8" s="761" t="s">
        <v>2490</v>
      </c>
      <c r="G8" s="147" t="s">
        <v>2202</v>
      </c>
      <c r="H8" s="762" t="s">
        <v>2491</v>
      </c>
      <c r="I8" s="795" t="s">
        <v>2492</v>
      </c>
    </row>
    <row r="9" spans="1:9">
      <c r="A9" s="147"/>
      <c r="B9" s="147"/>
      <c r="C9" s="147"/>
      <c r="D9" s="147"/>
      <c r="E9" s="147"/>
      <c r="F9" s="147"/>
      <c r="G9" s="147"/>
      <c r="H9" s="43"/>
      <c r="I9" s="43"/>
    </row>
    <row r="10" spans="1:9">
      <c r="A10" s="32"/>
      <c r="B10" s="32"/>
      <c r="C10" s="147"/>
      <c r="D10" s="147"/>
      <c r="E10" s="147"/>
      <c r="F10" s="147"/>
      <c r="G10" s="147"/>
      <c r="H10" s="43"/>
      <c r="I10" s="43"/>
    </row>
    <row r="11" spans="1:9">
      <c r="A11" s="147"/>
      <c r="B11" s="147"/>
      <c r="C11" s="147"/>
      <c r="D11" s="147"/>
      <c r="E11" s="147"/>
      <c r="F11" s="147"/>
      <c r="G11" s="147"/>
      <c r="H11" s="43"/>
      <c r="I11" s="43"/>
    </row>
    <row r="12" spans="1:9">
      <c r="A12" s="147"/>
      <c r="B12" s="147"/>
      <c r="C12" s="147"/>
      <c r="D12" s="147"/>
      <c r="E12" s="147"/>
      <c r="F12" s="147"/>
      <c r="G12" s="147"/>
      <c r="H12" s="43"/>
      <c r="I12" s="43"/>
    </row>
    <row r="13" spans="1:9">
      <c r="A13" s="147"/>
      <c r="B13" s="147"/>
      <c r="C13" s="147"/>
      <c r="D13" s="147"/>
      <c r="E13" s="147"/>
      <c r="F13" s="147"/>
      <c r="G13" s="147"/>
      <c r="H13" s="43"/>
      <c r="I13" s="43"/>
    </row>
    <row r="14" spans="1:9">
      <c r="A14" s="147"/>
      <c r="B14" s="147"/>
      <c r="C14" s="147"/>
      <c r="D14" s="147"/>
      <c r="E14" s="147"/>
      <c r="F14" s="147"/>
      <c r="G14" s="147"/>
      <c r="H14" s="43"/>
      <c r="I14" s="43"/>
    </row>
    <row r="15" spans="1:9">
      <c r="A15" s="147"/>
      <c r="B15" s="147"/>
      <c r="C15" s="147"/>
      <c r="D15" s="147"/>
      <c r="E15" s="147"/>
      <c r="F15" s="147"/>
      <c r="G15" s="147"/>
      <c r="H15" s="43"/>
      <c r="I15" s="43"/>
    </row>
    <row r="16" spans="1:9">
      <c r="A16" s="147"/>
      <c r="B16" s="147"/>
      <c r="C16" s="147"/>
      <c r="D16" s="147"/>
      <c r="E16" s="147"/>
      <c r="F16" s="147"/>
      <c r="G16" s="147"/>
      <c r="H16" s="43"/>
      <c r="I16" s="43"/>
    </row>
    <row r="17" spans="1:9">
      <c r="A17" s="147"/>
      <c r="B17" s="147"/>
      <c r="C17" s="147"/>
      <c r="D17" s="147"/>
      <c r="E17" s="147"/>
      <c r="F17" s="147"/>
      <c r="G17" s="147"/>
      <c r="H17" s="43"/>
      <c r="I17" s="43"/>
    </row>
    <row r="18" spans="1:9">
      <c r="A18" s="147"/>
      <c r="B18" s="147"/>
      <c r="C18" s="147"/>
      <c r="D18" s="147"/>
      <c r="E18" s="147"/>
      <c r="F18" s="147"/>
      <c r="G18" s="147"/>
      <c r="H18" s="43"/>
      <c r="I18" s="43"/>
    </row>
    <row r="19" spans="1:9">
      <c r="A19" s="147"/>
      <c r="B19" s="147"/>
      <c r="C19" s="147"/>
      <c r="D19" s="147"/>
      <c r="E19" s="147"/>
      <c r="F19" s="147"/>
      <c r="G19" s="147"/>
      <c r="H19" s="43"/>
      <c r="I19" s="43"/>
    </row>
    <row r="20" spans="1:9">
      <c r="A20" s="147"/>
      <c r="B20" s="147"/>
      <c r="C20" s="147"/>
      <c r="D20" s="147"/>
      <c r="E20" s="147"/>
      <c r="F20" s="147"/>
      <c r="G20" s="147"/>
      <c r="H20" s="43"/>
      <c r="I20" s="43"/>
    </row>
    <row r="21" spans="1:9">
      <c r="A21" s="147"/>
      <c r="B21" s="147"/>
      <c r="C21" s="147"/>
      <c r="D21" s="147"/>
      <c r="E21" s="147"/>
      <c r="F21" s="147"/>
      <c r="G21" s="147"/>
      <c r="H21" s="43"/>
      <c r="I21" s="43"/>
    </row>
    <row r="22" spans="1:9">
      <c r="A22" s="147"/>
      <c r="B22" s="147"/>
      <c r="C22" s="147"/>
      <c r="D22" s="147"/>
      <c r="E22" s="147"/>
      <c r="F22" s="147"/>
      <c r="G22" s="147"/>
      <c r="H22" s="43"/>
      <c r="I22" s="43"/>
    </row>
    <row r="23" spans="1:9">
      <c r="A23" s="147"/>
      <c r="B23" s="147"/>
      <c r="C23" s="147"/>
      <c r="D23" s="147"/>
      <c r="E23" s="147"/>
      <c r="F23" s="147"/>
      <c r="G23" s="147"/>
      <c r="H23" s="43"/>
      <c r="I23" s="43"/>
    </row>
    <row r="24" spans="1:9">
      <c r="A24" s="147"/>
      <c r="B24" s="147"/>
      <c r="C24" s="147"/>
      <c r="D24" s="147"/>
      <c r="E24" s="147"/>
      <c r="F24" s="147"/>
      <c r="G24" s="147"/>
      <c r="H24" s="43"/>
      <c r="I24" s="43"/>
    </row>
    <row r="25" spans="1:9">
      <c r="A25" s="147"/>
      <c r="B25" s="147"/>
      <c r="C25" s="147"/>
      <c r="D25" s="147"/>
      <c r="E25" s="147"/>
      <c r="F25" s="147"/>
      <c r="G25" s="147"/>
      <c r="H25" s="43"/>
      <c r="I25" s="43"/>
    </row>
    <row r="26" spans="1:9">
      <c r="A26" s="147"/>
      <c r="B26" s="147"/>
      <c r="C26" s="147"/>
      <c r="D26" s="147"/>
      <c r="E26" s="147"/>
      <c r="F26" s="147"/>
      <c r="G26" s="147"/>
      <c r="H26" s="43"/>
      <c r="I26" s="43"/>
    </row>
    <row r="27" spans="1:9">
      <c r="A27" s="147"/>
      <c r="B27" s="147"/>
      <c r="C27" s="147"/>
      <c r="D27" s="147"/>
      <c r="E27" s="147"/>
      <c r="F27" s="147"/>
      <c r="G27" s="147"/>
      <c r="H27" s="43"/>
      <c r="I27" s="43"/>
    </row>
    <row r="28" spans="1:9">
      <c r="A28" s="147"/>
      <c r="B28" s="147"/>
      <c r="C28" s="147"/>
      <c r="D28" s="147"/>
      <c r="E28" s="147"/>
      <c r="F28" s="147"/>
      <c r="G28" s="147"/>
      <c r="H28" s="43"/>
      <c r="I28" s="43"/>
    </row>
    <row r="29" spans="1:9">
      <c r="A29" s="147"/>
      <c r="B29" s="147"/>
      <c r="C29" s="147"/>
      <c r="D29" s="147"/>
      <c r="E29" s="147"/>
      <c r="F29" s="147"/>
      <c r="G29" s="147"/>
      <c r="H29" s="43"/>
      <c r="I29" s="43"/>
    </row>
    <row r="30" spans="1:9">
      <c r="A30" s="147"/>
      <c r="B30" s="147"/>
      <c r="C30" s="147"/>
      <c r="D30" s="147"/>
      <c r="E30" s="147"/>
      <c r="F30" s="147"/>
      <c r="G30" s="147"/>
      <c r="H30" s="43"/>
      <c r="I30" s="43"/>
    </row>
    <row r="31" spans="1:9">
      <c r="A31" s="147"/>
      <c r="B31" s="147"/>
      <c r="C31" s="147"/>
      <c r="D31" s="147"/>
      <c r="E31" s="147"/>
      <c r="F31" s="147"/>
      <c r="G31" s="147"/>
      <c r="H31" s="43"/>
      <c r="I31" s="43"/>
    </row>
    <row r="32" spans="1:9">
      <c r="A32" s="147"/>
      <c r="B32" s="147"/>
      <c r="C32" s="147"/>
      <c r="D32" s="147"/>
      <c r="E32" s="147"/>
      <c r="F32" s="147"/>
      <c r="G32" s="147"/>
      <c r="H32" s="43"/>
      <c r="I32" s="147"/>
    </row>
    <row r="33" spans="1:9">
      <c r="A33" s="147"/>
      <c r="B33" s="147"/>
      <c r="C33" s="147"/>
      <c r="D33" s="147"/>
      <c r="E33" s="147"/>
      <c r="F33" s="147"/>
      <c r="G33" s="147"/>
      <c r="H33" s="43"/>
      <c r="I33" s="147"/>
    </row>
    <row r="34" spans="1:9">
      <c r="A34" s="147"/>
      <c r="B34" s="147"/>
      <c r="C34" s="147"/>
      <c r="D34" s="147"/>
      <c r="E34" s="147"/>
      <c r="F34" s="147"/>
      <c r="G34" s="147"/>
      <c r="H34" s="43"/>
      <c r="I34" s="147"/>
    </row>
    <row r="35" spans="1:9">
      <c r="H35" s="44"/>
    </row>
    <row r="36" spans="1:9">
      <c r="H36" s="44"/>
    </row>
    <row r="37" spans="1:9">
      <c r="H37" s="44"/>
    </row>
    <row r="38" spans="1:9">
      <c r="H38" s="4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sheetPr>
  <dimension ref="A1:D42"/>
  <sheetViews>
    <sheetView zoomScaleNormal="100" zoomScaleSheetLayoutView="100" workbookViewId="0"/>
  </sheetViews>
  <sheetFormatPr defaultRowHeight="14.25"/>
  <cols>
    <col min="1" max="1" width="24.42578125" style="126" customWidth="1"/>
    <col min="2" max="2" width="27.42578125" style="126" customWidth="1"/>
    <col min="3" max="3" width="20.140625" style="126" customWidth="1"/>
    <col min="4" max="256" width="9.140625" style="126"/>
    <col min="257" max="257" width="24.42578125" style="126" customWidth="1"/>
    <col min="258" max="258" width="27.42578125" style="126" customWidth="1"/>
    <col min="259" max="259" width="20.140625" style="126" customWidth="1"/>
    <col min="260" max="512" width="9.140625" style="126"/>
    <col min="513" max="513" width="24.42578125" style="126" customWidth="1"/>
    <col min="514" max="514" width="27.42578125" style="126" customWidth="1"/>
    <col min="515" max="515" width="20.140625" style="126" customWidth="1"/>
    <col min="516" max="768" width="9.140625" style="126"/>
    <col min="769" max="769" width="24.42578125" style="126" customWidth="1"/>
    <col min="770" max="770" width="27.42578125" style="126" customWidth="1"/>
    <col min="771" max="771" width="20.140625" style="126" customWidth="1"/>
    <col min="772" max="1024" width="9.140625" style="126"/>
    <col min="1025" max="1025" width="24.42578125" style="126" customWidth="1"/>
    <col min="1026" max="1026" width="27.42578125" style="126" customWidth="1"/>
    <col min="1027" max="1027" width="20.140625" style="126" customWidth="1"/>
    <col min="1028" max="1280" width="9.140625" style="126"/>
    <col min="1281" max="1281" width="24.42578125" style="126" customWidth="1"/>
    <col min="1282" max="1282" width="27.42578125" style="126" customWidth="1"/>
    <col min="1283" max="1283" width="20.140625" style="126" customWidth="1"/>
    <col min="1284" max="1536" width="9.140625" style="126"/>
    <col min="1537" max="1537" width="24.42578125" style="126" customWidth="1"/>
    <col min="1538" max="1538" width="27.42578125" style="126" customWidth="1"/>
    <col min="1539" max="1539" width="20.140625" style="126" customWidth="1"/>
    <col min="1540" max="1792" width="9.140625" style="126"/>
    <col min="1793" max="1793" width="24.42578125" style="126" customWidth="1"/>
    <col min="1794" max="1794" width="27.42578125" style="126" customWidth="1"/>
    <col min="1795" max="1795" width="20.140625" style="126" customWidth="1"/>
    <col min="1796" max="2048" width="9.140625" style="126"/>
    <col min="2049" max="2049" width="24.42578125" style="126" customWidth="1"/>
    <col min="2050" max="2050" width="27.42578125" style="126" customWidth="1"/>
    <col min="2051" max="2051" width="20.140625" style="126" customWidth="1"/>
    <col min="2052" max="2304" width="9.140625" style="126"/>
    <col min="2305" max="2305" width="24.42578125" style="126" customWidth="1"/>
    <col min="2306" max="2306" width="27.42578125" style="126" customWidth="1"/>
    <col min="2307" max="2307" width="20.140625" style="126" customWidth="1"/>
    <col min="2308" max="2560" width="9.140625" style="126"/>
    <col min="2561" max="2561" width="24.42578125" style="126" customWidth="1"/>
    <col min="2562" max="2562" width="27.42578125" style="126" customWidth="1"/>
    <col min="2563" max="2563" width="20.140625" style="126" customWidth="1"/>
    <col min="2564" max="2816" width="9.140625" style="126"/>
    <col min="2817" max="2817" width="24.42578125" style="126" customWidth="1"/>
    <col min="2818" max="2818" width="27.42578125" style="126" customWidth="1"/>
    <col min="2819" max="2819" width="20.140625" style="126" customWidth="1"/>
    <col min="2820" max="3072" width="9.140625" style="126"/>
    <col min="3073" max="3073" width="24.42578125" style="126" customWidth="1"/>
    <col min="3074" max="3074" width="27.42578125" style="126" customWidth="1"/>
    <col min="3075" max="3075" width="20.140625" style="126" customWidth="1"/>
    <col min="3076" max="3328" width="9.140625" style="126"/>
    <col min="3329" max="3329" width="24.42578125" style="126" customWidth="1"/>
    <col min="3330" max="3330" width="27.42578125" style="126" customWidth="1"/>
    <col min="3331" max="3331" width="20.140625" style="126" customWidth="1"/>
    <col min="3332" max="3584" width="9.140625" style="126"/>
    <col min="3585" max="3585" width="24.42578125" style="126" customWidth="1"/>
    <col min="3586" max="3586" width="27.42578125" style="126" customWidth="1"/>
    <col min="3587" max="3587" width="20.140625" style="126" customWidth="1"/>
    <col min="3588" max="3840" width="9.140625" style="126"/>
    <col min="3841" max="3841" width="24.42578125" style="126" customWidth="1"/>
    <col min="3842" max="3842" width="27.42578125" style="126" customWidth="1"/>
    <col min="3843" max="3843" width="20.140625" style="126" customWidth="1"/>
    <col min="3844" max="4096" width="9.140625" style="126"/>
    <col min="4097" max="4097" width="24.42578125" style="126" customWidth="1"/>
    <col min="4098" max="4098" width="27.42578125" style="126" customWidth="1"/>
    <col min="4099" max="4099" width="20.140625" style="126" customWidth="1"/>
    <col min="4100" max="4352" width="9.140625" style="126"/>
    <col min="4353" max="4353" width="24.42578125" style="126" customWidth="1"/>
    <col min="4354" max="4354" width="27.42578125" style="126" customWidth="1"/>
    <col min="4355" max="4355" width="20.140625" style="126" customWidth="1"/>
    <col min="4356" max="4608" width="9.140625" style="126"/>
    <col min="4609" max="4609" width="24.42578125" style="126" customWidth="1"/>
    <col min="4610" max="4610" width="27.42578125" style="126" customWidth="1"/>
    <col min="4611" max="4611" width="20.140625" style="126" customWidth="1"/>
    <col min="4612" max="4864" width="9.140625" style="126"/>
    <col min="4865" max="4865" width="24.42578125" style="126" customWidth="1"/>
    <col min="4866" max="4866" width="27.42578125" style="126" customWidth="1"/>
    <col min="4867" max="4867" width="20.140625" style="126" customWidth="1"/>
    <col min="4868" max="5120" width="9.140625" style="126"/>
    <col min="5121" max="5121" width="24.42578125" style="126" customWidth="1"/>
    <col min="5122" max="5122" width="27.42578125" style="126" customWidth="1"/>
    <col min="5123" max="5123" width="20.140625" style="126" customWidth="1"/>
    <col min="5124" max="5376" width="9.140625" style="126"/>
    <col min="5377" max="5377" width="24.42578125" style="126" customWidth="1"/>
    <col min="5378" max="5378" width="27.42578125" style="126" customWidth="1"/>
    <col min="5379" max="5379" width="20.140625" style="126" customWidth="1"/>
    <col min="5380" max="5632" width="9.140625" style="126"/>
    <col min="5633" max="5633" width="24.42578125" style="126" customWidth="1"/>
    <col min="5634" max="5634" width="27.42578125" style="126" customWidth="1"/>
    <col min="5635" max="5635" width="20.140625" style="126" customWidth="1"/>
    <col min="5636" max="5888" width="9.140625" style="126"/>
    <col min="5889" max="5889" width="24.42578125" style="126" customWidth="1"/>
    <col min="5890" max="5890" width="27.42578125" style="126" customWidth="1"/>
    <col min="5891" max="5891" width="20.140625" style="126" customWidth="1"/>
    <col min="5892" max="6144" width="9.140625" style="126"/>
    <col min="6145" max="6145" width="24.42578125" style="126" customWidth="1"/>
    <col min="6146" max="6146" width="27.42578125" style="126" customWidth="1"/>
    <col min="6147" max="6147" width="20.140625" style="126" customWidth="1"/>
    <col min="6148" max="6400" width="9.140625" style="126"/>
    <col min="6401" max="6401" width="24.42578125" style="126" customWidth="1"/>
    <col min="6402" max="6402" width="27.42578125" style="126" customWidth="1"/>
    <col min="6403" max="6403" width="20.140625" style="126" customWidth="1"/>
    <col min="6404" max="6656" width="9.140625" style="126"/>
    <col min="6657" max="6657" width="24.42578125" style="126" customWidth="1"/>
    <col min="6658" max="6658" width="27.42578125" style="126" customWidth="1"/>
    <col min="6659" max="6659" width="20.140625" style="126" customWidth="1"/>
    <col min="6660" max="6912" width="9.140625" style="126"/>
    <col min="6913" max="6913" width="24.42578125" style="126" customWidth="1"/>
    <col min="6914" max="6914" width="27.42578125" style="126" customWidth="1"/>
    <col min="6915" max="6915" width="20.140625" style="126" customWidth="1"/>
    <col min="6916" max="7168" width="9.140625" style="126"/>
    <col min="7169" max="7169" width="24.42578125" style="126" customWidth="1"/>
    <col min="7170" max="7170" width="27.42578125" style="126" customWidth="1"/>
    <col min="7171" max="7171" width="20.140625" style="126" customWidth="1"/>
    <col min="7172" max="7424" width="9.140625" style="126"/>
    <col min="7425" max="7425" width="24.42578125" style="126" customWidth="1"/>
    <col min="7426" max="7426" width="27.42578125" style="126" customWidth="1"/>
    <col min="7427" max="7427" width="20.140625" style="126" customWidth="1"/>
    <col min="7428" max="7680" width="9.140625" style="126"/>
    <col min="7681" max="7681" width="24.42578125" style="126" customWidth="1"/>
    <col min="7682" max="7682" width="27.42578125" style="126" customWidth="1"/>
    <col min="7683" max="7683" width="20.140625" style="126" customWidth="1"/>
    <col min="7684" max="7936" width="9.140625" style="126"/>
    <col min="7937" max="7937" width="24.42578125" style="126" customWidth="1"/>
    <col min="7938" max="7938" width="27.42578125" style="126" customWidth="1"/>
    <col min="7939" max="7939" width="20.140625" style="126" customWidth="1"/>
    <col min="7940" max="8192" width="9.140625" style="126"/>
    <col min="8193" max="8193" width="24.42578125" style="126" customWidth="1"/>
    <col min="8194" max="8194" width="27.42578125" style="126" customWidth="1"/>
    <col min="8195" max="8195" width="20.140625" style="126" customWidth="1"/>
    <col min="8196" max="8448" width="9.140625" style="126"/>
    <col min="8449" max="8449" width="24.42578125" style="126" customWidth="1"/>
    <col min="8450" max="8450" width="27.42578125" style="126" customWidth="1"/>
    <col min="8451" max="8451" width="20.140625" style="126" customWidth="1"/>
    <col min="8452" max="8704" width="9.140625" style="126"/>
    <col min="8705" max="8705" width="24.42578125" style="126" customWidth="1"/>
    <col min="8706" max="8706" width="27.42578125" style="126" customWidth="1"/>
    <col min="8707" max="8707" width="20.140625" style="126" customWidth="1"/>
    <col min="8708" max="8960" width="9.140625" style="126"/>
    <col min="8961" max="8961" width="24.42578125" style="126" customWidth="1"/>
    <col min="8962" max="8962" width="27.42578125" style="126" customWidth="1"/>
    <col min="8963" max="8963" width="20.140625" style="126" customWidth="1"/>
    <col min="8964" max="9216" width="9.140625" style="126"/>
    <col min="9217" max="9217" width="24.42578125" style="126" customWidth="1"/>
    <col min="9218" max="9218" width="27.42578125" style="126" customWidth="1"/>
    <col min="9219" max="9219" width="20.140625" style="126" customWidth="1"/>
    <col min="9220" max="9472" width="9.140625" style="126"/>
    <col min="9473" max="9473" width="24.42578125" style="126" customWidth="1"/>
    <col min="9474" max="9474" width="27.42578125" style="126" customWidth="1"/>
    <col min="9475" max="9475" width="20.140625" style="126" customWidth="1"/>
    <col min="9476" max="9728" width="9.140625" style="126"/>
    <col min="9729" max="9729" width="24.42578125" style="126" customWidth="1"/>
    <col min="9730" max="9730" width="27.42578125" style="126" customWidth="1"/>
    <col min="9731" max="9731" width="20.140625" style="126" customWidth="1"/>
    <col min="9732" max="9984" width="9.140625" style="126"/>
    <col min="9985" max="9985" width="24.42578125" style="126" customWidth="1"/>
    <col min="9986" max="9986" width="27.42578125" style="126" customWidth="1"/>
    <col min="9987" max="9987" width="20.140625" style="126" customWidth="1"/>
    <col min="9988" max="10240" width="9.140625" style="126"/>
    <col min="10241" max="10241" width="24.42578125" style="126" customWidth="1"/>
    <col min="10242" max="10242" width="27.42578125" style="126" customWidth="1"/>
    <col min="10243" max="10243" width="20.140625" style="126" customWidth="1"/>
    <col min="10244" max="10496" width="9.140625" style="126"/>
    <col min="10497" max="10497" width="24.42578125" style="126" customWidth="1"/>
    <col min="10498" max="10498" width="27.42578125" style="126" customWidth="1"/>
    <col min="10499" max="10499" width="20.140625" style="126" customWidth="1"/>
    <col min="10500" max="10752" width="9.140625" style="126"/>
    <col min="10753" max="10753" width="24.42578125" style="126" customWidth="1"/>
    <col min="10754" max="10754" width="27.42578125" style="126" customWidth="1"/>
    <col min="10755" max="10755" width="20.140625" style="126" customWidth="1"/>
    <col min="10756" max="11008" width="9.140625" style="126"/>
    <col min="11009" max="11009" width="24.42578125" style="126" customWidth="1"/>
    <col min="11010" max="11010" width="27.42578125" style="126" customWidth="1"/>
    <col min="11011" max="11011" width="20.140625" style="126" customWidth="1"/>
    <col min="11012" max="11264" width="9.140625" style="126"/>
    <col min="11265" max="11265" width="24.42578125" style="126" customWidth="1"/>
    <col min="11266" max="11266" width="27.42578125" style="126" customWidth="1"/>
    <col min="11267" max="11267" width="20.140625" style="126" customWidth="1"/>
    <col min="11268" max="11520" width="9.140625" style="126"/>
    <col min="11521" max="11521" width="24.42578125" style="126" customWidth="1"/>
    <col min="11522" max="11522" width="27.42578125" style="126" customWidth="1"/>
    <col min="11523" max="11523" width="20.140625" style="126" customWidth="1"/>
    <col min="11524" max="11776" width="9.140625" style="126"/>
    <col min="11777" max="11777" width="24.42578125" style="126" customWidth="1"/>
    <col min="11778" max="11778" width="27.42578125" style="126" customWidth="1"/>
    <col min="11779" max="11779" width="20.140625" style="126" customWidth="1"/>
    <col min="11780" max="12032" width="9.140625" style="126"/>
    <col min="12033" max="12033" width="24.42578125" style="126" customWidth="1"/>
    <col min="12034" max="12034" width="27.42578125" style="126" customWidth="1"/>
    <col min="12035" max="12035" width="20.140625" style="126" customWidth="1"/>
    <col min="12036" max="12288" width="9.140625" style="126"/>
    <col min="12289" max="12289" width="24.42578125" style="126" customWidth="1"/>
    <col min="12290" max="12290" width="27.42578125" style="126" customWidth="1"/>
    <col min="12291" max="12291" width="20.140625" style="126" customWidth="1"/>
    <col min="12292" max="12544" width="9.140625" style="126"/>
    <col min="12545" max="12545" width="24.42578125" style="126" customWidth="1"/>
    <col min="12546" max="12546" width="27.42578125" style="126" customWidth="1"/>
    <col min="12547" max="12547" width="20.140625" style="126" customWidth="1"/>
    <col min="12548" max="12800" width="9.140625" style="126"/>
    <col min="12801" max="12801" width="24.42578125" style="126" customWidth="1"/>
    <col min="12802" max="12802" width="27.42578125" style="126" customWidth="1"/>
    <col min="12803" max="12803" width="20.140625" style="126" customWidth="1"/>
    <col min="12804" max="13056" width="9.140625" style="126"/>
    <col min="13057" max="13057" width="24.42578125" style="126" customWidth="1"/>
    <col min="13058" max="13058" width="27.42578125" style="126" customWidth="1"/>
    <col min="13059" max="13059" width="20.140625" style="126" customWidth="1"/>
    <col min="13060" max="13312" width="9.140625" style="126"/>
    <col min="13313" max="13313" width="24.42578125" style="126" customWidth="1"/>
    <col min="13314" max="13314" width="27.42578125" style="126" customWidth="1"/>
    <col min="13315" max="13315" width="20.140625" style="126" customWidth="1"/>
    <col min="13316" max="13568" width="9.140625" style="126"/>
    <col min="13569" max="13569" width="24.42578125" style="126" customWidth="1"/>
    <col min="13570" max="13570" width="27.42578125" style="126" customWidth="1"/>
    <col min="13571" max="13571" width="20.140625" style="126" customWidth="1"/>
    <col min="13572" max="13824" width="9.140625" style="126"/>
    <col min="13825" max="13825" width="24.42578125" style="126" customWidth="1"/>
    <col min="13826" max="13826" width="27.42578125" style="126" customWidth="1"/>
    <col min="13827" max="13827" width="20.140625" style="126" customWidth="1"/>
    <col min="13828" max="14080" width="9.140625" style="126"/>
    <col min="14081" max="14081" width="24.42578125" style="126" customWidth="1"/>
    <col min="14082" max="14082" width="27.42578125" style="126" customWidth="1"/>
    <col min="14083" max="14083" width="20.140625" style="126" customWidth="1"/>
    <col min="14084" max="14336" width="9.140625" style="126"/>
    <col min="14337" max="14337" width="24.42578125" style="126" customWidth="1"/>
    <col min="14338" max="14338" width="27.42578125" style="126" customWidth="1"/>
    <col min="14339" max="14339" width="20.140625" style="126" customWidth="1"/>
    <col min="14340" max="14592" width="9.140625" style="126"/>
    <col min="14593" max="14593" width="24.42578125" style="126" customWidth="1"/>
    <col min="14594" max="14594" width="27.42578125" style="126" customWidth="1"/>
    <col min="14595" max="14595" width="20.140625" style="126" customWidth="1"/>
    <col min="14596" max="14848" width="9.140625" style="126"/>
    <col min="14849" max="14849" width="24.42578125" style="126" customWidth="1"/>
    <col min="14850" max="14850" width="27.42578125" style="126" customWidth="1"/>
    <col min="14851" max="14851" width="20.140625" style="126" customWidth="1"/>
    <col min="14852" max="15104" width="9.140625" style="126"/>
    <col min="15105" max="15105" width="24.42578125" style="126" customWidth="1"/>
    <col min="15106" max="15106" width="27.42578125" style="126" customWidth="1"/>
    <col min="15107" max="15107" width="20.140625" style="126" customWidth="1"/>
    <col min="15108" max="15360" width="9.140625" style="126"/>
    <col min="15361" max="15361" width="24.42578125" style="126" customWidth="1"/>
    <col min="15362" max="15362" width="27.42578125" style="126" customWidth="1"/>
    <col min="15363" max="15363" width="20.140625" style="126" customWidth="1"/>
    <col min="15364" max="15616" width="9.140625" style="126"/>
    <col min="15617" max="15617" width="24.42578125" style="126" customWidth="1"/>
    <col min="15618" max="15618" width="27.42578125" style="126" customWidth="1"/>
    <col min="15619" max="15619" width="20.140625" style="126" customWidth="1"/>
    <col min="15620" max="15872" width="9.140625" style="126"/>
    <col min="15873" max="15873" width="24.42578125" style="126" customWidth="1"/>
    <col min="15874" max="15874" width="27.42578125" style="126" customWidth="1"/>
    <col min="15875" max="15875" width="20.140625" style="126" customWidth="1"/>
    <col min="15876" max="16128" width="9.140625" style="126"/>
    <col min="16129" max="16129" width="24.42578125" style="126" customWidth="1"/>
    <col min="16130" max="16130" width="27.42578125" style="126" customWidth="1"/>
    <col min="16131" max="16131" width="20.140625" style="126" customWidth="1"/>
    <col min="16132" max="16384" width="9.140625" style="126"/>
  </cols>
  <sheetData>
    <row r="1" spans="1:4" ht="21" customHeight="1">
      <c r="A1" s="40" t="s">
        <v>54</v>
      </c>
      <c r="B1" s="595" t="s">
        <v>448</v>
      </c>
    </row>
    <row r="2" spans="1:4" ht="28.5" customHeight="1">
      <c r="A2" s="829" t="s">
        <v>449</v>
      </c>
      <c r="B2" s="829"/>
      <c r="C2" s="829"/>
      <c r="D2" s="82"/>
    </row>
    <row r="3" spans="1:4" ht="12.75" customHeight="1">
      <c r="A3" s="549"/>
      <c r="B3" s="549"/>
      <c r="C3" s="549"/>
      <c r="D3" s="82"/>
    </row>
    <row r="4" spans="1:4">
      <c r="A4" s="40" t="s">
        <v>665</v>
      </c>
      <c r="B4" s="40" t="s">
        <v>255</v>
      </c>
      <c r="C4" s="40" t="s">
        <v>31</v>
      </c>
    </row>
    <row r="6" spans="1:4">
      <c r="A6" s="40" t="s">
        <v>256</v>
      </c>
    </row>
    <row r="7" spans="1:4">
      <c r="A7" s="126" t="s">
        <v>257</v>
      </c>
      <c r="B7" s="46" t="s">
        <v>258</v>
      </c>
    </row>
    <row r="8" spans="1:4">
      <c r="A8" s="126" t="s">
        <v>259</v>
      </c>
      <c r="B8" s="46" t="s">
        <v>260</v>
      </c>
    </row>
    <row r="9" spans="1:4">
      <c r="A9" s="126" t="s">
        <v>261</v>
      </c>
      <c r="B9" s="46" t="s">
        <v>262</v>
      </c>
    </row>
    <row r="10" spans="1:4">
      <c r="A10" s="126" t="s">
        <v>22</v>
      </c>
      <c r="B10" s="46" t="s">
        <v>23</v>
      </c>
      <c r="C10" s="126" t="s">
        <v>1983</v>
      </c>
    </row>
    <row r="11" spans="1:4">
      <c r="A11" s="126" t="s">
        <v>24</v>
      </c>
      <c r="B11" s="46" t="s">
        <v>25</v>
      </c>
      <c r="C11" s="126" t="s">
        <v>1983</v>
      </c>
    </row>
    <row r="12" spans="1:4">
      <c r="A12" s="126" t="s">
        <v>26</v>
      </c>
      <c r="B12" s="46" t="s">
        <v>27</v>
      </c>
      <c r="C12" s="126" t="s">
        <v>1983</v>
      </c>
    </row>
    <row r="13" spans="1:4">
      <c r="A13" s="126" t="s">
        <v>28</v>
      </c>
      <c r="B13" s="46" t="s">
        <v>29</v>
      </c>
      <c r="C13" s="126" t="s">
        <v>1983</v>
      </c>
    </row>
    <row r="14" spans="1:4">
      <c r="A14" s="126" t="s">
        <v>2440</v>
      </c>
      <c r="B14" s="46" t="s">
        <v>2441</v>
      </c>
      <c r="C14" s="126" t="s">
        <v>1983</v>
      </c>
    </row>
    <row r="15" spans="1:4">
      <c r="A15" s="126" t="s">
        <v>204</v>
      </c>
      <c r="B15" s="46" t="s">
        <v>205</v>
      </c>
    </row>
    <row r="16" spans="1:4">
      <c r="A16" s="126" t="s">
        <v>206</v>
      </c>
      <c r="B16" s="46" t="s">
        <v>207</v>
      </c>
      <c r="C16" s="126" t="s">
        <v>1983</v>
      </c>
    </row>
    <row r="17" spans="1:3">
      <c r="A17" s="126" t="s">
        <v>208</v>
      </c>
      <c r="B17" s="46" t="s">
        <v>209</v>
      </c>
      <c r="C17" s="126" t="s">
        <v>1983</v>
      </c>
    </row>
    <row r="18" spans="1:3">
      <c r="A18" s="126" t="s">
        <v>210</v>
      </c>
      <c r="B18" s="46" t="s">
        <v>211</v>
      </c>
    </row>
    <row r="19" spans="1:3">
      <c r="A19" s="126" t="s">
        <v>212</v>
      </c>
      <c r="B19" s="46" t="s">
        <v>213</v>
      </c>
    </row>
    <row r="20" spans="1:3">
      <c r="A20" s="126" t="s">
        <v>214</v>
      </c>
      <c r="B20" s="46" t="s">
        <v>215</v>
      </c>
    </row>
    <row r="21" spans="1:3">
      <c r="A21" s="126" t="s">
        <v>216</v>
      </c>
      <c r="B21" s="46" t="s">
        <v>217</v>
      </c>
    </row>
    <row r="22" spans="1:3">
      <c r="A22" s="126" t="s">
        <v>251</v>
      </c>
      <c r="B22" s="46"/>
    </row>
    <row r="23" spans="1:3">
      <c r="B23" s="46"/>
    </row>
    <row r="24" spans="1:3">
      <c r="A24" s="40" t="s">
        <v>218</v>
      </c>
      <c r="B24" s="46"/>
    </row>
    <row r="25" spans="1:3">
      <c r="A25" s="126" t="s">
        <v>219</v>
      </c>
      <c r="B25" s="46" t="s">
        <v>220</v>
      </c>
    </row>
    <row r="26" spans="1:3">
      <c r="A26" s="126" t="s">
        <v>221</v>
      </c>
      <c r="B26" s="46" t="s">
        <v>222</v>
      </c>
      <c r="C26" s="126" t="s">
        <v>1983</v>
      </c>
    </row>
    <row r="27" spans="1:3">
      <c r="A27" s="126" t="s">
        <v>223</v>
      </c>
      <c r="B27" s="46" t="s">
        <v>224</v>
      </c>
      <c r="C27" s="126" t="s">
        <v>1983</v>
      </c>
    </row>
    <row r="28" spans="1:3">
      <c r="A28" s="126" t="s">
        <v>225</v>
      </c>
      <c r="B28" s="46" t="s">
        <v>226</v>
      </c>
      <c r="C28" s="126" t="s">
        <v>1983</v>
      </c>
    </row>
    <row r="29" spans="1:3">
      <c r="A29" s="126" t="s">
        <v>2442</v>
      </c>
      <c r="B29" s="46" t="s">
        <v>2443</v>
      </c>
      <c r="C29" s="126" t="s">
        <v>1983</v>
      </c>
    </row>
    <row r="30" spans="1:3">
      <c r="A30" s="126" t="s">
        <v>227</v>
      </c>
      <c r="B30" s="46" t="s">
        <v>228</v>
      </c>
    </row>
    <row r="31" spans="1:3">
      <c r="A31" s="126" t="s">
        <v>229</v>
      </c>
      <c r="B31" s="46" t="s">
        <v>230</v>
      </c>
    </row>
    <row r="32" spans="1:3">
      <c r="A32" s="126" t="s">
        <v>231</v>
      </c>
      <c r="B32" s="46" t="s">
        <v>232</v>
      </c>
    </row>
    <row r="33" spans="1:3">
      <c r="A33" s="126" t="s">
        <v>233</v>
      </c>
      <c r="B33" s="46" t="s">
        <v>234</v>
      </c>
    </row>
    <row r="34" spans="1:3">
      <c r="A34" s="126" t="s">
        <v>235</v>
      </c>
      <c r="B34" s="46" t="s">
        <v>236</v>
      </c>
      <c r="C34" s="126" t="s">
        <v>1983</v>
      </c>
    </row>
    <row r="35" spans="1:3">
      <c r="A35" s="126" t="s">
        <v>237</v>
      </c>
      <c r="B35" s="46" t="s">
        <v>238</v>
      </c>
      <c r="C35" s="126" t="s">
        <v>1983</v>
      </c>
    </row>
    <row r="36" spans="1:3">
      <c r="A36" s="126" t="s">
        <v>239</v>
      </c>
      <c r="B36" s="46" t="s">
        <v>240</v>
      </c>
      <c r="C36" s="126" t="s">
        <v>1983</v>
      </c>
    </row>
    <row r="37" spans="1:3">
      <c r="A37" s="126" t="s">
        <v>241</v>
      </c>
      <c r="B37" s="46" t="s">
        <v>242</v>
      </c>
    </row>
    <row r="38" spans="1:3">
      <c r="A38" s="126" t="s">
        <v>0</v>
      </c>
      <c r="B38" s="46" t="s">
        <v>1</v>
      </c>
      <c r="C38" s="126" t="s">
        <v>1983</v>
      </c>
    </row>
    <row r="39" spans="1:3">
      <c r="A39" s="126" t="s">
        <v>2</v>
      </c>
      <c r="B39" s="46" t="s">
        <v>3</v>
      </c>
      <c r="C39" s="126" t="s">
        <v>1983</v>
      </c>
    </row>
    <row r="40" spans="1:3">
      <c r="A40" s="126" t="s">
        <v>4</v>
      </c>
      <c r="B40" s="46" t="s">
        <v>5</v>
      </c>
      <c r="C40" s="126" t="s">
        <v>1983</v>
      </c>
    </row>
    <row r="41" spans="1:3">
      <c r="A41" s="126" t="s">
        <v>6</v>
      </c>
      <c r="B41" s="46" t="s">
        <v>7</v>
      </c>
    </row>
    <row r="42" spans="1:3">
      <c r="A42" s="126" t="s">
        <v>251</v>
      </c>
      <c r="B42" s="46"/>
    </row>
  </sheetData>
  <mergeCells count="1">
    <mergeCell ref="A2:C2"/>
  </mergeCells>
  <pageMargins left="0.75" right="0.75" top="1" bottom="1" header="0.5" footer="0.5"/>
  <pageSetup paperSize="9" orientation="portrait"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1:D256"/>
  <sheetViews>
    <sheetView workbookViewId="0"/>
  </sheetViews>
  <sheetFormatPr defaultColWidth="8" defaultRowHeight="14.25"/>
  <cols>
    <col min="1" max="1" width="7.5703125" style="596" customWidth="1"/>
    <col min="2" max="2" width="70.85546875" style="615" customWidth="1"/>
    <col min="3" max="3" width="7" style="616" customWidth="1"/>
    <col min="4" max="4" width="8" style="617" customWidth="1"/>
    <col min="5" max="256" width="8" style="600"/>
    <col min="257" max="257" width="7.5703125" style="600" customWidth="1"/>
    <col min="258" max="258" width="70.85546875" style="600" customWidth="1"/>
    <col min="259" max="259" width="7" style="600" customWidth="1"/>
    <col min="260" max="512" width="8" style="600"/>
    <col min="513" max="513" width="7.5703125" style="600" customWidth="1"/>
    <col min="514" max="514" width="70.85546875" style="600" customWidth="1"/>
    <col min="515" max="515" width="7" style="600" customWidth="1"/>
    <col min="516" max="768" width="8" style="600"/>
    <col min="769" max="769" width="7.5703125" style="600" customWidth="1"/>
    <col min="770" max="770" width="70.85546875" style="600" customWidth="1"/>
    <col min="771" max="771" width="7" style="600" customWidth="1"/>
    <col min="772" max="1024" width="8" style="600"/>
    <col min="1025" max="1025" width="7.5703125" style="600" customWidth="1"/>
    <col min="1026" max="1026" width="70.85546875" style="600" customWidth="1"/>
    <col min="1027" max="1027" width="7" style="600" customWidth="1"/>
    <col min="1028" max="1280" width="8" style="600"/>
    <col min="1281" max="1281" width="7.5703125" style="600" customWidth="1"/>
    <col min="1282" max="1282" width="70.85546875" style="600" customWidth="1"/>
    <col min="1283" max="1283" width="7" style="600" customWidth="1"/>
    <col min="1284" max="1536" width="8" style="600"/>
    <col min="1537" max="1537" width="7.5703125" style="600" customWidth="1"/>
    <col min="1538" max="1538" width="70.85546875" style="600" customWidth="1"/>
    <col min="1539" max="1539" width="7" style="600" customWidth="1"/>
    <col min="1540" max="1792" width="8" style="600"/>
    <col min="1793" max="1793" width="7.5703125" style="600" customWidth="1"/>
    <col min="1794" max="1794" width="70.85546875" style="600" customWidth="1"/>
    <col min="1795" max="1795" width="7" style="600" customWidth="1"/>
    <col min="1796" max="2048" width="8" style="600"/>
    <col min="2049" max="2049" width="7.5703125" style="600" customWidth="1"/>
    <col min="2050" max="2050" width="70.85546875" style="600" customWidth="1"/>
    <col min="2051" max="2051" width="7" style="600" customWidth="1"/>
    <col min="2052" max="2304" width="8" style="600"/>
    <col min="2305" max="2305" width="7.5703125" style="600" customWidth="1"/>
    <col min="2306" max="2306" width="70.85546875" style="600" customWidth="1"/>
    <col min="2307" max="2307" width="7" style="600" customWidth="1"/>
    <col min="2308" max="2560" width="8" style="600"/>
    <col min="2561" max="2561" width="7.5703125" style="600" customWidth="1"/>
    <col min="2562" max="2562" width="70.85546875" style="600" customWidth="1"/>
    <col min="2563" max="2563" width="7" style="600" customWidth="1"/>
    <col min="2564" max="2816" width="8" style="600"/>
    <col min="2817" max="2817" width="7.5703125" style="600" customWidth="1"/>
    <col min="2818" max="2818" width="70.85546875" style="600" customWidth="1"/>
    <col min="2819" max="2819" width="7" style="600" customWidth="1"/>
    <col min="2820" max="3072" width="8" style="600"/>
    <col min="3073" max="3073" width="7.5703125" style="600" customWidth="1"/>
    <col min="3074" max="3074" width="70.85546875" style="600" customWidth="1"/>
    <col min="3075" max="3075" width="7" style="600" customWidth="1"/>
    <col min="3076" max="3328" width="8" style="600"/>
    <col min="3329" max="3329" width="7.5703125" style="600" customWidth="1"/>
    <col min="3330" max="3330" width="70.85546875" style="600" customWidth="1"/>
    <col min="3331" max="3331" width="7" style="600" customWidth="1"/>
    <col min="3332" max="3584" width="8" style="600"/>
    <col min="3585" max="3585" width="7.5703125" style="600" customWidth="1"/>
    <col min="3586" max="3586" width="70.85546875" style="600" customWidth="1"/>
    <col min="3587" max="3587" width="7" style="600" customWidth="1"/>
    <col min="3588" max="3840" width="8" style="600"/>
    <col min="3841" max="3841" width="7.5703125" style="600" customWidth="1"/>
    <col min="3842" max="3842" width="70.85546875" style="600" customWidth="1"/>
    <col min="3843" max="3843" width="7" style="600" customWidth="1"/>
    <col min="3844" max="4096" width="8" style="600"/>
    <col min="4097" max="4097" width="7.5703125" style="600" customWidth="1"/>
    <col min="4098" max="4098" width="70.85546875" style="600" customWidth="1"/>
    <col min="4099" max="4099" width="7" style="600" customWidth="1"/>
    <col min="4100" max="4352" width="8" style="600"/>
    <col min="4353" max="4353" width="7.5703125" style="600" customWidth="1"/>
    <col min="4354" max="4354" width="70.85546875" style="600" customWidth="1"/>
    <col min="4355" max="4355" width="7" style="600" customWidth="1"/>
    <col min="4356" max="4608" width="8" style="600"/>
    <col min="4609" max="4609" width="7.5703125" style="600" customWidth="1"/>
    <col min="4610" max="4610" width="70.85546875" style="600" customWidth="1"/>
    <col min="4611" max="4611" width="7" style="600" customWidth="1"/>
    <col min="4612" max="4864" width="8" style="600"/>
    <col min="4865" max="4865" width="7.5703125" style="600" customWidth="1"/>
    <col min="4866" max="4866" width="70.85546875" style="600" customWidth="1"/>
    <col min="4867" max="4867" width="7" style="600" customWidth="1"/>
    <col min="4868" max="5120" width="8" style="600"/>
    <col min="5121" max="5121" width="7.5703125" style="600" customWidth="1"/>
    <col min="5122" max="5122" width="70.85546875" style="600" customWidth="1"/>
    <col min="5123" max="5123" width="7" style="600" customWidth="1"/>
    <col min="5124" max="5376" width="8" style="600"/>
    <col min="5377" max="5377" width="7.5703125" style="600" customWidth="1"/>
    <col min="5378" max="5378" width="70.85546875" style="600" customWidth="1"/>
    <col min="5379" max="5379" width="7" style="600" customWidth="1"/>
    <col min="5380" max="5632" width="8" style="600"/>
    <col min="5633" max="5633" width="7.5703125" style="600" customWidth="1"/>
    <col min="5634" max="5634" width="70.85546875" style="600" customWidth="1"/>
    <col min="5635" max="5635" width="7" style="600" customWidth="1"/>
    <col min="5636" max="5888" width="8" style="600"/>
    <col min="5889" max="5889" width="7.5703125" style="600" customWidth="1"/>
    <col min="5890" max="5890" width="70.85546875" style="600" customWidth="1"/>
    <col min="5891" max="5891" width="7" style="600" customWidth="1"/>
    <col min="5892" max="6144" width="8" style="600"/>
    <col min="6145" max="6145" width="7.5703125" style="600" customWidth="1"/>
    <col min="6146" max="6146" width="70.85546875" style="600" customWidth="1"/>
    <col min="6147" max="6147" width="7" style="600" customWidth="1"/>
    <col min="6148" max="6400" width="8" style="600"/>
    <col min="6401" max="6401" width="7.5703125" style="600" customWidth="1"/>
    <col min="6402" max="6402" width="70.85546875" style="600" customWidth="1"/>
    <col min="6403" max="6403" width="7" style="600" customWidth="1"/>
    <col min="6404" max="6656" width="8" style="600"/>
    <col min="6657" max="6657" width="7.5703125" style="600" customWidth="1"/>
    <col min="6658" max="6658" width="70.85546875" style="600" customWidth="1"/>
    <col min="6659" max="6659" width="7" style="600" customWidth="1"/>
    <col min="6660" max="6912" width="8" style="600"/>
    <col min="6913" max="6913" width="7.5703125" style="600" customWidth="1"/>
    <col min="6914" max="6914" width="70.85546875" style="600" customWidth="1"/>
    <col min="6915" max="6915" width="7" style="600" customWidth="1"/>
    <col min="6916" max="7168" width="8" style="600"/>
    <col min="7169" max="7169" width="7.5703125" style="600" customWidth="1"/>
    <col min="7170" max="7170" width="70.85546875" style="600" customWidth="1"/>
    <col min="7171" max="7171" width="7" style="600" customWidth="1"/>
    <col min="7172" max="7424" width="8" style="600"/>
    <col min="7425" max="7425" width="7.5703125" style="600" customWidth="1"/>
    <col min="7426" max="7426" width="70.85546875" style="600" customWidth="1"/>
    <col min="7427" max="7427" width="7" style="600" customWidth="1"/>
    <col min="7428" max="7680" width="8" style="600"/>
    <col min="7681" max="7681" width="7.5703125" style="600" customWidth="1"/>
    <col min="7682" max="7682" width="70.85546875" style="600" customWidth="1"/>
    <col min="7683" max="7683" width="7" style="600" customWidth="1"/>
    <col min="7684" max="7936" width="8" style="600"/>
    <col min="7937" max="7937" width="7.5703125" style="600" customWidth="1"/>
    <col min="7938" max="7938" width="70.85546875" style="600" customWidth="1"/>
    <col min="7939" max="7939" width="7" style="600" customWidth="1"/>
    <col min="7940" max="8192" width="8" style="600"/>
    <col min="8193" max="8193" width="7.5703125" style="600" customWidth="1"/>
    <col min="8194" max="8194" width="70.85546875" style="600" customWidth="1"/>
    <col min="8195" max="8195" width="7" style="600" customWidth="1"/>
    <col min="8196" max="8448" width="8" style="600"/>
    <col min="8449" max="8449" width="7.5703125" style="600" customWidth="1"/>
    <col min="8450" max="8450" width="70.85546875" style="600" customWidth="1"/>
    <col min="8451" max="8451" width="7" style="600" customWidth="1"/>
    <col min="8452" max="8704" width="8" style="600"/>
    <col min="8705" max="8705" width="7.5703125" style="600" customWidth="1"/>
    <col min="8706" max="8706" width="70.85546875" style="600" customWidth="1"/>
    <col min="8707" max="8707" width="7" style="600" customWidth="1"/>
    <col min="8708" max="8960" width="8" style="600"/>
    <col min="8961" max="8961" width="7.5703125" style="600" customWidth="1"/>
    <col min="8962" max="8962" width="70.85546875" style="600" customWidth="1"/>
    <col min="8963" max="8963" width="7" style="600" customWidth="1"/>
    <col min="8964" max="9216" width="8" style="600"/>
    <col min="9217" max="9217" width="7.5703125" style="600" customWidth="1"/>
    <col min="9218" max="9218" width="70.85546875" style="600" customWidth="1"/>
    <col min="9219" max="9219" width="7" style="600" customWidth="1"/>
    <col min="9220" max="9472" width="8" style="600"/>
    <col min="9473" max="9473" width="7.5703125" style="600" customWidth="1"/>
    <col min="9474" max="9474" width="70.85546875" style="600" customWidth="1"/>
    <col min="9475" max="9475" width="7" style="600" customWidth="1"/>
    <col min="9476" max="9728" width="8" style="600"/>
    <col min="9729" max="9729" width="7.5703125" style="600" customWidth="1"/>
    <col min="9730" max="9730" width="70.85546875" style="600" customWidth="1"/>
    <col min="9731" max="9731" width="7" style="600" customWidth="1"/>
    <col min="9732" max="9984" width="8" style="600"/>
    <col min="9985" max="9985" width="7.5703125" style="600" customWidth="1"/>
    <col min="9986" max="9986" width="70.85546875" style="600" customWidth="1"/>
    <col min="9987" max="9987" width="7" style="600" customWidth="1"/>
    <col min="9988" max="10240" width="8" style="600"/>
    <col min="10241" max="10241" width="7.5703125" style="600" customWidth="1"/>
    <col min="10242" max="10242" width="70.85546875" style="600" customWidth="1"/>
    <col min="10243" max="10243" width="7" style="600" customWidth="1"/>
    <col min="10244" max="10496" width="8" style="600"/>
    <col min="10497" max="10497" width="7.5703125" style="600" customWidth="1"/>
    <col min="10498" max="10498" width="70.85546875" style="600" customWidth="1"/>
    <col min="10499" max="10499" width="7" style="600" customWidth="1"/>
    <col min="10500" max="10752" width="8" style="600"/>
    <col min="10753" max="10753" width="7.5703125" style="600" customWidth="1"/>
    <col min="10754" max="10754" width="70.85546875" style="600" customWidth="1"/>
    <col min="10755" max="10755" width="7" style="600" customWidth="1"/>
    <col min="10756" max="11008" width="8" style="600"/>
    <col min="11009" max="11009" width="7.5703125" style="600" customWidth="1"/>
    <col min="11010" max="11010" width="70.85546875" style="600" customWidth="1"/>
    <col min="11011" max="11011" width="7" style="600" customWidth="1"/>
    <col min="11012" max="11264" width="8" style="600"/>
    <col min="11265" max="11265" width="7.5703125" style="600" customWidth="1"/>
    <col min="11266" max="11266" width="70.85546875" style="600" customWidth="1"/>
    <col min="11267" max="11267" width="7" style="600" customWidth="1"/>
    <col min="11268" max="11520" width="8" style="600"/>
    <col min="11521" max="11521" width="7.5703125" style="600" customWidth="1"/>
    <col min="11522" max="11522" width="70.85546875" style="600" customWidth="1"/>
    <col min="11523" max="11523" width="7" style="600" customWidth="1"/>
    <col min="11524" max="11776" width="8" style="600"/>
    <col min="11777" max="11777" width="7.5703125" style="600" customWidth="1"/>
    <col min="11778" max="11778" width="70.85546875" style="600" customWidth="1"/>
    <col min="11779" max="11779" width="7" style="600" customWidth="1"/>
    <col min="11780" max="12032" width="8" style="600"/>
    <col min="12033" max="12033" width="7.5703125" style="600" customWidth="1"/>
    <col min="12034" max="12034" width="70.85546875" style="600" customWidth="1"/>
    <col min="12035" max="12035" width="7" style="600" customWidth="1"/>
    <col min="12036" max="12288" width="8" style="600"/>
    <col min="12289" max="12289" width="7.5703125" style="600" customWidth="1"/>
    <col min="12290" max="12290" width="70.85546875" style="600" customWidth="1"/>
    <col min="12291" max="12291" width="7" style="600" customWidth="1"/>
    <col min="12292" max="12544" width="8" style="600"/>
    <col min="12545" max="12545" width="7.5703125" style="600" customWidth="1"/>
    <col min="12546" max="12546" width="70.85546875" style="600" customWidth="1"/>
    <col min="12547" max="12547" width="7" style="600" customWidth="1"/>
    <col min="12548" max="12800" width="8" style="600"/>
    <col min="12801" max="12801" width="7.5703125" style="600" customWidth="1"/>
    <col min="12802" max="12802" width="70.85546875" style="600" customWidth="1"/>
    <col min="12803" max="12803" width="7" style="600" customWidth="1"/>
    <col min="12804" max="13056" width="8" style="600"/>
    <col min="13057" max="13057" width="7.5703125" style="600" customWidth="1"/>
    <col min="13058" max="13058" width="70.85546875" style="600" customWidth="1"/>
    <col min="13059" max="13059" width="7" style="600" customWidth="1"/>
    <col min="13060" max="13312" width="8" style="600"/>
    <col min="13313" max="13313" width="7.5703125" style="600" customWidth="1"/>
    <col min="13314" max="13314" width="70.85546875" style="600" customWidth="1"/>
    <col min="13315" max="13315" width="7" style="600" customWidth="1"/>
    <col min="13316" max="13568" width="8" style="600"/>
    <col min="13569" max="13569" width="7.5703125" style="600" customWidth="1"/>
    <col min="13570" max="13570" width="70.85546875" style="600" customWidth="1"/>
    <col min="13571" max="13571" width="7" style="600" customWidth="1"/>
    <col min="13572" max="13824" width="8" style="600"/>
    <col min="13825" max="13825" width="7.5703125" style="600" customWidth="1"/>
    <col min="13826" max="13826" width="70.85546875" style="600" customWidth="1"/>
    <col min="13827" max="13827" width="7" style="600" customWidth="1"/>
    <col min="13828" max="14080" width="8" style="600"/>
    <col min="14081" max="14081" width="7.5703125" style="600" customWidth="1"/>
    <col min="14082" max="14082" width="70.85546875" style="600" customWidth="1"/>
    <col min="14083" max="14083" width="7" style="600" customWidth="1"/>
    <col min="14084" max="14336" width="8" style="600"/>
    <col min="14337" max="14337" width="7.5703125" style="600" customWidth="1"/>
    <col min="14338" max="14338" width="70.85546875" style="600" customWidth="1"/>
    <col min="14339" max="14339" width="7" style="600" customWidth="1"/>
    <col min="14340" max="14592" width="8" style="600"/>
    <col min="14593" max="14593" width="7.5703125" style="600" customWidth="1"/>
    <col min="14594" max="14594" width="70.85546875" style="600" customWidth="1"/>
    <col min="14595" max="14595" width="7" style="600" customWidth="1"/>
    <col min="14596" max="14848" width="8" style="600"/>
    <col min="14849" max="14849" width="7.5703125" style="600" customWidth="1"/>
    <col min="14850" max="14850" width="70.85546875" style="600" customWidth="1"/>
    <col min="14851" max="14851" width="7" style="600" customWidth="1"/>
    <col min="14852" max="15104" width="8" style="600"/>
    <col min="15105" max="15105" width="7.5703125" style="600" customWidth="1"/>
    <col min="15106" max="15106" width="70.85546875" style="600" customWidth="1"/>
    <col min="15107" max="15107" width="7" style="600" customWidth="1"/>
    <col min="15108" max="15360" width="8" style="600"/>
    <col min="15361" max="15361" width="7.5703125" style="600" customWidth="1"/>
    <col min="15362" max="15362" width="70.85546875" style="600" customWidth="1"/>
    <col min="15363" max="15363" width="7" style="600" customWidth="1"/>
    <col min="15364" max="15616" width="8" style="600"/>
    <col min="15617" max="15617" width="7.5703125" style="600" customWidth="1"/>
    <col min="15618" max="15618" width="70.85546875" style="600" customWidth="1"/>
    <col min="15619" max="15619" width="7" style="600" customWidth="1"/>
    <col min="15620" max="15872" width="8" style="600"/>
    <col min="15873" max="15873" width="7.5703125" style="600" customWidth="1"/>
    <col min="15874" max="15874" width="70.85546875" style="600" customWidth="1"/>
    <col min="15875" max="15875" width="7" style="600" customWidth="1"/>
    <col min="15876" max="16128" width="8" style="600"/>
    <col min="16129" max="16129" width="7.5703125" style="600" customWidth="1"/>
    <col min="16130" max="16130" width="70.85546875" style="600" customWidth="1"/>
    <col min="16131" max="16131" width="7" style="600" customWidth="1"/>
    <col min="16132" max="16384" width="8" style="600"/>
  </cols>
  <sheetData>
    <row r="1" spans="1:4">
      <c r="A1" s="596" t="s">
        <v>568</v>
      </c>
      <c r="B1" s="597"/>
      <c r="C1" s="598"/>
      <c r="D1" s="599"/>
    </row>
    <row r="2" spans="1:4" ht="49.5" customHeight="1">
      <c r="A2" s="830" t="s">
        <v>600</v>
      </c>
      <c r="B2" s="830"/>
      <c r="C2" s="221"/>
      <c r="D2" s="221"/>
    </row>
    <row r="3" spans="1:4" ht="42.75">
      <c r="A3" s="601" t="s">
        <v>450</v>
      </c>
      <c r="B3" s="602" t="s">
        <v>569</v>
      </c>
      <c r="C3" s="603" t="s">
        <v>451</v>
      </c>
      <c r="D3" s="602" t="s">
        <v>387</v>
      </c>
    </row>
    <row r="4" spans="1:4">
      <c r="A4" s="604">
        <v>1.1000000000000001</v>
      </c>
      <c r="B4" s="605" t="s">
        <v>388</v>
      </c>
      <c r="C4" s="83"/>
      <c r="D4" s="84"/>
    </row>
    <row r="5" spans="1:4" ht="28.5">
      <c r="A5" s="606" t="s">
        <v>128</v>
      </c>
      <c r="B5" s="607" t="s">
        <v>1984</v>
      </c>
      <c r="C5" s="608" t="s">
        <v>1454</v>
      </c>
      <c r="D5" s="609"/>
    </row>
    <row r="6" spans="1:4">
      <c r="A6" s="610" t="s">
        <v>202</v>
      </c>
      <c r="B6" s="611" t="s">
        <v>2210</v>
      </c>
      <c r="C6" s="612" t="s">
        <v>856</v>
      </c>
      <c r="D6" s="613"/>
    </row>
    <row r="7" spans="1:4">
      <c r="A7" s="610" t="s">
        <v>10</v>
      </c>
      <c r="B7" s="611" t="s">
        <v>2210</v>
      </c>
      <c r="C7" s="612" t="s">
        <v>856</v>
      </c>
      <c r="D7" s="613"/>
    </row>
    <row r="8" spans="1:4">
      <c r="A8" s="610" t="s">
        <v>11</v>
      </c>
      <c r="B8" s="611" t="s">
        <v>2210</v>
      </c>
      <c r="C8" s="612" t="s">
        <v>856</v>
      </c>
      <c r="D8" s="613"/>
    </row>
    <row r="9" spans="1:4" ht="28.5">
      <c r="A9" s="610" t="s">
        <v>12</v>
      </c>
      <c r="B9" s="759" t="s">
        <v>2493</v>
      </c>
      <c r="C9" s="612" t="s">
        <v>856</v>
      </c>
      <c r="D9" s="613"/>
    </row>
    <row r="10" spans="1:4">
      <c r="A10" s="614"/>
    </row>
    <row r="11" spans="1:4" ht="28.5">
      <c r="A11" s="604">
        <v>1.2</v>
      </c>
      <c r="B11" s="605" t="s">
        <v>389</v>
      </c>
      <c r="C11" s="85"/>
      <c r="D11" s="86"/>
    </row>
    <row r="12" spans="1:4">
      <c r="A12" s="610" t="s">
        <v>128</v>
      </c>
      <c r="B12" s="611" t="s">
        <v>1985</v>
      </c>
      <c r="C12" s="612" t="s">
        <v>856</v>
      </c>
      <c r="D12" s="613"/>
    </row>
    <row r="13" spans="1:4">
      <c r="A13" s="610" t="s">
        <v>202</v>
      </c>
      <c r="B13" s="611" t="s">
        <v>2210</v>
      </c>
      <c r="C13" s="612" t="s">
        <v>856</v>
      </c>
      <c r="D13" s="613"/>
    </row>
    <row r="14" spans="1:4">
      <c r="A14" s="610" t="s">
        <v>10</v>
      </c>
      <c r="B14" s="611" t="s">
        <v>2210</v>
      </c>
      <c r="C14" s="612" t="s">
        <v>856</v>
      </c>
      <c r="D14" s="613"/>
    </row>
    <row r="15" spans="1:4">
      <c r="A15" s="610" t="s">
        <v>11</v>
      </c>
      <c r="B15" s="611" t="s">
        <v>2210</v>
      </c>
      <c r="C15" s="612" t="s">
        <v>856</v>
      </c>
      <c r="D15" s="613"/>
    </row>
    <row r="16" spans="1:4" ht="28.5">
      <c r="A16" s="610" t="s">
        <v>12</v>
      </c>
      <c r="B16" s="759" t="s">
        <v>2494</v>
      </c>
      <c r="C16" s="612" t="s">
        <v>856</v>
      </c>
      <c r="D16" s="613"/>
    </row>
    <row r="17" spans="1:4">
      <c r="A17" s="614"/>
    </row>
    <row r="18" spans="1:4" ht="28.5">
      <c r="A18" s="618">
        <v>1.3</v>
      </c>
      <c r="B18" s="619" t="s">
        <v>410</v>
      </c>
      <c r="C18" s="87" t="s">
        <v>477</v>
      </c>
      <c r="D18" s="88" t="s">
        <v>477</v>
      </c>
    </row>
    <row r="19" spans="1:4">
      <c r="A19" s="614"/>
    </row>
    <row r="20" spans="1:4" ht="28.5">
      <c r="A20" s="604">
        <v>1.4</v>
      </c>
      <c r="B20" s="605" t="s">
        <v>390</v>
      </c>
      <c r="C20" s="85"/>
      <c r="D20" s="86"/>
    </row>
    <row r="21" spans="1:4" ht="42.75">
      <c r="A21" s="610" t="s">
        <v>128</v>
      </c>
      <c r="B21" s="611" t="s">
        <v>1986</v>
      </c>
      <c r="C21" s="612" t="s">
        <v>856</v>
      </c>
      <c r="D21" s="613"/>
    </row>
    <row r="22" spans="1:4">
      <c r="A22" s="610" t="s">
        <v>202</v>
      </c>
      <c r="B22" s="611" t="s">
        <v>2210</v>
      </c>
      <c r="C22" s="612" t="s">
        <v>856</v>
      </c>
      <c r="D22" s="613"/>
    </row>
    <row r="23" spans="1:4">
      <c r="A23" s="610" t="s">
        <v>10</v>
      </c>
      <c r="B23" s="611" t="s">
        <v>2210</v>
      </c>
      <c r="C23" s="612" t="s">
        <v>856</v>
      </c>
      <c r="D23" s="613"/>
    </row>
    <row r="24" spans="1:4">
      <c r="A24" s="610" t="s">
        <v>11</v>
      </c>
      <c r="B24" s="611" t="s">
        <v>2210</v>
      </c>
      <c r="C24" s="612" t="s">
        <v>856</v>
      </c>
      <c r="D24" s="613"/>
    </row>
    <row r="25" spans="1:4">
      <c r="A25" s="610" t="s">
        <v>12</v>
      </c>
      <c r="B25" s="611" t="s">
        <v>381</v>
      </c>
      <c r="C25" s="612" t="s">
        <v>856</v>
      </c>
      <c r="D25" s="613"/>
    </row>
    <row r="26" spans="1:4">
      <c r="A26" s="614"/>
    </row>
    <row r="27" spans="1:4" ht="154.5" customHeight="1">
      <c r="A27" s="620">
        <v>1.5</v>
      </c>
      <c r="B27" s="621" t="s">
        <v>612</v>
      </c>
      <c r="C27" s="89"/>
      <c r="D27" s="90"/>
    </row>
    <row r="28" spans="1:4" ht="42.75">
      <c r="A28" s="610" t="s">
        <v>128</v>
      </c>
      <c r="B28" s="611" t="s">
        <v>1987</v>
      </c>
      <c r="C28" s="612" t="s">
        <v>856</v>
      </c>
      <c r="D28" s="613"/>
    </row>
    <row r="29" spans="1:4">
      <c r="A29" s="610" t="s">
        <v>202</v>
      </c>
      <c r="B29" s="611" t="s">
        <v>2211</v>
      </c>
      <c r="C29" s="612" t="s">
        <v>856</v>
      </c>
      <c r="D29" s="613"/>
    </row>
    <row r="30" spans="1:4">
      <c r="A30" s="610" t="s">
        <v>10</v>
      </c>
      <c r="B30" s="611" t="s">
        <v>2211</v>
      </c>
      <c r="C30" s="612" t="s">
        <v>856</v>
      </c>
      <c r="D30" s="613"/>
    </row>
    <row r="31" spans="1:4">
      <c r="A31" s="610" t="s">
        <v>11</v>
      </c>
      <c r="B31" s="611" t="s">
        <v>2210</v>
      </c>
      <c r="C31" s="612" t="s">
        <v>856</v>
      </c>
      <c r="D31" s="613"/>
    </row>
    <row r="32" spans="1:4" ht="71.25">
      <c r="A32" s="610" t="s">
        <v>12</v>
      </c>
      <c r="B32" s="759" t="s">
        <v>2496</v>
      </c>
      <c r="C32" s="612" t="s">
        <v>856</v>
      </c>
      <c r="D32" s="613"/>
    </row>
    <row r="33" spans="1:4">
      <c r="A33" s="614"/>
    </row>
    <row r="34" spans="1:4" ht="72" customHeight="1">
      <c r="A34" s="622">
        <v>1.6</v>
      </c>
      <c r="B34" s="621" t="s">
        <v>2554</v>
      </c>
      <c r="C34" s="85"/>
      <c r="D34" s="86"/>
    </row>
    <row r="35" spans="1:4">
      <c r="A35" s="610" t="s">
        <v>128</v>
      </c>
      <c r="B35" s="611" t="s">
        <v>1988</v>
      </c>
      <c r="C35" s="612" t="s">
        <v>856</v>
      </c>
      <c r="D35" s="613"/>
    </row>
    <row r="36" spans="1:4">
      <c r="A36" s="610" t="s">
        <v>202</v>
      </c>
      <c r="B36" s="611" t="s">
        <v>2212</v>
      </c>
      <c r="C36" s="612" t="s">
        <v>856</v>
      </c>
      <c r="D36" s="613"/>
    </row>
    <row r="37" spans="1:4">
      <c r="A37" s="610" t="s">
        <v>10</v>
      </c>
      <c r="B37" s="611" t="s">
        <v>2212</v>
      </c>
      <c r="C37" s="612" t="s">
        <v>856</v>
      </c>
      <c r="D37" s="613"/>
    </row>
    <row r="38" spans="1:4">
      <c r="A38" s="610" t="s">
        <v>11</v>
      </c>
      <c r="B38" s="611" t="s">
        <v>2210</v>
      </c>
      <c r="C38" s="612" t="s">
        <v>856</v>
      </c>
      <c r="D38" s="613"/>
    </row>
    <row r="39" spans="1:4" ht="28.5">
      <c r="A39" s="610" t="s">
        <v>12</v>
      </c>
      <c r="B39" s="759" t="s">
        <v>2495</v>
      </c>
      <c r="C39" s="612" t="s">
        <v>856</v>
      </c>
      <c r="D39" s="613"/>
    </row>
    <row r="40" spans="1:4">
      <c r="A40" s="614"/>
    </row>
    <row r="41" spans="1:4" ht="68.25" customHeight="1">
      <c r="A41" s="604">
        <v>1.7</v>
      </c>
      <c r="B41" s="621" t="s">
        <v>613</v>
      </c>
      <c r="C41" s="85"/>
      <c r="D41" s="86"/>
    </row>
    <row r="42" spans="1:4" ht="71.25">
      <c r="A42" s="610" t="s">
        <v>128</v>
      </c>
      <c r="B42" s="611" t="s">
        <v>1989</v>
      </c>
      <c r="C42" s="612" t="s">
        <v>856</v>
      </c>
      <c r="D42" s="613"/>
    </row>
    <row r="43" spans="1:4">
      <c r="A43" s="610" t="s">
        <v>202</v>
      </c>
      <c r="B43" s="611" t="s">
        <v>2212</v>
      </c>
      <c r="C43" s="612" t="s">
        <v>856</v>
      </c>
      <c r="D43" s="613"/>
    </row>
    <row r="44" spans="1:4">
      <c r="A44" s="610" t="s">
        <v>10</v>
      </c>
      <c r="B44" s="611" t="s">
        <v>2212</v>
      </c>
      <c r="C44" s="612" t="s">
        <v>856</v>
      </c>
      <c r="D44" s="613"/>
    </row>
    <row r="45" spans="1:4">
      <c r="A45" s="610" t="s">
        <v>11</v>
      </c>
      <c r="B45" s="611" t="s">
        <v>2210</v>
      </c>
      <c r="C45" s="612" t="s">
        <v>856</v>
      </c>
      <c r="D45" s="613"/>
    </row>
    <row r="46" spans="1:4" ht="85.5">
      <c r="A46" s="610" t="s">
        <v>12</v>
      </c>
      <c r="B46" s="759" t="s">
        <v>2497</v>
      </c>
      <c r="C46" s="612" t="s">
        <v>856</v>
      </c>
      <c r="D46" s="613"/>
    </row>
    <row r="47" spans="1:4">
      <c r="A47" s="614"/>
    </row>
    <row r="48" spans="1:4" ht="51.75" customHeight="1">
      <c r="A48" s="604">
        <v>1.8</v>
      </c>
      <c r="B48" s="605" t="s">
        <v>391</v>
      </c>
      <c r="C48" s="83"/>
      <c r="D48" s="84"/>
    </row>
    <row r="49" spans="1:4">
      <c r="A49" s="610" t="s">
        <v>128</v>
      </c>
      <c r="B49" s="611" t="s">
        <v>1990</v>
      </c>
      <c r="C49" s="612" t="s">
        <v>856</v>
      </c>
      <c r="D49" s="613"/>
    </row>
    <row r="50" spans="1:4">
      <c r="A50" s="610" t="s">
        <v>202</v>
      </c>
      <c r="B50" s="611" t="s">
        <v>2212</v>
      </c>
      <c r="C50" s="612" t="s">
        <v>856</v>
      </c>
      <c r="D50" s="613"/>
    </row>
    <row r="51" spans="1:4">
      <c r="A51" s="610" t="s">
        <v>10</v>
      </c>
      <c r="B51" s="611" t="s">
        <v>2212</v>
      </c>
      <c r="C51" s="612" t="s">
        <v>856</v>
      </c>
      <c r="D51" s="613"/>
    </row>
    <row r="52" spans="1:4">
      <c r="A52" s="610" t="s">
        <v>11</v>
      </c>
      <c r="B52" s="611" t="s">
        <v>2210</v>
      </c>
      <c r="C52" s="612" t="s">
        <v>856</v>
      </c>
      <c r="D52" s="613"/>
    </row>
    <row r="53" spans="1:4">
      <c r="A53" s="610" t="s">
        <v>12</v>
      </c>
      <c r="B53" s="759" t="s">
        <v>2498</v>
      </c>
      <c r="C53" s="612" t="s">
        <v>856</v>
      </c>
      <c r="D53" s="613"/>
    </row>
    <row r="54" spans="1:4">
      <c r="A54" s="614"/>
      <c r="B54" s="624"/>
    </row>
    <row r="55" spans="1:4" ht="59.25" customHeight="1">
      <c r="A55" s="604">
        <v>1.9</v>
      </c>
      <c r="B55" s="605" t="s">
        <v>411</v>
      </c>
      <c r="C55" s="85"/>
      <c r="D55" s="86"/>
    </row>
    <row r="56" spans="1:4">
      <c r="A56" s="610" t="s">
        <v>128</v>
      </c>
      <c r="B56" s="611" t="s">
        <v>1991</v>
      </c>
      <c r="C56" s="612" t="s">
        <v>856</v>
      </c>
      <c r="D56" s="613"/>
    </row>
    <row r="57" spans="1:4" ht="28.5">
      <c r="A57" s="610" t="s">
        <v>202</v>
      </c>
      <c r="B57" s="611" t="s">
        <v>2213</v>
      </c>
      <c r="C57" s="612" t="s">
        <v>856</v>
      </c>
      <c r="D57" s="613"/>
    </row>
    <row r="58" spans="1:4" ht="28.5">
      <c r="A58" s="610" t="s">
        <v>10</v>
      </c>
      <c r="B58" s="611" t="s">
        <v>2213</v>
      </c>
      <c r="C58" s="612" t="s">
        <v>856</v>
      </c>
      <c r="D58" s="613"/>
    </row>
    <row r="59" spans="1:4" ht="28.5">
      <c r="A59" s="610" t="s">
        <v>11</v>
      </c>
      <c r="B59" s="611" t="s">
        <v>2213</v>
      </c>
      <c r="C59" s="612" t="s">
        <v>856</v>
      </c>
      <c r="D59" s="613"/>
    </row>
    <row r="60" spans="1:4" ht="71.25">
      <c r="A60" s="610" t="s">
        <v>12</v>
      </c>
      <c r="B60" s="611" t="s">
        <v>2499</v>
      </c>
      <c r="C60" s="612" t="s">
        <v>856</v>
      </c>
      <c r="D60" s="613"/>
    </row>
    <row r="61" spans="1:4">
      <c r="A61" s="614"/>
      <c r="B61" s="624"/>
    </row>
    <row r="62" spans="1:4" ht="34.5" customHeight="1">
      <c r="A62" s="625">
        <v>1.1000000000000001</v>
      </c>
      <c r="B62" s="605" t="s">
        <v>588</v>
      </c>
      <c r="C62" s="85"/>
      <c r="D62" s="86"/>
    </row>
    <row r="63" spans="1:4" ht="28.5">
      <c r="A63" s="610" t="s">
        <v>128</v>
      </c>
      <c r="B63" s="611" t="s">
        <v>1992</v>
      </c>
      <c r="C63" s="612" t="s">
        <v>856</v>
      </c>
      <c r="D63" s="613"/>
    </row>
    <row r="64" spans="1:4">
      <c r="A64" s="610" t="s">
        <v>202</v>
      </c>
      <c r="B64" s="611" t="s">
        <v>2212</v>
      </c>
      <c r="C64" s="612" t="s">
        <v>856</v>
      </c>
      <c r="D64" s="613"/>
    </row>
    <row r="65" spans="1:4">
      <c r="A65" s="610" t="s">
        <v>10</v>
      </c>
      <c r="B65" s="611" t="s">
        <v>2212</v>
      </c>
      <c r="C65" s="612" t="s">
        <v>856</v>
      </c>
      <c r="D65" s="613"/>
    </row>
    <row r="66" spans="1:4">
      <c r="A66" s="610" t="s">
        <v>11</v>
      </c>
      <c r="B66" s="611" t="s">
        <v>2210</v>
      </c>
      <c r="C66" s="612" t="s">
        <v>856</v>
      </c>
      <c r="D66" s="613"/>
    </row>
    <row r="67" spans="1:4" ht="76.5">
      <c r="A67" s="610" t="s">
        <v>12</v>
      </c>
      <c r="B67" s="432" t="s">
        <v>2476</v>
      </c>
      <c r="C67" s="612" t="s">
        <v>856</v>
      </c>
      <c r="D67" s="613"/>
    </row>
    <row r="68" spans="1:4">
      <c r="A68" s="614"/>
    </row>
    <row r="69" spans="1:4" ht="57">
      <c r="A69" s="625">
        <v>1.1100000000000001</v>
      </c>
      <c r="B69" s="605" t="s">
        <v>392</v>
      </c>
      <c r="C69" s="85"/>
      <c r="D69" s="86"/>
    </row>
    <row r="70" spans="1:4" ht="42.75">
      <c r="A70" s="610" t="s">
        <v>128</v>
      </c>
      <c r="B70" s="611" t="s">
        <v>1993</v>
      </c>
      <c r="C70" s="612" t="s">
        <v>856</v>
      </c>
      <c r="D70" s="613"/>
    </row>
    <row r="71" spans="1:4">
      <c r="A71" s="610" t="s">
        <v>202</v>
      </c>
      <c r="B71" s="611" t="s">
        <v>2212</v>
      </c>
      <c r="C71" s="612" t="s">
        <v>856</v>
      </c>
      <c r="D71" s="613"/>
    </row>
    <row r="72" spans="1:4">
      <c r="A72" s="610" t="s">
        <v>10</v>
      </c>
      <c r="B72" s="611" t="s">
        <v>2212</v>
      </c>
      <c r="C72" s="612" t="s">
        <v>856</v>
      </c>
      <c r="D72" s="613"/>
    </row>
    <row r="73" spans="1:4">
      <c r="A73" s="610" t="s">
        <v>11</v>
      </c>
      <c r="B73" s="611" t="s">
        <v>2210</v>
      </c>
      <c r="C73" s="612" t="s">
        <v>856</v>
      </c>
      <c r="D73" s="613"/>
    </row>
    <row r="74" spans="1:4" ht="76.5">
      <c r="A74" s="610" t="s">
        <v>12</v>
      </c>
      <c r="B74" s="432" t="s">
        <v>2476</v>
      </c>
      <c r="C74" s="612" t="s">
        <v>856</v>
      </c>
      <c r="D74" s="613"/>
    </row>
    <row r="75" spans="1:4">
      <c r="A75" s="614"/>
    </row>
    <row r="76" spans="1:4" ht="42.75">
      <c r="A76" s="622">
        <v>1.1200000000000001</v>
      </c>
      <c r="B76" s="605" t="s">
        <v>393</v>
      </c>
      <c r="C76" s="85"/>
      <c r="D76" s="86"/>
    </row>
    <row r="77" spans="1:4" ht="28.5">
      <c r="A77" s="610" t="s">
        <v>128</v>
      </c>
      <c r="B77" s="611" t="s">
        <v>2555</v>
      </c>
      <c r="C77" s="623" t="s">
        <v>856</v>
      </c>
      <c r="D77" s="623"/>
    </row>
    <row r="78" spans="1:4">
      <c r="A78" s="610" t="s">
        <v>202</v>
      </c>
      <c r="B78" s="611" t="s">
        <v>2212</v>
      </c>
      <c r="C78" s="612" t="s">
        <v>856</v>
      </c>
      <c r="D78" s="623"/>
    </row>
    <row r="79" spans="1:4">
      <c r="A79" s="610" t="s">
        <v>10</v>
      </c>
      <c r="B79" s="611" t="s">
        <v>2212</v>
      </c>
      <c r="C79" s="612" t="s">
        <v>856</v>
      </c>
      <c r="D79" s="613"/>
    </row>
    <row r="80" spans="1:4">
      <c r="A80" s="610" t="s">
        <v>11</v>
      </c>
      <c r="B80" s="611" t="s">
        <v>2210</v>
      </c>
      <c r="C80" s="612" t="s">
        <v>856</v>
      </c>
      <c r="D80" s="623"/>
    </row>
    <row r="81" spans="1:4" ht="42.75">
      <c r="A81" s="610" t="s">
        <v>12</v>
      </c>
      <c r="B81" s="759" t="s">
        <v>2500</v>
      </c>
      <c r="C81" s="759" t="s">
        <v>856</v>
      </c>
      <c r="D81" s="623"/>
    </row>
    <row r="82" spans="1:4">
      <c r="A82" s="626"/>
      <c r="B82" s="624"/>
      <c r="C82" s="624"/>
      <c r="D82" s="624"/>
    </row>
    <row r="83" spans="1:4" ht="71.25">
      <c r="A83" s="620">
        <v>1.1299999999999999</v>
      </c>
      <c r="B83" s="627" t="s">
        <v>412</v>
      </c>
      <c r="C83" s="89" t="s">
        <v>477</v>
      </c>
      <c r="D83" s="90" t="s">
        <v>477</v>
      </c>
    </row>
    <row r="84" spans="1:4" ht="42.75">
      <c r="A84" s="620"/>
      <c r="B84" s="628" t="s">
        <v>394</v>
      </c>
      <c r="C84" s="612"/>
      <c r="D84" s="613"/>
    </row>
    <row r="85" spans="1:4">
      <c r="A85" s="614"/>
    </row>
    <row r="86" spans="1:4" ht="57">
      <c r="A86" s="620">
        <v>2.1</v>
      </c>
      <c r="B86" s="629" t="s">
        <v>395</v>
      </c>
      <c r="C86" s="89"/>
      <c r="D86" s="90"/>
    </row>
    <row r="87" spans="1:4" ht="56.25" customHeight="1">
      <c r="A87" s="630"/>
      <c r="B87" s="631" t="s">
        <v>396</v>
      </c>
      <c r="C87" s="91"/>
      <c r="D87" s="92"/>
    </row>
    <row r="88" spans="1:4" ht="57">
      <c r="A88" s="610" t="s">
        <v>128</v>
      </c>
      <c r="B88" s="611" t="s">
        <v>1994</v>
      </c>
      <c r="C88" s="612" t="s">
        <v>856</v>
      </c>
      <c r="D88" s="613"/>
    </row>
    <row r="89" spans="1:4" ht="42.75">
      <c r="A89" s="610" t="s">
        <v>202</v>
      </c>
      <c r="B89" s="611" t="s">
        <v>2556</v>
      </c>
      <c r="C89" s="612" t="s">
        <v>856</v>
      </c>
      <c r="D89" s="613"/>
    </row>
    <row r="90" spans="1:4">
      <c r="A90" s="610" t="s">
        <v>10</v>
      </c>
      <c r="B90" s="611" t="s">
        <v>2212</v>
      </c>
      <c r="C90" s="612" t="s">
        <v>856</v>
      </c>
      <c r="D90" s="613"/>
    </row>
    <row r="91" spans="1:4">
      <c r="A91" s="610" t="s">
        <v>11</v>
      </c>
      <c r="B91" s="611" t="s">
        <v>2210</v>
      </c>
      <c r="C91" s="612" t="s">
        <v>856</v>
      </c>
      <c r="D91" s="613"/>
    </row>
    <row r="92" spans="1:4" ht="42.75">
      <c r="A92" s="610" t="s">
        <v>12</v>
      </c>
      <c r="B92" s="611" t="s">
        <v>2557</v>
      </c>
      <c r="C92" s="612" t="s">
        <v>856</v>
      </c>
      <c r="D92" s="613"/>
    </row>
    <row r="93" spans="1:4">
      <c r="A93" s="614"/>
    </row>
    <row r="94" spans="1:4" ht="27.75" customHeight="1">
      <c r="A94" s="831">
        <v>2.2000000000000002</v>
      </c>
      <c r="B94" s="629" t="s">
        <v>397</v>
      </c>
      <c r="C94" s="89"/>
      <c r="D94" s="90"/>
    </row>
    <row r="95" spans="1:4" ht="14.25" customHeight="1">
      <c r="A95" s="832"/>
      <c r="B95" s="597" t="s">
        <v>452</v>
      </c>
      <c r="C95" s="598"/>
      <c r="D95" s="632"/>
    </row>
    <row r="96" spans="1:4" ht="14.25" customHeight="1">
      <c r="A96" s="832"/>
      <c r="B96" s="597" t="s">
        <v>453</v>
      </c>
      <c r="C96" s="598"/>
      <c r="D96" s="632"/>
    </row>
    <row r="97" spans="1:4" ht="14.25" customHeight="1">
      <c r="A97" s="832"/>
      <c r="B97" s="597" t="s">
        <v>454</v>
      </c>
      <c r="C97" s="598"/>
      <c r="D97" s="632"/>
    </row>
    <row r="98" spans="1:4" ht="14.25" customHeight="1">
      <c r="A98" s="832"/>
      <c r="B98" s="597" t="s">
        <v>455</v>
      </c>
      <c r="C98" s="598"/>
      <c r="D98" s="632"/>
    </row>
    <row r="99" spans="1:4" ht="14.25" customHeight="1">
      <c r="A99" s="832"/>
      <c r="B99" s="597" t="s">
        <v>456</v>
      </c>
      <c r="C99" s="93"/>
      <c r="D99" s="94"/>
    </row>
    <row r="100" spans="1:4" ht="14.25" customHeight="1">
      <c r="A100" s="832"/>
      <c r="B100" s="597" t="s">
        <v>457</v>
      </c>
      <c r="C100" s="598"/>
      <c r="D100" s="632"/>
    </row>
    <row r="101" spans="1:4" ht="27.75" customHeight="1">
      <c r="A101" s="832"/>
      <c r="B101" s="597" t="s">
        <v>458</v>
      </c>
      <c r="C101" s="93"/>
      <c r="D101" s="94"/>
    </row>
    <row r="102" spans="1:4" ht="31.5" customHeight="1">
      <c r="A102" s="832"/>
      <c r="B102" s="597" t="s">
        <v>459</v>
      </c>
      <c r="C102" s="93"/>
      <c r="D102" s="94"/>
    </row>
    <row r="103" spans="1:4" ht="14.25" customHeight="1">
      <c r="A103" s="832"/>
      <c r="B103" s="597" t="s">
        <v>460</v>
      </c>
      <c r="C103" s="93"/>
      <c r="D103" s="94"/>
    </row>
    <row r="104" spans="1:4" ht="15.75" customHeight="1">
      <c r="A104" s="832"/>
      <c r="B104" s="597" t="s">
        <v>461</v>
      </c>
      <c r="C104" s="93"/>
      <c r="D104" s="94"/>
    </row>
    <row r="105" spans="1:4" ht="28.5">
      <c r="A105" s="833"/>
      <c r="B105" s="631" t="s">
        <v>462</v>
      </c>
      <c r="C105" s="91"/>
      <c r="D105" s="92"/>
    </row>
    <row r="106" spans="1:4" ht="85.5">
      <c r="A106" s="610" t="s">
        <v>128</v>
      </c>
      <c r="B106" s="611" t="s">
        <v>1995</v>
      </c>
      <c r="C106" s="612" t="s">
        <v>856</v>
      </c>
      <c r="D106" s="613"/>
    </row>
    <row r="107" spans="1:4">
      <c r="A107" s="610" t="s">
        <v>202</v>
      </c>
      <c r="B107" s="611" t="s">
        <v>2212</v>
      </c>
      <c r="C107" s="612" t="s">
        <v>856</v>
      </c>
      <c r="D107" s="613"/>
    </row>
    <row r="108" spans="1:4">
      <c r="A108" s="610" t="s">
        <v>10</v>
      </c>
      <c r="B108" s="611" t="s">
        <v>2212</v>
      </c>
      <c r="C108" s="612" t="s">
        <v>856</v>
      </c>
      <c r="D108" s="613"/>
    </row>
    <row r="109" spans="1:4">
      <c r="A109" s="610" t="s">
        <v>11</v>
      </c>
      <c r="B109" s="611" t="s">
        <v>2210</v>
      </c>
      <c r="C109" s="612" t="s">
        <v>856</v>
      </c>
      <c r="D109" s="613"/>
    </row>
    <row r="110" spans="1:4" ht="85.5">
      <c r="A110" s="610" t="s">
        <v>12</v>
      </c>
      <c r="B110" s="759" t="s">
        <v>2501</v>
      </c>
      <c r="C110" s="612" t="s">
        <v>856</v>
      </c>
      <c r="D110" s="613"/>
    </row>
    <row r="111" spans="1:4">
      <c r="A111" s="614"/>
    </row>
    <row r="112" spans="1:4" ht="57">
      <c r="A112" s="620">
        <v>2.2999999999999998</v>
      </c>
      <c r="B112" s="629" t="s">
        <v>398</v>
      </c>
      <c r="C112" s="89"/>
      <c r="D112" s="90"/>
    </row>
    <row r="113" spans="1:4" ht="45.75" customHeight="1">
      <c r="A113" s="633"/>
      <c r="B113" s="597" t="s">
        <v>399</v>
      </c>
      <c r="C113" s="93"/>
      <c r="D113" s="94"/>
    </row>
    <row r="114" spans="1:4">
      <c r="A114" s="633"/>
      <c r="B114" s="597" t="s">
        <v>463</v>
      </c>
      <c r="C114" s="598"/>
      <c r="D114" s="632"/>
    </row>
    <row r="115" spans="1:4">
      <c r="A115" s="633"/>
      <c r="B115" s="597" t="s">
        <v>464</v>
      </c>
      <c r="C115" s="598"/>
      <c r="D115" s="632"/>
    </row>
    <row r="116" spans="1:4" ht="54" customHeight="1">
      <c r="A116" s="633"/>
      <c r="B116" s="597" t="s">
        <v>614</v>
      </c>
      <c r="C116" s="93"/>
      <c r="D116" s="94"/>
    </row>
    <row r="117" spans="1:4" ht="30.75" customHeight="1">
      <c r="A117" s="633"/>
      <c r="B117" s="597" t="s">
        <v>570</v>
      </c>
      <c r="C117" s="93"/>
      <c r="D117" s="94"/>
    </row>
    <row r="118" spans="1:4">
      <c r="A118" s="633"/>
      <c r="B118" s="597" t="s">
        <v>465</v>
      </c>
      <c r="C118" s="598"/>
      <c r="D118" s="632"/>
    </row>
    <row r="119" spans="1:4" ht="45.75" customHeight="1">
      <c r="A119" s="633"/>
      <c r="B119" s="597" t="s">
        <v>466</v>
      </c>
      <c r="C119" s="95"/>
      <c r="D119" s="96"/>
    </row>
    <row r="120" spans="1:4">
      <c r="A120" s="633"/>
      <c r="B120" s="597" t="s">
        <v>400</v>
      </c>
      <c r="C120" s="598"/>
      <c r="D120" s="632"/>
    </row>
    <row r="121" spans="1:4">
      <c r="A121" s="633"/>
      <c r="B121" s="597" t="s">
        <v>467</v>
      </c>
      <c r="C121" s="598"/>
      <c r="D121" s="632"/>
    </row>
    <row r="122" spans="1:4" ht="28.5">
      <c r="A122" s="633"/>
      <c r="B122" s="597" t="s">
        <v>468</v>
      </c>
      <c r="C122" s="598"/>
      <c r="D122" s="632"/>
    </row>
    <row r="123" spans="1:4" ht="28.5">
      <c r="A123" s="633"/>
      <c r="B123" s="597" t="s">
        <v>469</v>
      </c>
      <c r="C123" s="598"/>
      <c r="D123" s="632"/>
    </row>
    <row r="124" spans="1:4">
      <c r="A124" s="630"/>
      <c r="B124" s="631" t="s">
        <v>470</v>
      </c>
      <c r="C124" s="634"/>
      <c r="D124" s="635"/>
    </row>
    <row r="125" spans="1:4" ht="71.25">
      <c r="A125" s="610" t="s">
        <v>128</v>
      </c>
      <c r="B125" s="611" t="s">
        <v>1996</v>
      </c>
      <c r="C125" s="612" t="s">
        <v>856</v>
      </c>
      <c r="D125" s="613"/>
    </row>
    <row r="126" spans="1:4">
      <c r="A126" s="610" t="s">
        <v>202</v>
      </c>
      <c r="B126" s="611" t="s">
        <v>2212</v>
      </c>
      <c r="C126" s="612" t="s">
        <v>856</v>
      </c>
      <c r="D126" s="613"/>
    </row>
    <row r="127" spans="1:4">
      <c r="A127" s="610" t="s">
        <v>10</v>
      </c>
      <c r="B127" s="611" t="s">
        <v>2212</v>
      </c>
      <c r="C127" s="612" t="s">
        <v>856</v>
      </c>
      <c r="D127" s="613"/>
    </row>
    <row r="128" spans="1:4">
      <c r="A128" s="610" t="s">
        <v>11</v>
      </c>
      <c r="B128" s="611" t="s">
        <v>2210</v>
      </c>
      <c r="C128" s="612" t="s">
        <v>856</v>
      </c>
      <c r="D128" s="613"/>
    </row>
    <row r="129" spans="1:4" ht="99.75">
      <c r="A129" s="610" t="s">
        <v>12</v>
      </c>
      <c r="B129" s="759" t="s">
        <v>2502</v>
      </c>
      <c r="C129" s="612" t="s">
        <v>856</v>
      </c>
      <c r="D129" s="613"/>
    </row>
    <row r="130" spans="1:4">
      <c r="A130" s="614"/>
    </row>
    <row r="131" spans="1:4" ht="42.75">
      <c r="A131" s="604">
        <v>2.4</v>
      </c>
      <c r="B131" s="597" t="s">
        <v>571</v>
      </c>
      <c r="C131" s="636" t="s">
        <v>477</v>
      </c>
      <c r="D131" s="637" t="s">
        <v>477</v>
      </c>
    </row>
    <row r="132" spans="1:4" ht="28.5">
      <c r="A132" s="610" t="s">
        <v>128</v>
      </c>
      <c r="B132" s="611" t="s">
        <v>1997</v>
      </c>
      <c r="C132" s="612" t="s">
        <v>856</v>
      </c>
      <c r="D132" s="613"/>
    </row>
    <row r="133" spans="1:4">
      <c r="A133" s="610" t="s">
        <v>202</v>
      </c>
      <c r="B133" s="611" t="s">
        <v>2214</v>
      </c>
      <c r="C133" s="612" t="s">
        <v>856</v>
      </c>
      <c r="D133" s="613"/>
    </row>
    <row r="134" spans="1:4">
      <c r="A134" s="610" t="s">
        <v>10</v>
      </c>
      <c r="B134" s="611" t="s">
        <v>2214</v>
      </c>
      <c r="C134" s="612" t="s">
        <v>856</v>
      </c>
      <c r="D134" s="613"/>
    </row>
    <row r="135" spans="1:4">
      <c r="A135" s="610" t="s">
        <v>11</v>
      </c>
      <c r="B135" s="611" t="s">
        <v>2214</v>
      </c>
      <c r="C135" s="612" t="s">
        <v>856</v>
      </c>
      <c r="D135" s="613"/>
    </row>
    <row r="136" spans="1:4">
      <c r="A136" s="610" t="s">
        <v>12</v>
      </c>
      <c r="B136" s="611" t="s">
        <v>2503</v>
      </c>
      <c r="C136" s="612" t="s">
        <v>856</v>
      </c>
      <c r="D136" s="613"/>
    </row>
    <row r="137" spans="1:4">
      <c r="A137" s="614"/>
    </row>
    <row r="138" spans="1:4" ht="75.75" customHeight="1">
      <c r="A138" s="620">
        <v>2.5</v>
      </c>
      <c r="B138" s="597" t="s">
        <v>413</v>
      </c>
      <c r="C138" s="89"/>
      <c r="D138" s="90"/>
    </row>
    <row r="139" spans="1:4" ht="70.5" customHeight="1">
      <c r="A139" s="630"/>
      <c r="B139" s="631" t="s">
        <v>401</v>
      </c>
      <c r="C139" s="91"/>
      <c r="D139" s="92"/>
    </row>
    <row r="140" spans="1:4" ht="313.5">
      <c r="A140" s="610" t="s">
        <v>128</v>
      </c>
      <c r="B140" s="611" t="s">
        <v>1998</v>
      </c>
      <c r="C140" s="612" t="s">
        <v>856</v>
      </c>
      <c r="D140" s="613"/>
    </row>
    <row r="141" spans="1:4">
      <c r="A141" s="610" t="s">
        <v>202</v>
      </c>
      <c r="B141" s="611" t="s">
        <v>2215</v>
      </c>
      <c r="C141" s="612" t="s">
        <v>856</v>
      </c>
      <c r="D141" s="613"/>
    </row>
    <row r="142" spans="1:4">
      <c r="A142" s="610" t="s">
        <v>10</v>
      </c>
      <c r="B142" s="611" t="s">
        <v>2215</v>
      </c>
      <c r="C142" s="612" t="s">
        <v>856</v>
      </c>
      <c r="D142" s="613"/>
    </row>
    <row r="143" spans="1:4">
      <c r="A143" s="610" t="s">
        <v>11</v>
      </c>
      <c r="B143" s="611" t="s">
        <v>2215</v>
      </c>
      <c r="C143" s="612" t="s">
        <v>856</v>
      </c>
      <c r="D143" s="613"/>
    </row>
    <row r="144" spans="1:4" ht="142.5">
      <c r="A144" s="610" t="s">
        <v>12</v>
      </c>
      <c r="B144" s="759" t="s">
        <v>2506</v>
      </c>
      <c r="C144" s="612" t="s">
        <v>2505</v>
      </c>
      <c r="D144" s="613" t="s">
        <v>2504</v>
      </c>
    </row>
    <row r="145" spans="1:4">
      <c r="A145" s="614"/>
    </row>
    <row r="146" spans="1:4" ht="85.5">
      <c r="A146" s="620">
        <v>2.6</v>
      </c>
      <c r="B146" s="631" t="s">
        <v>615</v>
      </c>
      <c r="C146" s="89"/>
      <c r="D146" s="90"/>
    </row>
    <row r="147" spans="1:4">
      <c r="A147" s="610" t="s">
        <v>128</v>
      </c>
      <c r="B147" s="611" t="s">
        <v>1999</v>
      </c>
      <c r="C147" s="612" t="s">
        <v>856</v>
      </c>
      <c r="D147" s="613"/>
    </row>
    <row r="148" spans="1:4">
      <c r="A148" s="610" t="s">
        <v>202</v>
      </c>
      <c r="B148" s="611" t="s">
        <v>2212</v>
      </c>
      <c r="C148" s="612" t="s">
        <v>856</v>
      </c>
      <c r="D148" s="613"/>
    </row>
    <row r="149" spans="1:4">
      <c r="A149" s="610" t="s">
        <v>10</v>
      </c>
      <c r="B149" s="611"/>
      <c r="C149" s="612"/>
      <c r="D149" s="613"/>
    </row>
    <row r="150" spans="1:4">
      <c r="A150" s="610" t="s">
        <v>11</v>
      </c>
      <c r="B150" s="611" t="s">
        <v>2212</v>
      </c>
      <c r="C150" s="612" t="s">
        <v>856</v>
      </c>
      <c r="D150" s="613"/>
    </row>
    <row r="151" spans="1:4" ht="36.75" customHeight="1">
      <c r="A151" s="610" t="s">
        <v>12</v>
      </c>
      <c r="B151" s="611" t="s">
        <v>2507</v>
      </c>
      <c r="C151" s="612" t="s">
        <v>856</v>
      </c>
      <c r="D151" s="613"/>
    </row>
    <row r="152" spans="1:4">
      <c r="A152" s="614"/>
    </row>
    <row r="153" spans="1:4" ht="85.5">
      <c r="A153" s="620">
        <v>2.7</v>
      </c>
      <c r="B153" s="621" t="s">
        <v>616</v>
      </c>
      <c r="C153" s="89"/>
      <c r="D153" s="90"/>
    </row>
    <row r="154" spans="1:4" ht="28.5">
      <c r="A154" s="610" t="s">
        <v>128</v>
      </c>
      <c r="B154" s="611" t="s">
        <v>2000</v>
      </c>
      <c r="C154" s="612" t="s">
        <v>856</v>
      </c>
      <c r="D154" s="613"/>
    </row>
    <row r="155" spans="1:4">
      <c r="A155" s="610" t="s">
        <v>202</v>
      </c>
      <c r="B155" s="611" t="s">
        <v>2212</v>
      </c>
      <c r="C155" s="612" t="s">
        <v>856</v>
      </c>
      <c r="D155" s="613"/>
    </row>
    <row r="156" spans="1:4">
      <c r="A156" s="610" t="s">
        <v>10</v>
      </c>
      <c r="B156" s="611"/>
      <c r="C156" s="612"/>
      <c r="D156" s="613"/>
    </row>
    <row r="157" spans="1:4">
      <c r="A157" s="610" t="s">
        <v>11</v>
      </c>
      <c r="B157" s="611" t="s">
        <v>2212</v>
      </c>
      <c r="C157" s="612" t="s">
        <v>856</v>
      </c>
      <c r="D157" s="613"/>
    </row>
    <row r="158" spans="1:4" ht="42.75">
      <c r="A158" s="610" t="s">
        <v>12</v>
      </c>
      <c r="B158" s="611" t="s">
        <v>2507</v>
      </c>
      <c r="C158" s="612" t="s">
        <v>856</v>
      </c>
      <c r="D158" s="613"/>
    </row>
    <row r="159" spans="1:4">
      <c r="A159" s="614"/>
    </row>
    <row r="160" spans="1:4" ht="42" customHeight="1">
      <c r="A160" s="604">
        <v>2.8</v>
      </c>
      <c r="B160" s="605" t="s">
        <v>589</v>
      </c>
      <c r="C160" s="85"/>
      <c r="D160" s="86"/>
    </row>
    <row r="161" spans="1:4" ht="285">
      <c r="A161" s="610" t="s">
        <v>128</v>
      </c>
      <c r="B161" s="611" t="s">
        <v>2001</v>
      </c>
      <c r="C161" s="612" t="s">
        <v>856</v>
      </c>
      <c r="D161" s="613"/>
    </row>
    <row r="162" spans="1:4">
      <c r="A162" s="610" t="s">
        <v>202</v>
      </c>
      <c r="B162" s="611" t="s">
        <v>2212</v>
      </c>
      <c r="C162" s="612" t="s">
        <v>856</v>
      </c>
      <c r="D162" s="613"/>
    </row>
    <row r="163" spans="1:4">
      <c r="A163" s="610" t="s">
        <v>10</v>
      </c>
      <c r="B163" s="611" t="s">
        <v>2215</v>
      </c>
      <c r="C163" s="612" t="s">
        <v>856</v>
      </c>
      <c r="D163" s="613"/>
    </row>
    <row r="164" spans="1:4">
      <c r="A164" s="610" t="s">
        <v>11</v>
      </c>
      <c r="B164" s="611" t="s">
        <v>2215</v>
      </c>
      <c r="C164" s="612" t="s">
        <v>856</v>
      </c>
      <c r="D164" s="613"/>
    </row>
    <row r="165" spans="1:4" ht="42.75">
      <c r="A165" s="610" t="s">
        <v>12</v>
      </c>
      <c r="B165" s="611" t="s">
        <v>2508</v>
      </c>
      <c r="C165" s="612" t="s">
        <v>856</v>
      </c>
      <c r="D165" s="613"/>
    </row>
    <row r="166" spans="1:4">
      <c r="A166" s="614"/>
    </row>
    <row r="167" spans="1:4" ht="57">
      <c r="A167" s="620">
        <v>3.1</v>
      </c>
      <c r="B167" s="629" t="s">
        <v>402</v>
      </c>
      <c r="C167" s="638"/>
      <c r="D167" s="639"/>
    </row>
    <row r="168" spans="1:4" ht="42.75">
      <c r="A168" s="633"/>
      <c r="B168" s="597" t="s">
        <v>403</v>
      </c>
      <c r="C168" s="598"/>
      <c r="D168" s="632"/>
    </row>
    <row r="169" spans="1:4" ht="28.5">
      <c r="A169" s="633"/>
      <c r="B169" s="597" t="s">
        <v>404</v>
      </c>
      <c r="C169" s="598"/>
      <c r="D169" s="632"/>
    </row>
    <row r="170" spans="1:4" ht="114">
      <c r="A170" s="630"/>
      <c r="B170" s="631" t="s">
        <v>405</v>
      </c>
      <c r="C170" s="634"/>
      <c r="D170" s="635"/>
    </row>
    <row r="171" spans="1:4" ht="42.75">
      <c r="A171" s="610" t="s">
        <v>128</v>
      </c>
      <c r="B171" s="611" t="s">
        <v>2002</v>
      </c>
      <c r="C171" s="612" t="s">
        <v>856</v>
      </c>
      <c r="D171" s="613"/>
    </row>
    <row r="172" spans="1:4">
      <c r="A172" s="610" t="s">
        <v>202</v>
      </c>
      <c r="B172" s="611" t="s">
        <v>2212</v>
      </c>
      <c r="C172" s="612" t="s">
        <v>856</v>
      </c>
      <c r="D172" s="613"/>
    </row>
    <row r="173" spans="1:4">
      <c r="A173" s="610" t="s">
        <v>10</v>
      </c>
      <c r="B173" s="611" t="s">
        <v>2212</v>
      </c>
      <c r="C173" s="612" t="s">
        <v>856</v>
      </c>
      <c r="D173" s="613"/>
    </row>
    <row r="174" spans="1:4">
      <c r="A174" s="610" t="s">
        <v>11</v>
      </c>
      <c r="B174" s="611" t="s">
        <v>2212</v>
      </c>
      <c r="C174" s="612" t="s">
        <v>856</v>
      </c>
      <c r="D174" s="613"/>
    </row>
    <row r="175" spans="1:4" ht="85.5">
      <c r="A175" s="610" t="s">
        <v>12</v>
      </c>
      <c r="B175" s="759" t="s">
        <v>2510</v>
      </c>
      <c r="C175" s="612" t="s">
        <v>2505</v>
      </c>
      <c r="D175" s="613" t="s">
        <v>2509</v>
      </c>
    </row>
    <row r="176" spans="1:4">
      <c r="A176" s="614"/>
    </row>
    <row r="177" spans="1:4" ht="42.75">
      <c r="A177" s="620">
        <v>3.2</v>
      </c>
      <c r="B177" s="631" t="s">
        <v>414</v>
      </c>
      <c r="C177" s="638"/>
      <c r="D177" s="639"/>
    </row>
    <row r="178" spans="1:4" ht="42.75">
      <c r="A178" s="633"/>
      <c r="B178" s="597" t="s">
        <v>406</v>
      </c>
      <c r="C178" s="598"/>
      <c r="D178" s="632"/>
    </row>
    <row r="179" spans="1:4" ht="57">
      <c r="A179" s="633"/>
      <c r="B179" s="597" t="s">
        <v>601</v>
      </c>
      <c r="C179" s="598"/>
      <c r="D179" s="632"/>
    </row>
    <row r="180" spans="1:4" ht="42.75">
      <c r="A180" s="630"/>
      <c r="B180" s="640" t="s">
        <v>590</v>
      </c>
      <c r="C180" s="634"/>
      <c r="D180" s="635"/>
    </row>
    <row r="181" spans="1:4" ht="216.75" customHeight="1">
      <c r="A181" s="610"/>
      <c r="B181" s="611" t="s">
        <v>2003</v>
      </c>
      <c r="C181" s="612" t="s">
        <v>856</v>
      </c>
      <c r="D181" s="613"/>
    </row>
    <row r="182" spans="1:4">
      <c r="A182" s="610"/>
      <c r="B182" s="611" t="s">
        <v>2212</v>
      </c>
      <c r="C182" s="612" t="s">
        <v>856</v>
      </c>
      <c r="D182" s="613"/>
    </row>
    <row r="183" spans="1:4">
      <c r="A183" s="610"/>
      <c r="B183" s="611" t="s">
        <v>2212</v>
      </c>
      <c r="C183" s="612" t="s">
        <v>856</v>
      </c>
      <c r="D183" s="613"/>
    </row>
    <row r="184" spans="1:4">
      <c r="A184" s="610"/>
      <c r="B184" s="611" t="s">
        <v>2212</v>
      </c>
      <c r="C184" s="612" t="s">
        <v>856</v>
      </c>
      <c r="D184" s="613"/>
    </row>
    <row r="185" spans="1:4" ht="42.75">
      <c r="A185" s="610"/>
      <c r="B185" s="759" t="s">
        <v>2511</v>
      </c>
      <c r="C185" s="612" t="s">
        <v>856</v>
      </c>
      <c r="D185" s="613"/>
    </row>
    <row r="186" spans="1:4">
      <c r="A186" s="614"/>
    </row>
    <row r="187" spans="1:4" ht="71.25">
      <c r="A187" s="620">
        <v>4.0999999999999996</v>
      </c>
      <c r="B187" s="629" t="s">
        <v>471</v>
      </c>
      <c r="C187" s="638"/>
      <c r="D187" s="639"/>
    </row>
    <row r="188" spans="1:4">
      <c r="A188" s="610" t="s">
        <v>128</v>
      </c>
      <c r="B188" s="611" t="s">
        <v>2004</v>
      </c>
      <c r="C188" s="612" t="s">
        <v>856</v>
      </c>
      <c r="D188" s="613"/>
    </row>
    <row r="189" spans="1:4">
      <c r="A189" s="610" t="s">
        <v>202</v>
      </c>
      <c r="B189" s="611" t="s">
        <v>2212</v>
      </c>
      <c r="C189" s="612" t="s">
        <v>856</v>
      </c>
      <c r="D189" s="613"/>
    </row>
    <row r="190" spans="1:4">
      <c r="A190" s="610" t="s">
        <v>10</v>
      </c>
      <c r="B190" s="611" t="s">
        <v>2212</v>
      </c>
      <c r="C190" s="612" t="s">
        <v>856</v>
      </c>
      <c r="D190" s="613"/>
    </row>
    <row r="191" spans="1:4">
      <c r="A191" s="610" t="s">
        <v>11</v>
      </c>
      <c r="B191" s="611"/>
      <c r="C191" s="612"/>
      <c r="D191" s="613"/>
    </row>
    <row r="192" spans="1:4" ht="42.75">
      <c r="A192" s="610" t="s">
        <v>12</v>
      </c>
      <c r="B192" s="611" t="s">
        <v>2557</v>
      </c>
      <c r="C192" s="612" t="s">
        <v>856</v>
      </c>
      <c r="D192" s="613"/>
    </row>
    <row r="193" spans="1:4">
      <c r="A193" s="614"/>
    </row>
    <row r="194" spans="1:4" ht="42.75">
      <c r="A194" s="604">
        <v>4.2</v>
      </c>
      <c r="B194" s="605" t="s">
        <v>407</v>
      </c>
      <c r="C194" s="636"/>
      <c r="D194" s="637"/>
    </row>
    <row r="195" spans="1:4" ht="28.5">
      <c r="A195" s="610" t="s">
        <v>128</v>
      </c>
      <c r="B195" s="611" t="s">
        <v>2005</v>
      </c>
      <c r="C195" s="612" t="s">
        <v>856</v>
      </c>
      <c r="D195" s="613"/>
    </row>
    <row r="196" spans="1:4">
      <c r="A196" s="610" t="s">
        <v>202</v>
      </c>
      <c r="B196" s="611" t="s">
        <v>2212</v>
      </c>
      <c r="C196" s="612" t="s">
        <v>856</v>
      </c>
      <c r="D196" s="613"/>
    </row>
    <row r="197" spans="1:4">
      <c r="A197" s="610" t="s">
        <v>10</v>
      </c>
      <c r="B197" s="611" t="s">
        <v>2212</v>
      </c>
      <c r="C197" s="612" t="s">
        <v>856</v>
      </c>
      <c r="D197" s="613"/>
    </row>
    <row r="198" spans="1:4">
      <c r="A198" s="610" t="s">
        <v>11</v>
      </c>
      <c r="B198" s="611" t="s">
        <v>2212</v>
      </c>
      <c r="C198" s="612" t="s">
        <v>856</v>
      </c>
      <c r="D198" s="613"/>
    </row>
    <row r="199" spans="1:4" ht="85.5">
      <c r="A199" s="610" t="s">
        <v>12</v>
      </c>
      <c r="B199" s="759" t="s">
        <v>2501</v>
      </c>
      <c r="C199" s="612" t="s">
        <v>856</v>
      </c>
      <c r="D199" s="613"/>
    </row>
    <row r="201" spans="1:4" ht="42.75">
      <c r="A201" s="604">
        <v>4.3</v>
      </c>
      <c r="B201" s="605" t="s">
        <v>408</v>
      </c>
      <c r="C201" s="636"/>
      <c r="D201" s="637"/>
    </row>
    <row r="202" spans="1:4" ht="28.5">
      <c r="A202" s="610" t="s">
        <v>128</v>
      </c>
      <c r="B202" s="611" t="s">
        <v>2006</v>
      </c>
      <c r="C202" s="612" t="s">
        <v>856</v>
      </c>
      <c r="D202" s="613"/>
    </row>
    <row r="203" spans="1:4">
      <c r="A203" s="610" t="s">
        <v>202</v>
      </c>
      <c r="B203" s="611" t="s">
        <v>2212</v>
      </c>
      <c r="C203" s="612" t="s">
        <v>856</v>
      </c>
      <c r="D203" s="613"/>
    </row>
    <row r="204" spans="1:4">
      <c r="A204" s="610" t="s">
        <v>10</v>
      </c>
      <c r="B204" s="611" t="s">
        <v>2212</v>
      </c>
      <c r="C204" s="612" t="s">
        <v>856</v>
      </c>
      <c r="D204" s="613"/>
    </row>
    <row r="205" spans="1:4">
      <c r="A205" s="610" t="s">
        <v>11</v>
      </c>
      <c r="B205" s="611" t="s">
        <v>2212</v>
      </c>
      <c r="C205" s="612" t="s">
        <v>856</v>
      </c>
      <c r="D205" s="613"/>
    </row>
    <row r="206" spans="1:4" ht="28.5">
      <c r="A206" s="610" t="s">
        <v>12</v>
      </c>
      <c r="B206" s="759" t="s">
        <v>2515</v>
      </c>
      <c r="C206" s="612" t="s">
        <v>856</v>
      </c>
      <c r="D206" s="613"/>
    </row>
    <row r="207" spans="1:4">
      <c r="A207" s="614"/>
    </row>
    <row r="208" spans="1:4" ht="71.25">
      <c r="A208" s="620">
        <v>5.0999999999999996</v>
      </c>
      <c r="B208" s="629" t="s">
        <v>591</v>
      </c>
      <c r="C208" s="638"/>
      <c r="D208" s="639"/>
    </row>
    <row r="209" spans="1:4" ht="199.5">
      <c r="A209" s="610" t="s">
        <v>128</v>
      </c>
      <c r="B209" s="611" t="s">
        <v>2558</v>
      </c>
      <c r="C209" s="612" t="s">
        <v>856</v>
      </c>
      <c r="D209" s="613"/>
    </row>
    <row r="210" spans="1:4">
      <c r="A210" s="610" t="s">
        <v>202</v>
      </c>
      <c r="B210" s="611" t="s">
        <v>2559</v>
      </c>
      <c r="C210" s="612" t="s">
        <v>856</v>
      </c>
      <c r="D210" s="613"/>
    </row>
    <row r="211" spans="1:4">
      <c r="A211" s="610" t="s">
        <v>10</v>
      </c>
      <c r="B211" s="611" t="s">
        <v>2329</v>
      </c>
      <c r="C211" s="612" t="s">
        <v>856</v>
      </c>
      <c r="D211" s="613"/>
    </row>
    <row r="212" spans="1:4" ht="85.5">
      <c r="A212" s="610" t="s">
        <v>11</v>
      </c>
      <c r="B212" s="611" t="s">
        <v>2444</v>
      </c>
      <c r="C212" s="612" t="s">
        <v>856</v>
      </c>
      <c r="D212" s="613"/>
    </row>
    <row r="213" spans="1:4" ht="85.5">
      <c r="A213" s="610" t="s">
        <v>12</v>
      </c>
      <c r="B213" s="759" t="s">
        <v>2560</v>
      </c>
      <c r="C213" s="612" t="s">
        <v>856</v>
      </c>
      <c r="D213" s="613"/>
    </row>
    <row r="214" spans="1:4">
      <c r="A214" s="614"/>
    </row>
    <row r="215" spans="1:4" ht="42.75">
      <c r="A215" s="604">
        <v>5.2</v>
      </c>
      <c r="B215" s="605" t="s">
        <v>592</v>
      </c>
      <c r="C215" s="636"/>
      <c r="D215" s="637"/>
    </row>
    <row r="216" spans="1:4" ht="28.5">
      <c r="A216" s="610" t="s">
        <v>128</v>
      </c>
      <c r="B216" s="611" t="s">
        <v>1727</v>
      </c>
      <c r="C216" s="612" t="s">
        <v>856</v>
      </c>
      <c r="D216" s="613"/>
    </row>
    <row r="217" spans="1:4">
      <c r="A217" s="610" t="s">
        <v>202</v>
      </c>
      <c r="B217" s="611"/>
      <c r="C217" s="612"/>
      <c r="D217" s="613"/>
    </row>
    <row r="218" spans="1:4">
      <c r="A218" s="610" t="s">
        <v>10</v>
      </c>
      <c r="B218" s="611" t="s">
        <v>2212</v>
      </c>
      <c r="C218" s="612" t="s">
        <v>856</v>
      </c>
      <c r="D218" s="613"/>
    </row>
    <row r="219" spans="1:4" ht="85.5">
      <c r="A219" s="610" t="s">
        <v>11</v>
      </c>
      <c r="B219" s="611" t="s">
        <v>2444</v>
      </c>
      <c r="C219" s="612" t="s">
        <v>856</v>
      </c>
      <c r="D219" s="613"/>
    </row>
    <row r="220" spans="1:4" ht="85.5">
      <c r="A220" s="610" t="s">
        <v>12</v>
      </c>
      <c r="B220" s="611" t="s">
        <v>2514</v>
      </c>
      <c r="C220" s="612" t="s">
        <v>856</v>
      </c>
      <c r="D220" s="613"/>
    </row>
    <row r="221" spans="1:4">
      <c r="A221" s="614"/>
    </row>
    <row r="222" spans="1:4" ht="57">
      <c r="A222" s="604">
        <v>5.3</v>
      </c>
      <c r="B222" s="605" t="s">
        <v>593</v>
      </c>
      <c r="C222" s="636"/>
      <c r="D222" s="637"/>
    </row>
    <row r="223" spans="1:4" ht="28.5">
      <c r="A223" s="610" t="s">
        <v>128</v>
      </c>
      <c r="B223" s="611" t="s">
        <v>1727</v>
      </c>
      <c r="C223" s="612" t="s">
        <v>856</v>
      </c>
      <c r="D223" s="613"/>
    </row>
    <row r="224" spans="1:4">
      <c r="A224" s="610" t="s">
        <v>202</v>
      </c>
      <c r="B224" s="611" t="s">
        <v>2559</v>
      </c>
      <c r="C224" s="612" t="s">
        <v>856</v>
      </c>
      <c r="D224" s="613"/>
    </row>
    <row r="225" spans="1:4" ht="57">
      <c r="A225" s="610" t="s">
        <v>10</v>
      </c>
      <c r="B225" s="611" t="s">
        <v>2453</v>
      </c>
      <c r="C225" s="612" t="s">
        <v>856</v>
      </c>
      <c r="D225" s="613"/>
    </row>
    <row r="226" spans="1:4" ht="85.5">
      <c r="A226" s="610" t="s">
        <v>11</v>
      </c>
      <c r="B226" s="611" t="s">
        <v>2444</v>
      </c>
      <c r="C226" s="612" t="s">
        <v>856</v>
      </c>
      <c r="D226" s="613"/>
    </row>
    <row r="227" spans="1:4" ht="85.5">
      <c r="A227" s="610" t="s">
        <v>12</v>
      </c>
      <c r="B227" s="611" t="s">
        <v>2514</v>
      </c>
      <c r="C227" s="612" t="s">
        <v>856</v>
      </c>
      <c r="D227" s="613"/>
    </row>
    <row r="228" spans="1:4">
      <c r="A228" s="614"/>
    </row>
    <row r="229" spans="1:4" ht="57">
      <c r="A229" s="604">
        <v>5.4</v>
      </c>
      <c r="B229" s="605" t="s">
        <v>409</v>
      </c>
      <c r="C229" s="636"/>
      <c r="D229" s="637"/>
    </row>
    <row r="230" spans="1:4" ht="28.5">
      <c r="A230" s="610" t="s">
        <v>128</v>
      </c>
      <c r="B230" s="611" t="s">
        <v>2007</v>
      </c>
      <c r="C230" s="612" t="s">
        <v>856</v>
      </c>
      <c r="D230" s="613"/>
    </row>
    <row r="231" spans="1:4">
      <c r="A231" s="610" t="s">
        <v>202</v>
      </c>
      <c r="B231" s="611" t="s">
        <v>2559</v>
      </c>
      <c r="C231" s="612" t="s">
        <v>856</v>
      </c>
      <c r="D231" s="613"/>
    </row>
    <row r="232" spans="1:4" ht="57">
      <c r="A232" s="610" t="s">
        <v>10</v>
      </c>
      <c r="B232" s="611" t="s">
        <v>2453</v>
      </c>
      <c r="C232" s="612" t="s">
        <v>856</v>
      </c>
      <c r="D232" s="613"/>
    </row>
    <row r="233" spans="1:4" ht="85.5">
      <c r="A233" s="610" t="s">
        <v>11</v>
      </c>
      <c r="B233" s="611" t="s">
        <v>2444</v>
      </c>
      <c r="C233" s="612" t="s">
        <v>856</v>
      </c>
      <c r="D233" s="613"/>
    </row>
    <row r="234" spans="1:4" ht="71.25">
      <c r="A234" s="610" t="s">
        <v>12</v>
      </c>
      <c r="B234" s="759" t="s">
        <v>2513</v>
      </c>
      <c r="C234" s="612" t="s">
        <v>856</v>
      </c>
      <c r="D234" s="613"/>
    </row>
    <row r="235" spans="1:4">
      <c r="A235" s="614"/>
    </row>
    <row r="236" spans="1:4" ht="42.75">
      <c r="A236" s="604">
        <v>5.5</v>
      </c>
      <c r="B236" s="605" t="s">
        <v>594</v>
      </c>
      <c r="C236" s="636"/>
      <c r="D236" s="637"/>
    </row>
    <row r="237" spans="1:4" ht="42.75">
      <c r="A237" s="610" t="s">
        <v>128</v>
      </c>
      <c r="B237" s="611" t="s">
        <v>2008</v>
      </c>
      <c r="C237" s="612" t="s">
        <v>856</v>
      </c>
      <c r="D237" s="613"/>
    </row>
    <row r="238" spans="1:4">
      <c r="A238" s="610" t="s">
        <v>202</v>
      </c>
      <c r="B238" s="611" t="s">
        <v>2216</v>
      </c>
      <c r="C238" s="612" t="s">
        <v>856</v>
      </c>
      <c r="D238" s="613"/>
    </row>
    <row r="239" spans="1:4">
      <c r="A239" s="610" t="s">
        <v>10</v>
      </c>
      <c r="B239" s="611" t="s">
        <v>2216</v>
      </c>
      <c r="C239" s="612" t="s">
        <v>856</v>
      </c>
      <c r="D239" s="613"/>
    </row>
    <row r="240" spans="1:4" ht="85.5">
      <c r="A240" s="610" t="s">
        <v>11</v>
      </c>
      <c r="B240" s="611" t="s">
        <v>2444</v>
      </c>
      <c r="C240" s="612" t="s">
        <v>856</v>
      </c>
      <c r="D240" s="613"/>
    </row>
    <row r="241" spans="1:4" ht="71.25">
      <c r="A241" s="610" t="s">
        <v>12</v>
      </c>
      <c r="B241" s="759" t="s">
        <v>2512</v>
      </c>
      <c r="C241" s="612" t="s">
        <v>856</v>
      </c>
      <c r="D241" s="613"/>
    </row>
    <row r="242" spans="1:4">
      <c r="A242" s="614"/>
    </row>
    <row r="243" spans="1:4" ht="43.5" customHeight="1">
      <c r="A243" s="620">
        <v>5.6</v>
      </c>
      <c r="B243" s="641" t="s">
        <v>595</v>
      </c>
      <c r="C243" s="89"/>
      <c r="D243" s="90"/>
    </row>
    <row r="244" spans="1:4">
      <c r="A244" s="633"/>
      <c r="B244" s="642" t="s">
        <v>472</v>
      </c>
      <c r="C244" s="598"/>
      <c r="D244" s="632"/>
    </row>
    <row r="245" spans="1:4">
      <c r="A245" s="633"/>
      <c r="B245" s="642" t="s">
        <v>473</v>
      </c>
      <c r="C245" s="598"/>
      <c r="D245" s="632"/>
    </row>
    <row r="246" spans="1:4">
      <c r="A246" s="633"/>
      <c r="B246" s="642" t="s">
        <v>474</v>
      </c>
      <c r="C246" s="598"/>
      <c r="D246" s="632"/>
    </row>
    <row r="247" spans="1:4">
      <c r="A247" s="633"/>
      <c r="B247" s="642" t="s">
        <v>475</v>
      </c>
      <c r="C247" s="598"/>
      <c r="D247" s="632"/>
    </row>
    <row r="248" spans="1:4" ht="28.5">
      <c r="A248" s="630"/>
      <c r="B248" s="643" t="s">
        <v>476</v>
      </c>
      <c r="C248" s="97"/>
      <c r="D248" s="98"/>
    </row>
    <row r="249" spans="1:4" ht="28.5">
      <c r="A249" s="610" t="s">
        <v>128</v>
      </c>
      <c r="B249" s="611" t="s">
        <v>1727</v>
      </c>
      <c r="C249" s="612"/>
      <c r="D249" s="613"/>
    </row>
    <row r="250" spans="1:4">
      <c r="A250" s="610" t="s">
        <v>202</v>
      </c>
      <c r="B250" s="611" t="s">
        <v>2212</v>
      </c>
      <c r="C250" s="612" t="s">
        <v>856</v>
      </c>
      <c r="D250" s="613"/>
    </row>
    <row r="251" spans="1:4">
      <c r="A251" s="610" t="s">
        <v>10</v>
      </c>
      <c r="B251" s="611" t="s">
        <v>2212</v>
      </c>
      <c r="C251" s="612" t="s">
        <v>856</v>
      </c>
      <c r="D251" s="613"/>
    </row>
    <row r="252" spans="1:4" ht="28.5">
      <c r="A252" s="610" t="s">
        <v>11</v>
      </c>
      <c r="B252" s="611" t="s">
        <v>1727</v>
      </c>
      <c r="C252" s="612" t="s">
        <v>856</v>
      </c>
      <c r="D252" s="613"/>
    </row>
    <row r="253" spans="1:4">
      <c r="A253" s="610" t="s">
        <v>12</v>
      </c>
      <c r="B253" s="611"/>
      <c r="C253" s="612"/>
      <c r="D253" s="613"/>
    </row>
    <row r="254" spans="1:4">
      <c r="A254" s="614"/>
    </row>
    <row r="255" spans="1:4" ht="42.75">
      <c r="A255" s="618">
        <v>5.7</v>
      </c>
      <c r="B255" s="619" t="s">
        <v>578</v>
      </c>
      <c r="C255" s="87" t="s">
        <v>478</v>
      </c>
      <c r="D255" s="88" t="s">
        <v>478</v>
      </c>
    </row>
    <row r="256" spans="1:4">
      <c r="A256" s="614"/>
    </row>
  </sheetData>
  <mergeCells count="2">
    <mergeCell ref="A2:B2"/>
    <mergeCell ref="A94:A10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X33"/>
  <sheetViews>
    <sheetView topLeftCell="A8" workbookViewId="0">
      <selection activeCell="A8" sqref="A8"/>
    </sheetView>
  </sheetViews>
  <sheetFormatPr defaultColWidth="8.85546875" defaultRowHeight="12.75"/>
  <cols>
    <col min="1" max="1" width="4.28515625" style="44" customWidth="1"/>
    <col min="2" max="2" width="8.7109375" style="44" customWidth="1"/>
    <col min="3" max="3" width="28.42578125" style="44" customWidth="1"/>
    <col min="4" max="4" width="14.42578125" style="44" customWidth="1"/>
    <col min="5" max="5" width="13.7109375" style="44" customWidth="1"/>
    <col min="6" max="6" width="25.5703125" style="44" customWidth="1"/>
    <col min="7" max="7" width="17.140625" style="24" customWidth="1"/>
    <col min="8" max="10" width="19" style="44" customWidth="1"/>
    <col min="11" max="11" width="11.7109375" style="44" customWidth="1"/>
    <col min="12" max="12" width="23.5703125" style="44" customWidth="1"/>
    <col min="13" max="13" width="25.85546875" style="44" customWidth="1"/>
    <col min="14" max="14" width="13.140625" style="44" customWidth="1"/>
    <col min="15" max="15" width="10.85546875" style="44" customWidth="1"/>
    <col min="16" max="16" width="11.140625" style="44" customWidth="1"/>
    <col min="17" max="17" width="17" style="44" customWidth="1"/>
    <col min="18" max="19" width="13.7109375" style="44" customWidth="1"/>
    <col min="20" max="20" width="11.140625" style="44" customWidth="1"/>
    <col min="21" max="21" width="18.140625" style="44" customWidth="1"/>
    <col min="22" max="22" width="18.85546875" style="44" customWidth="1"/>
    <col min="23" max="23" width="28" style="44" customWidth="1"/>
    <col min="24" max="24" width="13.7109375" style="44" customWidth="1"/>
    <col min="25" max="256" width="8.85546875" style="44"/>
    <col min="257" max="257" width="4.28515625" style="44" customWidth="1"/>
    <col min="258" max="258" width="8.7109375" style="44" customWidth="1"/>
    <col min="259" max="259" width="28.42578125" style="44" customWidth="1"/>
    <col min="260" max="260" width="14.42578125" style="44" customWidth="1"/>
    <col min="261" max="261" width="13.7109375" style="44" customWidth="1"/>
    <col min="262" max="262" width="19.5703125" style="44" customWidth="1"/>
    <col min="263" max="263" width="17.140625" style="44" customWidth="1"/>
    <col min="264" max="266" width="19" style="44" customWidth="1"/>
    <col min="267" max="267" width="11.7109375" style="44" customWidth="1"/>
    <col min="268" max="268" width="23.5703125" style="44" customWidth="1"/>
    <col min="269" max="269" width="19" style="44" customWidth="1"/>
    <col min="270" max="270" width="13.140625" style="44" customWidth="1"/>
    <col min="271" max="271" width="10.85546875" style="44" customWidth="1"/>
    <col min="272" max="272" width="11.140625" style="44" customWidth="1"/>
    <col min="273" max="275" width="13.7109375" style="44" customWidth="1"/>
    <col min="276" max="276" width="11.140625" style="44" customWidth="1"/>
    <col min="277" max="277" width="18.140625" style="44" customWidth="1"/>
    <col min="278" max="278" width="18.85546875" style="44" customWidth="1"/>
    <col min="279" max="279" width="28" style="44" customWidth="1"/>
    <col min="280" max="280" width="13.7109375" style="44" customWidth="1"/>
    <col min="281" max="512" width="8.85546875" style="44"/>
    <col min="513" max="513" width="4.28515625" style="44" customWidth="1"/>
    <col min="514" max="514" width="8.7109375" style="44" customWidth="1"/>
    <col min="515" max="515" width="28.42578125" style="44" customWidth="1"/>
    <col min="516" max="516" width="14.42578125" style="44" customWidth="1"/>
    <col min="517" max="517" width="13.7109375" style="44" customWidth="1"/>
    <col min="518" max="518" width="19.5703125" style="44" customWidth="1"/>
    <col min="519" max="519" width="17.140625" style="44" customWidth="1"/>
    <col min="520" max="522" width="19" style="44" customWidth="1"/>
    <col min="523" max="523" width="11.7109375" style="44" customWidth="1"/>
    <col min="524" max="524" width="23.5703125" style="44" customWidth="1"/>
    <col min="525" max="525" width="19" style="44" customWidth="1"/>
    <col min="526" max="526" width="13.140625" style="44" customWidth="1"/>
    <col min="527" max="527" width="10.85546875" style="44" customWidth="1"/>
    <col min="528" max="528" width="11.140625" style="44" customWidth="1"/>
    <col min="529" max="531" width="13.7109375" style="44" customWidth="1"/>
    <col min="532" max="532" width="11.140625" style="44" customWidth="1"/>
    <col min="533" max="533" width="18.140625" style="44" customWidth="1"/>
    <col min="534" max="534" width="18.85546875" style="44" customWidth="1"/>
    <col min="535" max="535" width="28" style="44" customWidth="1"/>
    <col min="536" max="536" width="13.7109375" style="44" customWidth="1"/>
    <col min="537" max="768" width="8.85546875" style="44"/>
    <col min="769" max="769" width="4.28515625" style="44" customWidth="1"/>
    <col min="770" max="770" width="8.7109375" style="44" customWidth="1"/>
    <col min="771" max="771" width="28.42578125" style="44" customWidth="1"/>
    <col min="772" max="772" width="14.42578125" style="44" customWidth="1"/>
    <col min="773" max="773" width="13.7109375" style="44" customWidth="1"/>
    <col min="774" max="774" width="19.5703125" style="44" customWidth="1"/>
    <col min="775" max="775" width="17.140625" style="44" customWidth="1"/>
    <col min="776" max="778" width="19" style="44" customWidth="1"/>
    <col min="779" max="779" width="11.7109375" style="44" customWidth="1"/>
    <col min="780" max="780" width="23.5703125" style="44" customWidth="1"/>
    <col min="781" max="781" width="19" style="44" customWidth="1"/>
    <col min="782" max="782" width="13.140625" style="44" customWidth="1"/>
    <col min="783" max="783" width="10.85546875" style="44" customWidth="1"/>
    <col min="784" max="784" width="11.140625" style="44" customWidth="1"/>
    <col min="785" max="787" width="13.7109375" style="44" customWidth="1"/>
    <col min="788" max="788" width="11.140625" style="44" customWidth="1"/>
    <col min="789" max="789" width="18.140625" style="44" customWidth="1"/>
    <col min="790" max="790" width="18.85546875" style="44" customWidth="1"/>
    <col min="791" max="791" width="28" style="44" customWidth="1"/>
    <col min="792" max="792" width="13.7109375" style="44" customWidth="1"/>
    <col min="793" max="1024" width="8.85546875" style="44"/>
    <col min="1025" max="1025" width="4.28515625" style="44" customWidth="1"/>
    <col min="1026" max="1026" width="8.7109375" style="44" customWidth="1"/>
    <col min="1027" max="1027" width="28.42578125" style="44" customWidth="1"/>
    <col min="1028" max="1028" width="14.42578125" style="44" customWidth="1"/>
    <col min="1029" max="1029" width="13.7109375" style="44" customWidth="1"/>
    <col min="1030" max="1030" width="19.5703125" style="44" customWidth="1"/>
    <col min="1031" max="1031" width="17.140625" style="44" customWidth="1"/>
    <col min="1032" max="1034" width="19" style="44" customWidth="1"/>
    <col min="1035" max="1035" width="11.7109375" style="44" customWidth="1"/>
    <col min="1036" max="1036" width="23.5703125" style="44" customWidth="1"/>
    <col min="1037" max="1037" width="19" style="44" customWidth="1"/>
    <col min="1038" max="1038" width="13.140625" style="44" customWidth="1"/>
    <col min="1039" max="1039" width="10.85546875" style="44" customWidth="1"/>
    <col min="1040" max="1040" width="11.140625" style="44" customWidth="1"/>
    <col min="1041" max="1043" width="13.7109375" style="44" customWidth="1"/>
    <col min="1044" max="1044" width="11.140625" style="44" customWidth="1"/>
    <col min="1045" max="1045" width="18.140625" style="44" customWidth="1"/>
    <col min="1046" max="1046" width="18.85546875" style="44" customWidth="1"/>
    <col min="1047" max="1047" width="28" style="44" customWidth="1"/>
    <col min="1048" max="1048" width="13.7109375" style="44" customWidth="1"/>
    <col min="1049" max="1280" width="8.85546875" style="44"/>
    <col min="1281" max="1281" width="4.28515625" style="44" customWidth="1"/>
    <col min="1282" max="1282" width="8.7109375" style="44" customWidth="1"/>
    <col min="1283" max="1283" width="28.42578125" style="44" customWidth="1"/>
    <col min="1284" max="1284" width="14.42578125" style="44" customWidth="1"/>
    <col min="1285" max="1285" width="13.7109375" style="44" customWidth="1"/>
    <col min="1286" max="1286" width="19.5703125" style="44" customWidth="1"/>
    <col min="1287" max="1287" width="17.140625" style="44" customWidth="1"/>
    <col min="1288" max="1290" width="19" style="44" customWidth="1"/>
    <col min="1291" max="1291" width="11.7109375" style="44" customWidth="1"/>
    <col min="1292" max="1292" width="23.5703125" style="44" customWidth="1"/>
    <col min="1293" max="1293" width="19" style="44" customWidth="1"/>
    <col min="1294" max="1294" width="13.140625" style="44" customWidth="1"/>
    <col min="1295" max="1295" width="10.85546875" style="44" customWidth="1"/>
    <col min="1296" max="1296" width="11.140625" style="44" customWidth="1"/>
    <col min="1297" max="1299" width="13.7109375" style="44" customWidth="1"/>
    <col min="1300" max="1300" width="11.140625" style="44" customWidth="1"/>
    <col min="1301" max="1301" width="18.140625" style="44" customWidth="1"/>
    <col min="1302" max="1302" width="18.85546875" style="44" customWidth="1"/>
    <col min="1303" max="1303" width="28" style="44" customWidth="1"/>
    <col min="1304" max="1304" width="13.7109375" style="44" customWidth="1"/>
    <col min="1305" max="1536" width="8.85546875" style="44"/>
    <col min="1537" max="1537" width="4.28515625" style="44" customWidth="1"/>
    <col min="1538" max="1538" width="8.7109375" style="44" customWidth="1"/>
    <col min="1539" max="1539" width="28.42578125" style="44" customWidth="1"/>
    <col min="1540" max="1540" width="14.42578125" style="44" customWidth="1"/>
    <col min="1541" max="1541" width="13.7109375" style="44" customWidth="1"/>
    <col min="1542" max="1542" width="19.5703125" style="44" customWidth="1"/>
    <col min="1543" max="1543" width="17.140625" style="44" customWidth="1"/>
    <col min="1544" max="1546" width="19" style="44" customWidth="1"/>
    <col min="1547" max="1547" width="11.7109375" style="44" customWidth="1"/>
    <col min="1548" max="1548" width="23.5703125" style="44" customWidth="1"/>
    <col min="1549" max="1549" width="19" style="44" customWidth="1"/>
    <col min="1550" max="1550" width="13.140625" style="44" customWidth="1"/>
    <col min="1551" max="1551" width="10.85546875" style="44" customWidth="1"/>
    <col min="1552" max="1552" width="11.140625" style="44" customWidth="1"/>
    <col min="1553" max="1555" width="13.7109375" style="44" customWidth="1"/>
    <col min="1556" max="1556" width="11.140625" style="44" customWidth="1"/>
    <col min="1557" max="1557" width="18.140625" style="44" customWidth="1"/>
    <col min="1558" max="1558" width="18.85546875" style="44" customWidth="1"/>
    <col min="1559" max="1559" width="28" style="44" customWidth="1"/>
    <col min="1560" max="1560" width="13.7109375" style="44" customWidth="1"/>
    <col min="1561" max="1792" width="8.85546875" style="44"/>
    <col min="1793" max="1793" width="4.28515625" style="44" customWidth="1"/>
    <col min="1794" max="1794" width="8.7109375" style="44" customWidth="1"/>
    <col min="1795" max="1795" width="28.42578125" style="44" customWidth="1"/>
    <col min="1796" max="1796" width="14.42578125" style="44" customWidth="1"/>
    <col min="1797" max="1797" width="13.7109375" style="44" customWidth="1"/>
    <col min="1798" max="1798" width="19.5703125" style="44" customWidth="1"/>
    <col min="1799" max="1799" width="17.140625" style="44" customWidth="1"/>
    <col min="1800" max="1802" width="19" style="44" customWidth="1"/>
    <col min="1803" max="1803" width="11.7109375" style="44" customWidth="1"/>
    <col min="1804" max="1804" width="23.5703125" style="44" customWidth="1"/>
    <col min="1805" max="1805" width="19" style="44" customWidth="1"/>
    <col min="1806" max="1806" width="13.140625" style="44" customWidth="1"/>
    <col min="1807" max="1807" width="10.85546875" style="44" customWidth="1"/>
    <col min="1808" max="1808" width="11.140625" style="44" customWidth="1"/>
    <col min="1809" max="1811" width="13.7109375" style="44" customWidth="1"/>
    <col min="1812" max="1812" width="11.140625" style="44" customWidth="1"/>
    <col min="1813" max="1813" width="18.140625" style="44" customWidth="1"/>
    <col min="1814" max="1814" width="18.85546875" style="44" customWidth="1"/>
    <col min="1815" max="1815" width="28" style="44" customWidth="1"/>
    <col min="1816" max="1816" width="13.7109375" style="44" customWidth="1"/>
    <col min="1817" max="2048" width="8.85546875" style="44"/>
    <col min="2049" max="2049" width="4.28515625" style="44" customWidth="1"/>
    <col min="2050" max="2050" width="8.7109375" style="44" customWidth="1"/>
    <col min="2051" max="2051" width="28.42578125" style="44" customWidth="1"/>
    <col min="2052" max="2052" width="14.42578125" style="44" customWidth="1"/>
    <col min="2053" max="2053" width="13.7109375" style="44" customWidth="1"/>
    <col min="2054" max="2054" width="19.5703125" style="44" customWidth="1"/>
    <col min="2055" max="2055" width="17.140625" style="44" customWidth="1"/>
    <col min="2056" max="2058" width="19" style="44" customWidth="1"/>
    <col min="2059" max="2059" width="11.7109375" style="44" customWidth="1"/>
    <col min="2060" max="2060" width="23.5703125" style="44" customWidth="1"/>
    <col min="2061" max="2061" width="19" style="44" customWidth="1"/>
    <col min="2062" max="2062" width="13.140625" style="44" customWidth="1"/>
    <col min="2063" max="2063" width="10.85546875" style="44" customWidth="1"/>
    <col min="2064" max="2064" width="11.140625" style="44" customWidth="1"/>
    <col min="2065" max="2067" width="13.7109375" style="44" customWidth="1"/>
    <col min="2068" max="2068" width="11.140625" style="44" customWidth="1"/>
    <col min="2069" max="2069" width="18.140625" style="44" customWidth="1"/>
    <col min="2070" max="2070" width="18.85546875" style="44" customWidth="1"/>
    <col min="2071" max="2071" width="28" style="44" customWidth="1"/>
    <col min="2072" max="2072" width="13.7109375" style="44" customWidth="1"/>
    <col min="2073" max="2304" width="8.85546875" style="44"/>
    <col min="2305" max="2305" width="4.28515625" style="44" customWidth="1"/>
    <col min="2306" max="2306" width="8.7109375" style="44" customWidth="1"/>
    <col min="2307" max="2307" width="28.42578125" style="44" customWidth="1"/>
    <col min="2308" max="2308" width="14.42578125" style="44" customWidth="1"/>
    <col min="2309" max="2309" width="13.7109375" style="44" customWidth="1"/>
    <col min="2310" max="2310" width="19.5703125" style="44" customWidth="1"/>
    <col min="2311" max="2311" width="17.140625" style="44" customWidth="1"/>
    <col min="2312" max="2314" width="19" style="44" customWidth="1"/>
    <col min="2315" max="2315" width="11.7109375" style="44" customWidth="1"/>
    <col min="2316" max="2316" width="23.5703125" style="44" customWidth="1"/>
    <col min="2317" max="2317" width="19" style="44" customWidth="1"/>
    <col min="2318" max="2318" width="13.140625" style="44" customWidth="1"/>
    <col min="2319" max="2319" width="10.85546875" style="44" customWidth="1"/>
    <col min="2320" max="2320" width="11.140625" style="44" customWidth="1"/>
    <col min="2321" max="2323" width="13.7109375" style="44" customWidth="1"/>
    <col min="2324" max="2324" width="11.140625" style="44" customWidth="1"/>
    <col min="2325" max="2325" width="18.140625" style="44" customWidth="1"/>
    <col min="2326" max="2326" width="18.85546875" style="44" customWidth="1"/>
    <col min="2327" max="2327" width="28" style="44" customWidth="1"/>
    <col min="2328" max="2328" width="13.7109375" style="44" customWidth="1"/>
    <col min="2329" max="2560" width="8.85546875" style="44"/>
    <col min="2561" max="2561" width="4.28515625" style="44" customWidth="1"/>
    <col min="2562" max="2562" width="8.7109375" style="44" customWidth="1"/>
    <col min="2563" max="2563" width="28.42578125" style="44" customWidth="1"/>
    <col min="2564" max="2564" width="14.42578125" style="44" customWidth="1"/>
    <col min="2565" max="2565" width="13.7109375" style="44" customWidth="1"/>
    <col min="2566" max="2566" width="19.5703125" style="44" customWidth="1"/>
    <col min="2567" max="2567" width="17.140625" style="44" customWidth="1"/>
    <col min="2568" max="2570" width="19" style="44" customWidth="1"/>
    <col min="2571" max="2571" width="11.7109375" style="44" customWidth="1"/>
    <col min="2572" max="2572" width="23.5703125" style="44" customWidth="1"/>
    <col min="2573" max="2573" width="19" style="44" customWidth="1"/>
    <col min="2574" max="2574" width="13.140625" style="44" customWidth="1"/>
    <col min="2575" max="2575" width="10.85546875" style="44" customWidth="1"/>
    <col min="2576" max="2576" width="11.140625" style="44" customWidth="1"/>
    <col min="2577" max="2579" width="13.7109375" style="44" customWidth="1"/>
    <col min="2580" max="2580" width="11.140625" style="44" customWidth="1"/>
    <col min="2581" max="2581" width="18.140625" style="44" customWidth="1"/>
    <col min="2582" max="2582" width="18.85546875" style="44" customWidth="1"/>
    <col min="2583" max="2583" width="28" style="44" customWidth="1"/>
    <col min="2584" max="2584" width="13.7109375" style="44" customWidth="1"/>
    <col min="2585" max="2816" width="8.85546875" style="44"/>
    <col min="2817" max="2817" width="4.28515625" style="44" customWidth="1"/>
    <col min="2818" max="2818" width="8.7109375" style="44" customWidth="1"/>
    <col min="2819" max="2819" width="28.42578125" style="44" customWidth="1"/>
    <col min="2820" max="2820" width="14.42578125" style="44" customWidth="1"/>
    <col min="2821" max="2821" width="13.7109375" style="44" customWidth="1"/>
    <col min="2822" max="2822" width="19.5703125" style="44" customWidth="1"/>
    <col min="2823" max="2823" width="17.140625" style="44" customWidth="1"/>
    <col min="2824" max="2826" width="19" style="44" customWidth="1"/>
    <col min="2827" max="2827" width="11.7109375" style="44" customWidth="1"/>
    <col min="2828" max="2828" width="23.5703125" style="44" customWidth="1"/>
    <col min="2829" max="2829" width="19" style="44" customWidth="1"/>
    <col min="2830" max="2830" width="13.140625" style="44" customWidth="1"/>
    <col min="2831" max="2831" width="10.85546875" style="44" customWidth="1"/>
    <col min="2832" max="2832" width="11.140625" style="44" customWidth="1"/>
    <col min="2833" max="2835" width="13.7109375" style="44" customWidth="1"/>
    <col min="2836" max="2836" width="11.140625" style="44" customWidth="1"/>
    <col min="2837" max="2837" width="18.140625" style="44" customWidth="1"/>
    <col min="2838" max="2838" width="18.85546875" style="44" customWidth="1"/>
    <col min="2839" max="2839" width="28" style="44" customWidth="1"/>
    <col min="2840" max="2840" width="13.7109375" style="44" customWidth="1"/>
    <col min="2841" max="3072" width="8.85546875" style="44"/>
    <col min="3073" max="3073" width="4.28515625" style="44" customWidth="1"/>
    <col min="3074" max="3074" width="8.7109375" style="44" customWidth="1"/>
    <col min="3075" max="3075" width="28.42578125" style="44" customWidth="1"/>
    <col min="3076" max="3076" width="14.42578125" style="44" customWidth="1"/>
    <col min="3077" max="3077" width="13.7109375" style="44" customWidth="1"/>
    <col min="3078" max="3078" width="19.5703125" style="44" customWidth="1"/>
    <col min="3079" max="3079" width="17.140625" style="44" customWidth="1"/>
    <col min="3080" max="3082" width="19" style="44" customWidth="1"/>
    <col min="3083" max="3083" width="11.7109375" style="44" customWidth="1"/>
    <col min="3084" max="3084" width="23.5703125" style="44" customWidth="1"/>
    <col min="3085" max="3085" width="19" style="44" customWidth="1"/>
    <col min="3086" max="3086" width="13.140625" style="44" customWidth="1"/>
    <col min="3087" max="3087" width="10.85546875" style="44" customWidth="1"/>
    <col min="3088" max="3088" width="11.140625" style="44" customWidth="1"/>
    <col min="3089" max="3091" width="13.7109375" style="44" customWidth="1"/>
    <col min="3092" max="3092" width="11.140625" style="44" customWidth="1"/>
    <col min="3093" max="3093" width="18.140625" style="44" customWidth="1"/>
    <col min="3094" max="3094" width="18.85546875" style="44" customWidth="1"/>
    <col min="3095" max="3095" width="28" style="44" customWidth="1"/>
    <col min="3096" max="3096" width="13.7109375" style="44" customWidth="1"/>
    <col min="3097" max="3328" width="8.85546875" style="44"/>
    <col min="3329" max="3329" width="4.28515625" style="44" customWidth="1"/>
    <col min="3330" max="3330" width="8.7109375" style="44" customWidth="1"/>
    <col min="3331" max="3331" width="28.42578125" style="44" customWidth="1"/>
    <col min="3332" max="3332" width="14.42578125" style="44" customWidth="1"/>
    <col min="3333" max="3333" width="13.7109375" style="44" customWidth="1"/>
    <col min="3334" max="3334" width="19.5703125" style="44" customWidth="1"/>
    <col min="3335" max="3335" width="17.140625" style="44" customWidth="1"/>
    <col min="3336" max="3338" width="19" style="44" customWidth="1"/>
    <col min="3339" max="3339" width="11.7109375" style="44" customWidth="1"/>
    <col min="3340" max="3340" width="23.5703125" style="44" customWidth="1"/>
    <col min="3341" max="3341" width="19" style="44" customWidth="1"/>
    <col min="3342" max="3342" width="13.140625" style="44" customWidth="1"/>
    <col min="3343" max="3343" width="10.85546875" style="44" customWidth="1"/>
    <col min="3344" max="3344" width="11.140625" style="44" customWidth="1"/>
    <col min="3345" max="3347" width="13.7109375" style="44" customWidth="1"/>
    <col min="3348" max="3348" width="11.140625" style="44" customWidth="1"/>
    <col min="3349" max="3349" width="18.140625" style="44" customWidth="1"/>
    <col min="3350" max="3350" width="18.85546875" style="44" customWidth="1"/>
    <col min="3351" max="3351" width="28" style="44" customWidth="1"/>
    <col min="3352" max="3352" width="13.7109375" style="44" customWidth="1"/>
    <col min="3353" max="3584" width="8.85546875" style="44"/>
    <col min="3585" max="3585" width="4.28515625" style="44" customWidth="1"/>
    <col min="3586" max="3586" width="8.7109375" style="44" customWidth="1"/>
    <col min="3587" max="3587" width="28.42578125" style="44" customWidth="1"/>
    <col min="3588" max="3588" width="14.42578125" style="44" customWidth="1"/>
    <col min="3589" max="3589" width="13.7109375" style="44" customWidth="1"/>
    <col min="3590" max="3590" width="19.5703125" style="44" customWidth="1"/>
    <col min="3591" max="3591" width="17.140625" style="44" customWidth="1"/>
    <col min="3592" max="3594" width="19" style="44" customWidth="1"/>
    <col min="3595" max="3595" width="11.7109375" style="44" customWidth="1"/>
    <col min="3596" max="3596" width="23.5703125" style="44" customWidth="1"/>
    <col min="3597" max="3597" width="19" style="44" customWidth="1"/>
    <col min="3598" max="3598" width="13.140625" style="44" customWidth="1"/>
    <col min="3599" max="3599" width="10.85546875" style="44" customWidth="1"/>
    <col min="3600" max="3600" width="11.140625" style="44" customWidth="1"/>
    <col min="3601" max="3603" width="13.7109375" style="44" customWidth="1"/>
    <col min="3604" max="3604" width="11.140625" style="44" customWidth="1"/>
    <col min="3605" max="3605" width="18.140625" style="44" customWidth="1"/>
    <col min="3606" max="3606" width="18.85546875" style="44" customWidth="1"/>
    <col min="3607" max="3607" width="28" style="44" customWidth="1"/>
    <col min="3608" max="3608" width="13.7109375" style="44" customWidth="1"/>
    <col min="3609" max="3840" width="8.85546875" style="44"/>
    <col min="3841" max="3841" width="4.28515625" style="44" customWidth="1"/>
    <col min="3842" max="3842" width="8.7109375" style="44" customWidth="1"/>
    <col min="3843" max="3843" width="28.42578125" style="44" customWidth="1"/>
    <col min="3844" max="3844" width="14.42578125" style="44" customWidth="1"/>
    <col min="3845" max="3845" width="13.7109375" style="44" customWidth="1"/>
    <col min="3846" max="3846" width="19.5703125" style="44" customWidth="1"/>
    <col min="3847" max="3847" width="17.140625" style="44" customWidth="1"/>
    <col min="3848" max="3850" width="19" style="44" customWidth="1"/>
    <col min="3851" max="3851" width="11.7109375" style="44" customWidth="1"/>
    <col min="3852" max="3852" width="23.5703125" style="44" customWidth="1"/>
    <col min="3853" max="3853" width="19" style="44" customWidth="1"/>
    <col min="3854" max="3854" width="13.140625" style="44" customWidth="1"/>
    <col min="3855" max="3855" width="10.85546875" style="44" customWidth="1"/>
    <col min="3856" max="3856" width="11.140625" style="44" customWidth="1"/>
    <col min="3857" max="3859" width="13.7109375" style="44" customWidth="1"/>
    <col min="3860" max="3860" width="11.140625" style="44" customWidth="1"/>
    <col min="3861" max="3861" width="18.140625" style="44" customWidth="1"/>
    <col min="3862" max="3862" width="18.85546875" style="44" customWidth="1"/>
    <col min="3863" max="3863" width="28" style="44" customWidth="1"/>
    <col min="3864" max="3864" width="13.7109375" style="44" customWidth="1"/>
    <col min="3865" max="4096" width="8.85546875" style="44"/>
    <col min="4097" max="4097" width="4.28515625" style="44" customWidth="1"/>
    <col min="4098" max="4098" width="8.7109375" style="44" customWidth="1"/>
    <col min="4099" max="4099" width="28.42578125" style="44" customWidth="1"/>
    <col min="4100" max="4100" width="14.42578125" style="44" customWidth="1"/>
    <col min="4101" max="4101" width="13.7109375" style="44" customWidth="1"/>
    <col min="4102" max="4102" width="19.5703125" style="44" customWidth="1"/>
    <col min="4103" max="4103" width="17.140625" style="44" customWidth="1"/>
    <col min="4104" max="4106" width="19" style="44" customWidth="1"/>
    <col min="4107" max="4107" width="11.7109375" style="44" customWidth="1"/>
    <col min="4108" max="4108" width="23.5703125" style="44" customWidth="1"/>
    <col min="4109" max="4109" width="19" style="44" customWidth="1"/>
    <col min="4110" max="4110" width="13.140625" style="44" customWidth="1"/>
    <col min="4111" max="4111" width="10.85546875" style="44" customWidth="1"/>
    <col min="4112" max="4112" width="11.140625" style="44" customWidth="1"/>
    <col min="4113" max="4115" width="13.7109375" style="44" customWidth="1"/>
    <col min="4116" max="4116" width="11.140625" style="44" customWidth="1"/>
    <col min="4117" max="4117" width="18.140625" style="44" customWidth="1"/>
    <col min="4118" max="4118" width="18.85546875" style="44" customWidth="1"/>
    <col min="4119" max="4119" width="28" style="44" customWidth="1"/>
    <col min="4120" max="4120" width="13.7109375" style="44" customWidth="1"/>
    <col min="4121" max="4352" width="8.85546875" style="44"/>
    <col min="4353" max="4353" width="4.28515625" style="44" customWidth="1"/>
    <col min="4354" max="4354" width="8.7109375" style="44" customWidth="1"/>
    <col min="4355" max="4355" width="28.42578125" style="44" customWidth="1"/>
    <col min="4356" max="4356" width="14.42578125" style="44" customWidth="1"/>
    <col min="4357" max="4357" width="13.7109375" style="44" customWidth="1"/>
    <col min="4358" max="4358" width="19.5703125" style="44" customWidth="1"/>
    <col min="4359" max="4359" width="17.140625" style="44" customWidth="1"/>
    <col min="4360" max="4362" width="19" style="44" customWidth="1"/>
    <col min="4363" max="4363" width="11.7109375" style="44" customWidth="1"/>
    <col min="4364" max="4364" width="23.5703125" style="44" customWidth="1"/>
    <col min="4365" max="4365" width="19" style="44" customWidth="1"/>
    <col min="4366" max="4366" width="13.140625" style="44" customWidth="1"/>
    <col min="4367" max="4367" width="10.85546875" style="44" customWidth="1"/>
    <col min="4368" max="4368" width="11.140625" style="44" customWidth="1"/>
    <col min="4369" max="4371" width="13.7109375" style="44" customWidth="1"/>
    <col min="4372" max="4372" width="11.140625" style="44" customWidth="1"/>
    <col min="4373" max="4373" width="18.140625" style="44" customWidth="1"/>
    <col min="4374" max="4374" width="18.85546875" style="44" customWidth="1"/>
    <col min="4375" max="4375" width="28" style="44" customWidth="1"/>
    <col min="4376" max="4376" width="13.7109375" style="44" customWidth="1"/>
    <col min="4377" max="4608" width="8.85546875" style="44"/>
    <col min="4609" max="4609" width="4.28515625" style="44" customWidth="1"/>
    <col min="4610" max="4610" width="8.7109375" style="44" customWidth="1"/>
    <col min="4611" max="4611" width="28.42578125" style="44" customWidth="1"/>
    <col min="4612" max="4612" width="14.42578125" style="44" customWidth="1"/>
    <col min="4613" max="4613" width="13.7109375" style="44" customWidth="1"/>
    <col min="4614" max="4614" width="19.5703125" style="44" customWidth="1"/>
    <col min="4615" max="4615" width="17.140625" style="44" customWidth="1"/>
    <col min="4616" max="4618" width="19" style="44" customWidth="1"/>
    <col min="4619" max="4619" width="11.7109375" style="44" customWidth="1"/>
    <col min="4620" max="4620" width="23.5703125" style="44" customWidth="1"/>
    <col min="4621" max="4621" width="19" style="44" customWidth="1"/>
    <col min="4622" max="4622" width="13.140625" style="44" customWidth="1"/>
    <col min="4623" max="4623" width="10.85546875" style="44" customWidth="1"/>
    <col min="4624" max="4624" width="11.140625" style="44" customWidth="1"/>
    <col min="4625" max="4627" width="13.7109375" style="44" customWidth="1"/>
    <col min="4628" max="4628" width="11.140625" style="44" customWidth="1"/>
    <col min="4629" max="4629" width="18.140625" style="44" customWidth="1"/>
    <col min="4630" max="4630" width="18.85546875" style="44" customWidth="1"/>
    <col min="4631" max="4631" width="28" style="44" customWidth="1"/>
    <col min="4632" max="4632" width="13.7109375" style="44" customWidth="1"/>
    <col min="4633" max="4864" width="8.85546875" style="44"/>
    <col min="4865" max="4865" width="4.28515625" style="44" customWidth="1"/>
    <col min="4866" max="4866" width="8.7109375" style="44" customWidth="1"/>
    <col min="4867" max="4867" width="28.42578125" style="44" customWidth="1"/>
    <col min="4868" max="4868" width="14.42578125" style="44" customWidth="1"/>
    <col min="4869" max="4869" width="13.7109375" style="44" customWidth="1"/>
    <col min="4870" max="4870" width="19.5703125" style="44" customWidth="1"/>
    <col min="4871" max="4871" width="17.140625" style="44" customWidth="1"/>
    <col min="4872" max="4874" width="19" style="44" customWidth="1"/>
    <col min="4875" max="4875" width="11.7109375" style="44" customWidth="1"/>
    <col min="4876" max="4876" width="23.5703125" style="44" customWidth="1"/>
    <col min="4877" max="4877" width="19" style="44" customWidth="1"/>
    <col min="4878" max="4878" width="13.140625" style="44" customWidth="1"/>
    <col min="4879" max="4879" width="10.85546875" style="44" customWidth="1"/>
    <col min="4880" max="4880" width="11.140625" style="44" customWidth="1"/>
    <col min="4881" max="4883" width="13.7109375" style="44" customWidth="1"/>
    <col min="4884" max="4884" width="11.140625" style="44" customWidth="1"/>
    <col min="4885" max="4885" width="18.140625" style="44" customWidth="1"/>
    <col min="4886" max="4886" width="18.85546875" style="44" customWidth="1"/>
    <col min="4887" max="4887" width="28" style="44" customWidth="1"/>
    <col min="4888" max="4888" width="13.7109375" style="44" customWidth="1"/>
    <col min="4889" max="5120" width="8.85546875" style="44"/>
    <col min="5121" max="5121" width="4.28515625" style="44" customWidth="1"/>
    <col min="5122" max="5122" width="8.7109375" style="44" customWidth="1"/>
    <col min="5123" max="5123" width="28.42578125" style="44" customWidth="1"/>
    <col min="5124" max="5124" width="14.42578125" style="44" customWidth="1"/>
    <col min="5125" max="5125" width="13.7109375" style="44" customWidth="1"/>
    <col min="5126" max="5126" width="19.5703125" style="44" customWidth="1"/>
    <col min="5127" max="5127" width="17.140625" style="44" customWidth="1"/>
    <col min="5128" max="5130" width="19" style="44" customWidth="1"/>
    <col min="5131" max="5131" width="11.7109375" style="44" customWidth="1"/>
    <col min="5132" max="5132" width="23.5703125" style="44" customWidth="1"/>
    <col min="5133" max="5133" width="19" style="44" customWidth="1"/>
    <col min="5134" max="5134" width="13.140625" style="44" customWidth="1"/>
    <col min="5135" max="5135" width="10.85546875" style="44" customWidth="1"/>
    <col min="5136" max="5136" width="11.140625" style="44" customWidth="1"/>
    <col min="5137" max="5139" width="13.7109375" style="44" customWidth="1"/>
    <col min="5140" max="5140" width="11.140625" style="44" customWidth="1"/>
    <col min="5141" max="5141" width="18.140625" style="44" customWidth="1"/>
    <col min="5142" max="5142" width="18.85546875" style="44" customWidth="1"/>
    <col min="5143" max="5143" width="28" style="44" customWidth="1"/>
    <col min="5144" max="5144" width="13.7109375" style="44" customWidth="1"/>
    <col min="5145" max="5376" width="8.85546875" style="44"/>
    <col min="5377" max="5377" width="4.28515625" style="44" customWidth="1"/>
    <col min="5378" max="5378" width="8.7109375" style="44" customWidth="1"/>
    <col min="5379" max="5379" width="28.42578125" style="44" customWidth="1"/>
    <col min="5380" max="5380" width="14.42578125" style="44" customWidth="1"/>
    <col min="5381" max="5381" width="13.7109375" style="44" customWidth="1"/>
    <col min="5382" max="5382" width="19.5703125" style="44" customWidth="1"/>
    <col min="5383" max="5383" width="17.140625" style="44" customWidth="1"/>
    <col min="5384" max="5386" width="19" style="44" customWidth="1"/>
    <col min="5387" max="5387" width="11.7109375" style="44" customWidth="1"/>
    <col min="5388" max="5388" width="23.5703125" style="44" customWidth="1"/>
    <col min="5389" max="5389" width="19" style="44" customWidth="1"/>
    <col min="5390" max="5390" width="13.140625" style="44" customWidth="1"/>
    <col min="5391" max="5391" width="10.85546875" style="44" customWidth="1"/>
    <col min="5392" max="5392" width="11.140625" style="44" customWidth="1"/>
    <col min="5393" max="5395" width="13.7109375" style="44" customWidth="1"/>
    <col min="5396" max="5396" width="11.140625" style="44" customWidth="1"/>
    <col min="5397" max="5397" width="18.140625" style="44" customWidth="1"/>
    <col min="5398" max="5398" width="18.85546875" style="44" customWidth="1"/>
    <col min="5399" max="5399" width="28" style="44" customWidth="1"/>
    <col min="5400" max="5400" width="13.7109375" style="44" customWidth="1"/>
    <col min="5401" max="5632" width="8.85546875" style="44"/>
    <col min="5633" max="5633" width="4.28515625" style="44" customWidth="1"/>
    <col min="5634" max="5634" width="8.7109375" style="44" customWidth="1"/>
    <col min="5635" max="5635" width="28.42578125" style="44" customWidth="1"/>
    <col min="5636" max="5636" width="14.42578125" style="44" customWidth="1"/>
    <col min="5637" max="5637" width="13.7109375" style="44" customWidth="1"/>
    <col min="5638" max="5638" width="19.5703125" style="44" customWidth="1"/>
    <col min="5639" max="5639" width="17.140625" style="44" customWidth="1"/>
    <col min="5640" max="5642" width="19" style="44" customWidth="1"/>
    <col min="5643" max="5643" width="11.7109375" style="44" customWidth="1"/>
    <col min="5644" max="5644" width="23.5703125" style="44" customWidth="1"/>
    <col min="5645" max="5645" width="19" style="44" customWidth="1"/>
    <col min="5646" max="5646" width="13.140625" style="44" customWidth="1"/>
    <col min="5647" max="5647" width="10.85546875" style="44" customWidth="1"/>
    <col min="5648" max="5648" width="11.140625" style="44" customWidth="1"/>
    <col min="5649" max="5651" width="13.7109375" style="44" customWidth="1"/>
    <col min="5652" max="5652" width="11.140625" style="44" customWidth="1"/>
    <col min="5653" max="5653" width="18.140625" style="44" customWidth="1"/>
    <col min="5654" max="5654" width="18.85546875" style="44" customWidth="1"/>
    <col min="5655" max="5655" width="28" style="44" customWidth="1"/>
    <col min="5656" max="5656" width="13.7109375" style="44" customWidth="1"/>
    <col min="5657" max="5888" width="8.85546875" style="44"/>
    <col min="5889" max="5889" width="4.28515625" style="44" customWidth="1"/>
    <col min="5890" max="5890" width="8.7109375" style="44" customWidth="1"/>
    <col min="5891" max="5891" width="28.42578125" style="44" customWidth="1"/>
    <col min="5892" max="5892" width="14.42578125" style="44" customWidth="1"/>
    <col min="5893" max="5893" width="13.7109375" style="44" customWidth="1"/>
    <col min="5894" max="5894" width="19.5703125" style="44" customWidth="1"/>
    <col min="5895" max="5895" width="17.140625" style="44" customWidth="1"/>
    <col min="5896" max="5898" width="19" style="44" customWidth="1"/>
    <col min="5899" max="5899" width="11.7109375" style="44" customWidth="1"/>
    <col min="5900" max="5900" width="23.5703125" style="44" customWidth="1"/>
    <col min="5901" max="5901" width="19" style="44" customWidth="1"/>
    <col min="5902" max="5902" width="13.140625" style="44" customWidth="1"/>
    <col min="5903" max="5903" width="10.85546875" style="44" customWidth="1"/>
    <col min="5904" max="5904" width="11.140625" style="44" customWidth="1"/>
    <col min="5905" max="5907" width="13.7109375" style="44" customWidth="1"/>
    <col min="5908" max="5908" width="11.140625" style="44" customWidth="1"/>
    <col min="5909" max="5909" width="18.140625" style="44" customWidth="1"/>
    <col min="5910" max="5910" width="18.85546875" style="44" customWidth="1"/>
    <col min="5911" max="5911" width="28" style="44" customWidth="1"/>
    <col min="5912" max="5912" width="13.7109375" style="44" customWidth="1"/>
    <col min="5913" max="6144" width="8.85546875" style="44"/>
    <col min="6145" max="6145" width="4.28515625" style="44" customWidth="1"/>
    <col min="6146" max="6146" width="8.7109375" style="44" customWidth="1"/>
    <col min="6147" max="6147" width="28.42578125" style="44" customWidth="1"/>
    <col min="6148" max="6148" width="14.42578125" style="44" customWidth="1"/>
    <col min="6149" max="6149" width="13.7109375" style="44" customWidth="1"/>
    <col min="6150" max="6150" width="19.5703125" style="44" customWidth="1"/>
    <col min="6151" max="6151" width="17.140625" style="44" customWidth="1"/>
    <col min="6152" max="6154" width="19" style="44" customWidth="1"/>
    <col min="6155" max="6155" width="11.7109375" style="44" customWidth="1"/>
    <col min="6156" max="6156" width="23.5703125" style="44" customWidth="1"/>
    <col min="6157" max="6157" width="19" style="44" customWidth="1"/>
    <col min="6158" max="6158" width="13.140625" style="44" customWidth="1"/>
    <col min="6159" max="6159" width="10.85546875" style="44" customWidth="1"/>
    <col min="6160" max="6160" width="11.140625" style="44" customWidth="1"/>
    <col min="6161" max="6163" width="13.7109375" style="44" customWidth="1"/>
    <col min="6164" max="6164" width="11.140625" style="44" customWidth="1"/>
    <col min="6165" max="6165" width="18.140625" style="44" customWidth="1"/>
    <col min="6166" max="6166" width="18.85546875" style="44" customWidth="1"/>
    <col min="6167" max="6167" width="28" style="44" customWidth="1"/>
    <col min="6168" max="6168" width="13.7109375" style="44" customWidth="1"/>
    <col min="6169" max="6400" width="8.85546875" style="44"/>
    <col min="6401" max="6401" width="4.28515625" style="44" customWidth="1"/>
    <col min="6402" max="6402" width="8.7109375" style="44" customWidth="1"/>
    <col min="6403" max="6403" width="28.42578125" style="44" customWidth="1"/>
    <col min="6404" max="6404" width="14.42578125" style="44" customWidth="1"/>
    <col min="6405" max="6405" width="13.7109375" style="44" customWidth="1"/>
    <col min="6406" max="6406" width="19.5703125" style="44" customWidth="1"/>
    <col min="6407" max="6407" width="17.140625" style="44" customWidth="1"/>
    <col min="6408" max="6410" width="19" style="44" customWidth="1"/>
    <col min="6411" max="6411" width="11.7109375" style="44" customWidth="1"/>
    <col min="6412" max="6412" width="23.5703125" style="44" customWidth="1"/>
    <col min="6413" max="6413" width="19" style="44" customWidth="1"/>
    <col min="6414" max="6414" width="13.140625" style="44" customWidth="1"/>
    <col min="6415" max="6415" width="10.85546875" style="44" customWidth="1"/>
    <col min="6416" max="6416" width="11.140625" style="44" customWidth="1"/>
    <col min="6417" max="6419" width="13.7109375" style="44" customWidth="1"/>
    <col min="6420" max="6420" width="11.140625" style="44" customWidth="1"/>
    <col min="6421" max="6421" width="18.140625" style="44" customWidth="1"/>
    <col min="6422" max="6422" width="18.85546875" style="44" customWidth="1"/>
    <col min="6423" max="6423" width="28" style="44" customWidth="1"/>
    <col min="6424" max="6424" width="13.7109375" style="44" customWidth="1"/>
    <col min="6425" max="6656" width="8.85546875" style="44"/>
    <col min="6657" max="6657" width="4.28515625" style="44" customWidth="1"/>
    <col min="6658" max="6658" width="8.7109375" style="44" customWidth="1"/>
    <col min="6659" max="6659" width="28.42578125" style="44" customWidth="1"/>
    <col min="6660" max="6660" width="14.42578125" style="44" customWidth="1"/>
    <col min="6661" max="6661" width="13.7109375" style="44" customWidth="1"/>
    <col min="6662" max="6662" width="19.5703125" style="44" customWidth="1"/>
    <col min="6663" max="6663" width="17.140625" style="44" customWidth="1"/>
    <col min="6664" max="6666" width="19" style="44" customWidth="1"/>
    <col min="6667" max="6667" width="11.7109375" style="44" customWidth="1"/>
    <col min="6668" max="6668" width="23.5703125" style="44" customWidth="1"/>
    <col min="6669" max="6669" width="19" style="44" customWidth="1"/>
    <col min="6670" max="6670" width="13.140625" style="44" customWidth="1"/>
    <col min="6671" max="6671" width="10.85546875" style="44" customWidth="1"/>
    <col min="6672" max="6672" width="11.140625" style="44" customWidth="1"/>
    <col min="6673" max="6675" width="13.7109375" style="44" customWidth="1"/>
    <col min="6676" max="6676" width="11.140625" style="44" customWidth="1"/>
    <col min="6677" max="6677" width="18.140625" style="44" customWidth="1"/>
    <col min="6678" max="6678" width="18.85546875" style="44" customWidth="1"/>
    <col min="6679" max="6679" width="28" style="44" customWidth="1"/>
    <col min="6680" max="6680" width="13.7109375" style="44" customWidth="1"/>
    <col min="6681" max="6912" width="8.85546875" style="44"/>
    <col min="6913" max="6913" width="4.28515625" style="44" customWidth="1"/>
    <col min="6914" max="6914" width="8.7109375" style="44" customWidth="1"/>
    <col min="6915" max="6915" width="28.42578125" style="44" customWidth="1"/>
    <col min="6916" max="6916" width="14.42578125" style="44" customWidth="1"/>
    <col min="6917" max="6917" width="13.7109375" style="44" customWidth="1"/>
    <col min="6918" max="6918" width="19.5703125" style="44" customWidth="1"/>
    <col min="6919" max="6919" width="17.140625" style="44" customWidth="1"/>
    <col min="6920" max="6922" width="19" style="44" customWidth="1"/>
    <col min="6923" max="6923" width="11.7109375" style="44" customWidth="1"/>
    <col min="6924" max="6924" width="23.5703125" style="44" customWidth="1"/>
    <col min="6925" max="6925" width="19" style="44" customWidth="1"/>
    <col min="6926" max="6926" width="13.140625" style="44" customWidth="1"/>
    <col min="6927" max="6927" width="10.85546875" style="44" customWidth="1"/>
    <col min="6928" max="6928" width="11.140625" style="44" customWidth="1"/>
    <col min="6929" max="6931" width="13.7109375" style="44" customWidth="1"/>
    <col min="6932" max="6932" width="11.140625" style="44" customWidth="1"/>
    <col min="6933" max="6933" width="18.140625" style="44" customWidth="1"/>
    <col min="6934" max="6934" width="18.85546875" style="44" customWidth="1"/>
    <col min="6935" max="6935" width="28" style="44" customWidth="1"/>
    <col min="6936" max="6936" width="13.7109375" style="44" customWidth="1"/>
    <col min="6937" max="7168" width="8.85546875" style="44"/>
    <col min="7169" max="7169" width="4.28515625" style="44" customWidth="1"/>
    <col min="7170" max="7170" width="8.7109375" style="44" customWidth="1"/>
    <col min="7171" max="7171" width="28.42578125" style="44" customWidth="1"/>
    <col min="7172" max="7172" width="14.42578125" style="44" customWidth="1"/>
    <col min="7173" max="7173" width="13.7109375" style="44" customWidth="1"/>
    <col min="7174" max="7174" width="19.5703125" style="44" customWidth="1"/>
    <col min="7175" max="7175" width="17.140625" style="44" customWidth="1"/>
    <col min="7176" max="7178" width="19" style="44" customWidth="1"/>
    <col min="7179" max="7179" width="11.7109375" style="44" customWidth="1"/>
    <col min="7180" max="7180" width="23.5703125" style="44" customWidth="1"/>
    <col min="7181" max="7181" width="19" style="44" customWidth="1"/>
    <col min="7182" max="7182" width="13.140625" style="44" customWidth="1"/>
    <col min="7183" max="7183" width="10.85546875" style="44" customWidth="1"/>
    <col min="7184" max="7184" width="11.140625" style="44" customWidth="1"/>
    <col min="7185" max="7187" width="13.7109375" style="44" customWidth="1"/>
    <col min="7188" max="7188" width="11.140625" style="44" customWidth="1"/>
    <col min="7189" max="7189" width="18.140625" style="44" customWidth="1"/>
    <col min="7190" max="7190" width="18.85546875" style="44" customWidth="1"/>
    <col min="7191" max="7191" width="28" style="44" customWidth="1"/>
    <col min="7192" max="7192" width="13.7109375" style="44" customWidth="1"/>
    <col min="7193" max="7424" width="8.85546875" style="44"/>
    <col min="7425" max="7425" width="4.28515625" style="44" customWidth="1"/>
    <col min="7426" max="7426" width="8.7109375" style="44" customWidth="1"/>
    <col min="7427" max="7427" width="28.42578125" style="44" customWidth="1"/>
    <col min="7428" max="7428" width="14.42578125" style="44" customWidth="1"/>
    <col min="7429" max="7429" width="13.7109375" style="44" customWidth="1"/>
    <col min="7430" max="7430" width="19.5703125" style="44" customWidth="1"/>
    <col min="7431" max="7431" width="17.140625" style="44" customWidth="1"/>
    <col min="7432" max="7434" width="19" style="44" customWidth="1"/>
    <col min="7435" max="7435" width="11.7109375" style="44" customWidth="1"/>
    <col min="7436" max="7436" width="23.5703125" style="44" customWidth="1"/>
    <col min="7437" max="7437" width="19" style="44" customWidth="1"/>
    <col min="7438" max="7438" width="13.140625" style="44" customWidth="1"/>
    <col min="7439" max="7439" width="10.85546875" style="44" customWidth="1"/>
    <col min="7440" max="7440" width="11.140625" style="44" customWidth="1"/>
    <col min="7441" max="7443" width="13.7109375" style="44" customWidth="1"/>
    <col min="7444" max="7444" width="11.140625" style="44" customWidth="1"/>
    <col min="7445" max="7445" width="18.140625" style="44" customWidth="1"/>
    <col min="7446" max="7446" width="18.85546875" style="44" customWidth="1"/>
    <col min="7447" max="7447" width="28" style="44" customWidth="1"/>
    <col min="7448" max="7448" width="13.7109375" style="44" customWidth="1"/>
    <col min="7449" max="7680" width="8.85546875" style="44"/>
    <col min="7681" max="7681" width="4.28515625" style="44" customWidth="1"/>
    <col min="7682" max="7682" width="8.7109375" style="44" customWidth="1"/>
    <col min="7683" max="7683" width="28.42578125" style="44" customWidth="1"/>
    <col min="7684" max="7684" width="14.42578125" style="44" customWidth="1"/>
    <col min="7685" max="7685" width="13.7109375" style="44" customWidth="1"/>
    <col min="7686" max="7686" width="19.5703125" style="44" customWidth="1"/>
    <col min="7687" max="7687" width="17.140625" style="44" customWidth="1"/>
    <col min="7688" max="7690" width="19" style="44" customWidth="1"/>
    <col min="7691" max="7691" width="11.7109375" style="44" customWidth="1"/>
    <col min="7692" max="7692" width="23.5703125" style="44" customWidth="1"/>
    <col min="7693" max="7693" width="19" style="44" customWidth="1"/>
    <col min="7694" max="7694" width="13.140625" style="44" customWidth="1"/>
    <col min="7695" max="7695" width="10.85546875" style="44" customWidth="1"/>
    <col min="7696" max="7696" width="11.140625" style="44" customWidth="1"/>
    <col min="7697" max="7699" width="13.7109375" style="44" customWidth="1"/>
    <col min="7700" max="7700" width="11.140625" style="44" customWidth="1"/>
    <col min="7701" max="7701" width="18.140625" style="44" customWidth="1"/>
    <col min="7702" max="7702" width="18.85546875" style="44" customWidth="1"/>
    <col min="7703" max="7703" width="28" style="44" customWidth="1"/>
    <col min="7704" max="7704" width="13.7109375" style="44" customWidth="1"/>
    <col min="7705" max="7936" width="8.85546875" style="44"/>
    <col min="7937" max="7937" width="4.28515625" style="44" customWidth="1"/>
    <col min="7938" max="7938" width="8.7109375" style="44" customWidth="1"/>
    <col min="7939" max="7939" width="28.42578125" style="44" customWidth="1"/>
    <col min="7940" max="7940" width="14.42578125" style="44" customWidth="1"/>
    <col min="7941" max="7941" width="13.7109375" style="44" customWidth="1"/>
    <col min="7942" max="7942" width="19.5703125" style="44" customWidth="1"/>
    <col min="7943" max="7943" width="17.140625" style="44" customWidth="1"/>
    <col min="7944" max="7946" width="19" style="44" customWidth="1"/>
    <col min="7947" max="7947" width="11.7109375" style="44" customWidth="1"/>
    <col min="7948" max="7948" width="23.5703125" style="44" customWidth="1"/>
    <col min="7949" max="7949" width="19" style="44" customWidth="1"/>
    <col min="7950" max="7950" width="13.140625" style="44" customWidth="1"/>
    <col min="7951" max="7951" width="10.85546875" style="44" customWidth="1"/>
    <col min="7952" max="7952" width="11.140625" style="44" customWidth="1"/>
    <col min="7953" max="7955" width="13.7109375" style="44" customWidth="1"/>
    <col min="7956" max="7956" width="11.140625" style="44" customWidth="1"/>
    <col min="7957" max="7957" width="18.140625" style="44" customWidth="1"/>
    <col min="7958" max="7958" width="18.85546875" style="44" customWidth="1"/>
    <col min="7959" max="7959" width="28" style="44" customWidth="1"/>
    <col min="7960" max="7960" width="13.7109375" style="44" customWidth="1"/>
    <col min="7961" max="8192" width="8.85546875" style="44"/>
    <col min="8193" max="8193" width="4.28515625" style="44" customWidth="1"/>
    <col min="8194" max="8194" width="8.7109375" style="44" customWidth="1"/>
    <col min="8195" max="8195" width="28.42578125" style="44" customWidth="1"/>
    <col min="8196" max="8196" width="14.42578125" style="44" customWidth="1"/>
    <col min="8197" max="8197" width="13.7109375" style="44" customWidth="1"/>
    <col min="8198" max="8198" width="19.5703125" style="44" customWidth="1"/>
    <col min="8199" max="8199" width="17.140625" style="44" customWidth="1"/>
    <col min="8200" max="8202" width="19" style="44" customWidth="1"/>
    <col min="8203" max="8203" width="11.7109375" style="44" customWidth="1"/>
    <col min="8204" max="8204" width="23.5703125" style="44" customWidth="1"/>
    <col min="8205" max="8205" width="19" style="44" customWidth="1"/>
    <col min="8206" max="8206" width="13.140625" style="44" customWidth="1"/>
    <col min="8207" max="8207" width="10.85546875" style="44" customWidth="1"/>
    <col min="8208" max="8208" width="11.140625" style="44" customWidth="1"/>
    <col min="8209" max="8211" width="13.7109375" style="44" customWidth="1"/>
    <col min="8212" max="8212" width="11.140625" style="44" customWidth="1"/>
    <col min="8213" max="8213" width="18.140625" style="44" customWidth="1"/>
    <col min="8214" max="8214" width="18.85546875" style="44" customWidth="1"/>
    <col min="8215" max="8215" width="28" style="44" customWidth="1"/>
    <col min="8216" max="8216" width="13.7109375" style="44" customWidth="1"/>
    <col min="8217" max="8448" width="8.85546875" style="44"/>
    <col min="8449" max="8449" width="4.28515625" style="44" customWidth="1"/>
    <col min="8450" max="8450" width="8.7109375" style="44" customWidth="1"/>
    <col min="8451" max="8451" width="28.42578125" style="44" customWidth="1"/>
    <col min="8452" max="8452" width="14.42578125" style="44" customWidth="1"/>
    <col min="8453" max="8453" width="13.7109375" style="44" customWidth="1"/>
    <col min="8454" max="8454" width="19.5703125" style="44" customWidth="1"/>
    <col min="8455" max="8455" width="17.140625" style="44" customWidth="1"/>
    <col min="8456" max="8458" width="19" style="44" customWidth="1"/>
    <col min="8459" max="8459" width="11.7109375" style="44" customWidth="1"/>
    <col min="8460" max="8460" width="23.5703125" style="44" customWidth="1"/>
    <col min="8461" max="8461" width="19" style="44" customWidth="1"/>
    <col min="8462" max="8462" width="13.140625" style="44" customWidth="1"/>
    <col min="8463" max="8463" width="10.85546875" style="44" customWidth="1"/>
    <col min="8464" max="8464" width="11.140625" style="44" customWidth="1"/>
    <col min="8465" max="8467" width="13.7109375" style="44" customWidth="1"/>
    <col min="8468" max="8468" width="11.140625" style="44" customWidth="1"/>
    <col min="8469" max="8469" width="18.140625" style="44" customWidth="1"/>
    <col min="8470" max="8470" width="18.85546875" style="44" customWidth="1"/>
    <col min="8471" max="8471" width="28" style="44" customWidth="1"/>
    <col min="8472" max="8472" width="13.7109375" style="44" customWidth="1"/>
    <col min="8473" max="8704" width="8.85546875" style="44"/>
    <col min="8705" max="8705" width="4.28515625" style="44" customWidth="1"/>
    <col min="8706" max="8706" width="8.7109375" style="44" customWidth="1"/>
    <col min="8707" max="8707" width="28.42578125" style="44" customWidth="1"/>
    <col min="8708" max="8708" width="14.42578125" style="44" customWidth="1"/>
    <col min="8709" max="8709" width="13.7109375" style="44" customWidth="1"/>
    <col min="8710" max="8710" width="19.5703125" style="44" customWidth="1"/>
    <col min="8711" max="8711" width="17.140625" style="44" customWidth="1"/>
    <col min="8712" max="8714" width="19" style="44" customWidth="1"/>
    <col min="8715" max="8715" width="11.7109375" style="44" customWidth="1"/>
    <col min="8716" max="8716" width="23.5703125" style="44" customWidth="1"/>
    <col min="8717" max="8717" width="19" style="44" customWidth="1"/>
    <col min="8718" max="8718" width="13.140625" style="44" customWidth="1"/>
    <col min="8719" max="8719" width="10.85546875" style="44" customWidth="1"/>
    <col min="8720" max="8720" width="11.140625" style="44" customWidth="1"/>
    <col min="8721" max="8723" width="13.7109375" style="44" customWidth="1"/>
    <col min="8724" max="8724" width="11.140625" style="44" customWidth="1"/>
    <col min="8725" max="8725" width="18.140625" style="44" customWidth="1"/>
    <col min="8726" max="8726" width="18.85546875" style="44" customWidth="1"/>
    <col min="8727" max="8727" width="28" style="44" customWidth="1"/>
    <col min="8728" max="8728" width="13.7109375" style="44" customWidth="1"/>
    <col min="8729" max="8960" width="8.85546875" style="44"/>
    <col min="8961" max="8961" width="4.28515625" style="44" customWidth="1"/>
    <col min="8962" max="8962" width="8.7109375" style="44" customWidth="1"/>
    <col min="8963" max="8963" width="28.42578125" style="44" customWidth="1"/>
    <col min="8964" max="8964" width="14.42578125" style="44" customWidth="1"/>
    <col min="8965" max="8965" width="13.7109375" style="44" customWidth="1"/>
    <col min="8966" max="8966" width="19.5703125" style="44" customWidth="1"/>
    <col min="8967" max="8967" width="17.140625" style="44" customWidth="1"/>
    <col min="8968" max="8970" width="19" style="44" customWidth="1"/>
    <col min="8971" max="8971" width="11.7109375" style="44" customWidth="1"/>
    <col min="8972" max="8972" width="23.5703125" style="44" customWidth="1"/>
    <col min="8973" max="8973" width="19" style="44" customWidth="1"/>
    <col min="8974" max="8974" width="13.140625" style="44" customWidth="1"/>
    <col min="8975" max="8975" width="10.85546875" style="44" customWidth="1"/>
    <col min="8976" max="8976" width="11.140625" style="44" customWidth="1"/>
    <col min="8977" max="8979" width="13.7109375" style="44" customWidth="1"/>
    <col min="8980" max="8980" width="11.140625" style="44" customWidth="1"/>
    <col min="8981" max="8981" width="18.140625" style="44" customWidth="1"/>
    <col min="8982" max="8982" width="18.85546875" style="44" customWidth="1"/>
    <col min="8983" max="8983" width="28" style="44" customWidth="1"/>
    <col min="8984" max="8984" width="13.7109375" style="44" customWidth="1"/>
    <col min="8985" max="9216" width="8.85546875" style="44"/>
    <col min="9217" max="9217" width="4.28515625" style="44" customWidth="1"/>
    <col min="9218" max="9218" width="8.7109375" style="44" customWidth="1"/>
    <col min="9219" max="9219" width="28.42578125" style="44" customWidth="1"/>
    <col min="9220" max="9220" width="14.42578125" style="44" customWidth="1"/>
    <col min="9221" max="9221" width="13.7109375" style="44" customWidth="1"/>
    <col min="9222" max="9222" width="19.5703125" style="44" customWidth="1"/>
    <col min="9223" max="9223" width="17.140625" style="44" customWidth="1"/>
    <col min="9224" max="9226" width="19" style="44" customWidth="1"/>
    <col min="9227" max="9227" width="11.7109375" style="44" customWidth="1"/>
    <col min="9228" max="9228" width="23.5703125" style="44" customWidth="1"/>
    <col min="9229" max="9229" width="19" style="44" customWidth="1"/>
    <col min="9230" max="9230" width="13.140625" style="44" customWidth="1"/>
    <col min="9231" max="9231" width="10.85546875" style="44" customWidth="1"/>
    <col min="9232" max="9232" width="11.140625" style="44" customWidth="1"/>
    <col min="9233" max="9235" width="13.7109375" style="44" customWidth="1"/>
    <col min="9236" max="9236" width="11.140625" style="44" customWidth="1"/>
    <col min="9237" max="9237" width="18.140625" style="44" customWidth="1"/>
    <col min="9238" max="9238" width="18.85546875" style="44" customWidth="1"/>
    <col min="9239" max="9239" width="28" style="44" customWidth="1"/>
    <col min="9240" max="9240" width="13.7109375" style="44" customWidth="1"/>
    <col min="9241" max="9472" width="8.85546875" style="44"/>
    <col min="9473" max="9473" width="4.28515625" style="44" customWidth="1"/>
    <col min="9474" max="9474" width="8.7109375" style="44" customWidth="1"/>
    <col min="9475" max="9475" width="28.42578125" style="44" customWidth="1"/>
    <col min="9476" max="9476" width="14.42578125" style="44" customWidth="1"/>
    <col min="9477" max="9477" width="13.7109375" style="44" customWidth="1"/>
    <col min="9478" max="9478" width="19.5703125" style="44" customWidth="1"/>
    <col min="9479" max="9479" width="17.140625" style="44" customWidth="1"/>
    <col min="9480" max="9482" width="19" style="44" customWidth="1"/>
    <col min="9483" max="9483" width="11.7109375" style="44" customWidth="1"/>
    <col min="9484" max="9484" width="23.5703125" style="44" customWidth="1"/>
    <col min="9485" max="9485" width="19" style="44" customWidth="1"/>
    <col min="9486" max="9486" width="13.140625" style="44" customWidth="1"/>
    <col min="9487" max="9487" width="10.85546875" style="44" customWidth="1"/>
    <col min="9488" max="9488" width="11.140625" style="44" customWidth="1"/>
    <col min="9489" max="9491" width="13.7109375" style="44" customWidth="1"/>
    <col min="9492" max="9492" width="11.140625" style="44" customWidth="1"/>
    <col min="9493" max="9493" width="18.140625" style="44" customWidth="1"/>
    <col min="9494" max="9494" width="18.85546875" style="44" customWidth="1"/>
    <col min="9495" max="9495" width="28" style="44" customWidth="1"/>
    <col min="9496" max="9496" width="13.7109375" style="44" customWidth="1"/>
    <col min="9497" max="9728" width="8.85546875" style="44"/>
    <col min="9729" max="9729" width="4.28515625" style="44" customWidth="1"/>
    <col min="9730" max="9730" width="8.7109375" style="44" customWidth="1"/>
    <col min="9731" max="9731" width="28.42578125" style="44" customWidth="1"/>
    <col min="9732" max="9732" width="14.42578125" style="44" customWidth="1"/>
    <col min="9733" max="9733" width="13.7109375" style="44" customWidth="1"/>
    <col min="9734" max="9734" width="19.5703125" style="44" customWidth="1"/>
    <col min="9735" max="9735" width="17.140625" style="44" customWidth="1"/>
    <col min="9736" max="9738" width="19" style="44" customWidth="1"/>
    <col min="9739" max="9739" width="11.7109375" style="44" customWidth="1"/>
    <col min="9740" max="9740" width="23.5703125" style="44" customWidth="1"/>
    <col min="9741" max="9741" width="19" style="44" customWidth="1"/>
    <col min="9742" max="9742" width="13.140625" style="44" customWidth="1"/>
    <col min="9743" max="9743" width="10.85546875" style="44" customWidth="1"/>
    <col min="9744" max="9744" width="11.140625" style="44" customWidth="1"/>
    <col min="9745" max="9747" width="13.7109375" style="44" customWidth="1"/>
    <col min="9748" max="9748" width="11.140625" style="44" customWidth="1"/>
    <col min="9749" max="9749" width="18.140625" style="44" customWidth="1"/>
    <col min="9750" max="9750" width="18.85546875" style="44" customWidth="1"/>
    <col min="9751" max="9751" width="28" style="44" customWidth="1"/>
    <col min="9752" max="9752" width="13.7109375" style="44" customWidth="1"/>
    <col min="9753" max="9984" width="8.85546875" style="44"/>
    <col min="9985" max="9985" width="4.28515625" style="44" customWidth="1"/>
    <col min="9986" max="9986" width="8.7109375" style="44" customWidth="1"/>
    <col min="9987" max="9987" width="28.42578125" style="44" customWidth="1"/>
    <col min="9988" max="9988" width="14.42578125" style="44" customWidth="1"/>
    <col min="9989" max="9989" width="13.7109375" style="44" customWidth="1"/>
    <col min="9990" max="9990" width="19.5703125" style="44" customWidth="1"/>
    <col min="9991" max="9991" width="17.140625" style="44" customWidth="1"/>
    <col min="9992" max="9994" width="19" style="44" customWidth="1"/>
    <col min="9995" max="9995" width="11.7109375" style="44" customWidth="1"/>
    <col min="9996" max="9996" width="23.5703125" style="44" customWidth="1"/>
    <col min="9997" max="9997" width="19" style="44" customWidth="1"/>
    <col min="9998" max="9998" width="13.140625" style="44" customWidth="1"/>
    <col min="9999" max="9999" width="10.85546875" style="44" customWidth="1"/>
    <col min="10000" max="10000" width="11.140625" style="44" customWidth="1"/>
    <col min="10001" max="10003" width="13.7109375" style="44" customWidth="1"/>
    <col min="10004" max="10004" width="11.140625" style="44" customWidth="1"/>
    <col min="10005" max="10005" width="18.140625" style="44" customWidth="1"/>
    <col min="10006" max="10006" width="18.85546875" style="44" customWidth="1"/>
    <col min="10007" max="10007" width="28" style="44" customWidth="1"/>
    <col min="10008" max="10008" width="13.7109375" style="44" customWidth="1"/>
    <col min="10009" max="10240" width="8.85546875" style="44"/>
    <col min="10241" max="10241" width="4.28515625" style="44" customWidth="1"/>
    <col min="10242" max="10242" width="8.7109375" style="44" customWidth="1"/>
    <col min="10243" max="10243" width="28.42578125" style="44" customWidth="1"/>
    <col min="10244" max="10244" width="14.42578125" style="44" customWidth="1"/>
    <col min="10245" max="10245" width="13.7109375" style="44" customWidth="1"/>
    <col min="10246" max="10246" width="19.5703125" style="44" customWidth="1"/>
    <col min="10247" max="10247" width="17.140625" style="44" customWidth="1"/>
    <col min="10248" max="10250" width="19" style="44" customWidth="1"/>
    <col min="10251" max="10251" width="11.7109375" style="44" customWidth="1"/>
    <col min="10252" max="10252" width="23.5703125" style="44" customWidth="1"/>
    <col min="10253" max="10253" width="19" style="44" customWidth="1"/>
    <col min="10254" max="10254" width="13.140625" style="44" customWidth="1"/>
    <col min="10255" max="10255" width="10.85546875" style="44" customWidth="1"/>
    <col min="10256" max="10256" width="11.140625" style="44" customWidth="1"/>
    <col min="10257" max="10259" width="13.7109375" style="44" customWidth="1"/>
    <col min="10260" max="10260" width="11.140625" style="44" customWidth="1"/>
    <col min="10261" max="10261" width="18.140625" style="44" customWidth="1"/>
    <col min="10262" max="10262" width="18.85546875" style="44" customWidth="1"/>
    <col min="10263" max="10263" width="28" style="44" customWidth="1"/>
    <col min="10264" max="10264" width="13.7109375" style="44" customWidth="1"/>
    <col min="10265" max="10496" width="8.85546875" style="44"/>
    <col min="10497" max="10497" width="4.28515625" style="44" customWidth="1"/>
    <col min="10498" max="10498" width="8.7109375" style="44" customWidth="1"/>
    <col min="10499" max="10499" width="28.42578125" style="44" customWidth="1"/>
    <col min="10500" max="10500" width="14.42578125" style="44" customWidth="1"/>
    <col min="10501" max="10501" width="13.7109375" style="44" customWidth="1"/>
    <col min="10502" max="10502" width="19.5703125" style="44" customWidth="1"/>
    <col min="10503" max="10503" width="17.140625" style="44" customWidth="1"/>
    <col min="10504" max="10506" width="19" style="44" customWidth="1"/>
    <col min="10507" max="10507" width="11.7109375" style="44" customWidth="1"/>
    <col min="10508" max="10508" width="23.5703125" style="44" customWidth="1"/>
    <col min="10509" max="10509" width="19" style="44" customWidth="1"/>
    <col min="10510" max="10510" width="13.140625" style="44" customWidth="1"/>
    <col min="10511" max="10511" width="10.85546875" style="44" customWidth="1"/>
    <col min="10512" max="10512" width="11.140625" style="44" customWidth="1"/>
    <col min="10513" max="10515" width="13.7109375" style="44" customWidth="1"/>
    <col min="10516" max="10516" width="11.140625" style="44" customWidth="1"/>
    <col min="10517" max="10517" width="18.140625" style="44" customWidth="1"/>
    <col min="10518" max="10518" width="18.85546875" style="44" customWidth="1"/>
    <col min="10519" max="10519" width="28" style="44" customWidth="1"/>
    <col min="10520" max="10520" width="13.7109375" style="44" customWidth="1"/>
    <col min="10521" max="10752" width="8.85546875" style="44"/>
    <col min="10753" max="10753" width="4.28515625" style="44" customWidth="1"/>
    <col min="10754" max="10754" width="8.7109375" style="44" customWidth="1"/>
    <col min="10755" max="10755" width="28.42578125" style="44" customWidth="1"/>
    <col min="10756" max="10756" width="14.42578125" style="44" customWidth="1"/>
    <col min="10757" max="10757" width="13.7109375" style="44" customWidth="1"/>
    <col min="10758" max="10758" width="19.5703125" style="44" customWidth="1"/>
    <col min="10759" max="10759" width="17.140625" style="44" customWidth="1"/>
    <col min="10760" max="10762" width="19" style="44" customWidth="1"/>
    <col min="10763" max="10763" width="11.7109375" style="44" customWidth="1"/>
    <col min="10764" max="10764" width="23.5703125" style="44" customWidth="1"/>
    <col min="10765" max="10765" width="19" style="44" customWidth="1"/>
    <col min="10766" max="10766" width="13.140625" style="44" customWidth="1"/>
    <col min="10767" max="10767" width="10.85546875" style="44" customWidth="1"/>
    <col min="10768" max="10768" width="11.140625" style="44" customWidth="1"/>
    <col min="10769" max="10771" width="13.7109375" style="44" customWidth="1"/>
    <col min="10772" max="10772" width="11.140625" style="44" customWidth="1"/>
    <col min="10773" max="10773" width="18.140625" style="44" customWidth="1"/>
    <col min="10774" max="10774" width="18.85546875" style="44" customWidth="1"/>
    <col min="10775" max="10775" width="28" style="44" customWidth="1"/>
    <col min="10776" max="10776" width="13.7109375" style="44" customWidth="1"/>
    <col min="10777" max="11008" width="8.85546875" style="44"/>
    <col min="11009" max="11009" width="4.28515625" style="44" customWidth="1"/>
    <col min="11010" max="11010" width="8.7109375" style="44" customWidth="1"/>
    <col min="11011" max="11011" width="28.42578125" style="44" customWidth="1"/>
    <col min="11012" max="11012" width="14.42578125" style="44" customWidth="1"/>
    <col min="11013" max="11013" width="13.7109375" style="44" customWidth="1"/>
    <col min="11014" max="11014" width="19.5703125" style="44" customWidth="1"/>
    <col min="11015" max="11015" width="17.140625" style="44" customWidth="1"/>
    <col min="11016" max="11018" width="19" style="44" customWidth="1"/>
    <col min="11019" max="11019" width="11.7109375" style="44" customWidth="1"/>
    <col min="11020" max="11020" width="23.5703125" style="44" customWidth="1"/>
    <col min="11021" max="11021" width="19" style="44" customWidth="1"/>
    <col min="11022" max="11022" width="13.140625" style="44" customWidth="1"/>
    <col min="11023" max="11023" width="10.85546875" style="44" customWidth="1"/>
    <col min="11024" max="11024" width="11.140625" style="44" customWidth="1"/>
    <col min="11025" max="11027" width="13.7109375" style="44" customWidth="1"/>
    <col min="11028" max="11028" width="11.140625" style="44" customWidth="1"/>
    <col min="11029" max="11029" width="18.140625" style="44" customWidth="1"/>
    <col min="11030" max="11030" width="18.85546875" style="44" customWidth="1"/>
    <col min="11031" max="11031" width="28" style="44" customWidth="1"/>
    <col min="11032" max="11032" width="13.7109375" style="44" customWidth="1"/>
    <col min="11033" max="11264" width="8.85546875" style="44"/>
    <col min="11265" max="11265" width="4.28515625" style="44" customWidth="1"/>
    <col min="11266" max="11266" width="8.7109375" style="44" customWidth="1"/>
    <col min="11267" max="11267" width="28.42578125" style="44" customWidth="1"/>
    <col min="11268" max="11268" width="14.42578125" style="44" customWidth="1"/>
    <col min="11269" max="11269" width="13.7109375" style="44" customWidth="1"/>
    <col min="11270" max="11270" width="19.5703125" style="44" customWidth="1"/>
    <col min="11271" max="11271" width="17.140625" style="44" customWidth="1"/>
    <col min="11272" max="11274" width="19" style="44" customWidth="1"/>
    <col min="11275" max="11275" width="11.7109375" style="44" customWidth="1"/>
    <col min="11276" max="11276" width="23.5703125" style="44" customWidth="1"/>
    <col min="11277" max="11277" width="19" style="44" customWidth="1"/>
    <col min="11278" max="11278" width="13.140625" style="44" customWidth="1"/>
    <col min="11279" max="11279" width="10.85546875" style="44" customWidth="1"/>
    <col min="11280" max="11280" width="11.140625" style="44" customWidth="1"/>
    <col min="11281" max="11283" width="13.7109375" style="44" customWidth="1"/>
    <col min="11284" max="11284" width="11.140625" style="44" customWidth="1"/>
    <col min="11285" max="11285" width="18.140625" style="44" customWidth="1"/>
    <col min="11286" max="11286" width="18.85546875" style="44" customWidth="1"/>
    <col min="11287" max="11287" width="28" style="44" customWidth="1"/>
    <col min="11288" max="11288" width="13.7109375" style="44" customWidth="1"/>
    <col min="11289" max="11520" width="8.85546875" style="44"/>
    <col min="11521" max="11521" width="4.28515625" style="44" customWidth="1"/>
    <col min="11522" max="11522" width="8.7109375" style="44" customWidth="1"/>
    <col min="11523" max="11523" width="28.42578125" style="44" customWidth="1"/>
    <col min="11524" max="11524" width="14.42578125" style="44" customWidth="1"/>
    <col min="11525" max="11525" width="13.7109375" style="44" customWidth="1"/>
    <col min="11526" max="11526" width="19.5703125" style="44" customWidth="1"/>
    <col min="11527" max="11527" width="17.140625" style="44" customWidth="1"/>
    <col min="11528" max="11530" width="19" style="44" customWidth="1"/>
    <col min="11531" max="11531" width="11.7109375" style="44" customWidth="1"/>
    <col min="11532" max="11532" width="23.5703125" style="44" customWidth="1"/>
    <col min="11533" max="11533" width="19" style="44" customWidth="1"/>
    <col min="11534" max="11534" width="13.140625" style="44" customWidth="1"/>
    <col min="11535" max="11535" width="10.85546875" style="44" customWidth="1"/>
    <col min="11536" max="11536" width="11.140625" style="44" customWidth="1"/>
    <col min="11537" max="11539" width="13.7109375" style="44" customWidth="1"/>
    <col min="11540" max="11540" width="11.140625" style="44" customWidth="1"/>
    <col min="11541" max="11541" width="18.140625" style="44" customWidth="1"/>
    <col min="11542" max="11542" width="18.85546875" style="44" customWidth="1"/>
    <col min="11543" max="11543" width="28" style="44" customWidth="1"/>
    <col min="11544" max="11544" width="13.7109375" style="44" customWidth="1"/>
    <col min="11545" max="11776" width="8.85546875" style="44"/>
    <col min="11777" max="11777" width="4.28515625" style="44" customWidth="1"/>
    <col min="11778" max="11778" width="8.7109375" style="44" customWidth="1"/>
    <col min="11779" max="11779" width="28.42578125" style="44" customWidth="1"/>
    <col min="11780" max="11780" width="14.42578125" style="44" customWidth="1"/>
    <col min="11781" max="11781" width="13.7109375" style="44" customWidth="1"/>
    <col min="11782" max="11782" width="19.5703125" style="44" customWidth="1"/>
    <col min="11783" max="11783" width="17.140625" style="44" customWidth="1"/>
    <col min="11784" max="11786" width="19" style="44" customWidth="1"/>
    <col min="11787" max="11787" width="11.7109375" style="44" customWidth="1"/>
    <col min="11788" max="11788" width="23.5703125" style="44" customWidth="1"/>
    <col min="11789" max="11789" width="19" style="44" customWidth="1"/>
    <col min="11790" max="11790" width="13.140625" style="44" customWidth="1"/>
    <col min="11791" max="11791" width="10.85546875" style="44" customWidth="1"/>
    <col min="11792" max="11792" width="11.140625" style="44" customWidth="1"/>
    <col min="11793" max="11795" width="13.7109375" style="44" customWidth="1"/>
    <col min="11796" max="11796" width="11.140625" style="44" customWidth="1"/>
    <col min="11797" max="11797" width="18.140625" style="44" customWidth="1"/>
    <col min="11798" max="11798" width="18.85546875" style="44" customWidth="1"/>
    <col min="11799" max="11799" width="28" style="44" customWidth="1"/>
    <col min="11800" max="11800" width="13.7109375" style="44" customWidth="1"/>
    <col min="11801" max="12032" width="8.85546875" style="44"/>
    <col min="12033" max="12033" width="4.28515625" style="44" customWidth="1"/>
    <col min="12034" max="12034" width="8.7109375" style="44" customWidth="1"/>
    <col min="12035" max="12035" width="28.42578125" style="44" customWidth="1"/>
    <col min="12036" max="12036" width="14.42578125" style="44" customWidth="1"/>
    <col min="12037" max="12037" width="13.7109375" style="44" customWidth="1"/>
    <col min="12038" max="12038" width="19.5703125" style="44" customWidth="1"/>
    <col min="12039" max="12039" width="17.140625" style="44" customWidth="1"/>
    <col min="12040" max="12042" width="19" style="44" customWidth="1"/>
    <col min="12043" max="12043" width="11.7109375" style="44" customWidth="1"/>
    <col min="12044" max="12044" width="23.5703125" style="44" customWidth="1"/>
    <col min="12045" max="12045" width="19" style="44" customWidth="1"/>
    <col min="12046" max="12046" width="13.140625" style="44" customWidth="1"/>
    <col min="12047" max="12047" width="10.85546875" style="44" customWidth="1"/>
    <col min="12048" max="12048" width="11.140625" style="44" customWidth="1"/>
    <col min="12049" max="12051" width="13.7109375" style="44" customWidth="1"/>
    <col min="12052" max="12052" width="11.140625" style="44" customWidth="1"/>
    <col min="12053" max="12053" width="18.140625" style="44" customWidth="1"/>
    <col min="12054" max="12054" width="18.85546875" style="44" customWidth="1"/>
    <col min="12055" max="12055" width="28" style="44" customWidth="1"/>
    <col min="12056" max="12056" width="13.7109375" style="44" customWidth="1"/>
    <col min="12057" max="12288" width="8.85546875" style="44"/>
    <col min="12289" max="12289" width="4.28515625" style="44" customWidth="1"/>
    <col min="12290" max="12290" width="8.7109375" style="44" customWidth="1"/>
    <col min="12291" max="12291" width="28.42578125" style="44" customWidth="1"/>
    <col min="12292" max="12292" width="14.42578125" style="44" customWidth="1"/>
    <col min="12293" max="12293" width="13.7109375" style="44" customWidth="1"/>
    <col min="12294" max="12294" width="19.5703125" style="44" customWidth="1"/>
    <col min="12295" max="12295" width="17.140625" style="44" customWidth="1"/>
    <col min="12296" max="12298" width="19" style="44" customWidth="1"/>
    <col min="12299" max="12299" width="11.7109375" style="44" customWidth="1"/>
    <col min="12300" max="12300" width="23.5703125" style="44" customWidth="1"/>
    <col min="12301" max="12301" width="19" style="44" customWidth="1"/>
    <col min="12302" max="12302" width="13.140625" style="44" customWidth="1"/>
    <col min="12303" max="12303" width="10.85546875" style="44" customWidth="1"/>
    <col min="12304" max="12304" width="11.140625" style="44" customWidth="1"/>
    <col min="12305" max="12307" width="13.7109375" style="44" customWidth="1"/>
    <col min="12308" max="12308" width="11.140625" style="44" customWidth="1"/>
    <col min="12309" max="12309" width="18.140625" style="44" customWidth="1"/>
    <col min="12310" max="12310" width="18.85546875" style="44" customWidth="1"/>
    <col min="12311" max="12311" width="28" style="44" customWidth="1"/>
    <col min="12312" max="12312" width="13.7109375" style="44" customWidth="1"/>
    <col min="12313" max="12544" width="8.85546875" style="44"/>
    <col min="12545" max="12545" width="4.28515625" style="44" customWidth="1"/>
    <col min="12546" max="12546" width="8.7109375" style="44" customWidth="1"/>
    <col min="12547" max="12547" width="28.42578125" style="44" customWidth="1"/>
    <col min="12548" max="12548" width="14.42578125" style="44" customWidth="1"/>
    <col min="12549" max="12549" width="13.7109375" style="44" customWidth="1"/>
    <col min="12550" max="12550" width="19.5703125" style="44" customWidth="1"/>
    <col min="12551" max="12551" width="17.140625" style="44" customWidth="1"/>
    <col min="12552" max="12554" width="19" style="44" customWidth="1"/>
    <col min="12555" max="12555" width="11.7109375" style="44" customWidth="1"/>
    <col min="12556" max="12556" width="23.5703125" style="44" customWidth="1"/>
    <col min="12557" max="12557" width="19" style="44" customWidth="1"/>
    <col min="12558" max="12558" width="13.140625" style="44" customWidth="1"/>
    <col min="12559" max="12559" width="10.85546875" style="44" customWidth="1"/>
    <col min="12560" max="12560" width="11.140625" style="44" customWidth="1"/>
    <col min="12561" max="12563" width="13.7109375" style="44" customWidth="1"/>
    <col min="12564" max="12564" width="11.140625" style="44" customWidth="1"/>
    <col min="12565" max="12565" width="18.140625" style="44" customWidth="1"/>
    <col min="12566" max="12566" width="18.85546875" style="44" customWidth="1"/>
    <col min="12567" max="12567" width="28" style="44" customWidth="1"/>
    <col min="12568" max="12568" width="13.7109375" style="44" customWidth="1"/>
    <col min="12569" max="12800" width="8.85546875" style="44"/>
    <col min="12801" max="12801" width="4.28515625" style="44" customWidth="1"/>
    <col min="12802" max="12802" width="8.7109375" style="44" customWidth="1"/>
    <col min="12803" max="12803" width="28.42578125" style="44" customWidth="1"/>
    <col min="12804" max="12804" width="14.42578125" style="44" customWidth="1"/>
    <col min="12805" max="12805" width="13.7109375" style="44" customWidth="1"/>
    <col min="12806" max="12806" width="19.5703125" style="44" customWidth="1"/>
    <col min="12807" max="12807" width="17.140625" style="44" customWidth="1"/>
    <col min="12808" max="12810" width="19" style="44" customWidth="1"/>
    <col min="12811" max="12811" width="11.7109375" style="44" customWidth="1"/>
    <col min="12812" max="12812" width="23.5703125" style="44" customWidth="1"/>
    <col min="12813" max="12813" width="19" style="44" customWidth="1"/>
    <col min="12814" max="12814" width="13.140625" style="44" customWidth="1"/>
    <col min="12815" max="12815" width="10.85546875" style="44" customWidth="1"/>
    <col min="12816" max="12816" width="11.140625" style="44" customWidth="1"/>
    <col min="12817" max="12819" width="13.7109375" style="44" customWidth="1"/>
    <col min="12820" max="12820" width="11.140625" style="44" customWidth="1"/>
    <col min="12821" max="12821" width="18.140625" style="44" customWidth="1"/>
    <col min="12822" max="12822" width="18.85546875" style="44" customWidth="1"/>
    <col min="12823" max="12823" width="28" style="44" customWidth="1"/>
    <col min="12824" max="12824" width="13.7109375" style="44" customWidth="1"/>
    <col min="12825" max="13056" width="8.85546875" style="44"/>
    <col min="13057" max="13057" width="4.28515625" style="44" customWidth="1"/>
    <col min="13058" max="13058" width="8.7109375" style="44" customWidth="1"/>
    <col min="13059" max="13059" width="28.42578125" style="44" customWidth="1"/>
    <col min="13060" max="13060" width="14.42578125" style="44" customWidth="1"/>
    <col min="13061" max="13061" width="13.7109375" style="44" customWidth="1"/>
    <col min="13062" max="13062" width="19.5703125" style="44" customWidth="1"/>
    <col min="13063" max="13063" width="17.140625" style="44" customWidth="1"/>
    <col min="13064" max="13066" width="19" style="44" customWidth="1"/>
    <col min="13067" max="13067" width="11.7109375" style="44" customWidth="1"/>
    <col min="13068" max="13068" width="23.5703125" style="44" customWidth="1"/>
    <col min="13069" max="13069" width="19" style="44" customWidth="1"/>
    <col min="13070" max="13070" width="13.140625" style="44" customWidth="1"/>
    <col min="13071" max="13071" width="10.85546875" style="44" customWidth="1"/>
    <col min="13072" max="13072" width="11.140625" style="44" customWidth="1"/>
    <col min="13073" max="13075" width="13.7109375" style="44" customWidth="1"/>
    <col min="13076" max="13076" width="11.140625" style="44" customWidth="1"/>
    <col min="13077" max="13077" width="18.140625" style="44" customWidth="1"/>
    <col min="13078" max="13078" width="18.85546875" style="44" customWidth="1"/>
    <col min="13079" max="13079" width="28" style="44" customWidth="1"/>
    <col min="13080" max="13080" width="13.7109375" style="44" customWidth="1"/>
    <col min="13081" max="13312" width="8.85546875" style="44"/>
    <col min="13313" max="13313" width="4.28515625" style="44" customWidth="1"/>
    <col min="13314" max="13314" width="8.7109375" style="44" customWidth="1"/>
    <col min="13315" max="13315" width="28.42578125" style="44" customWidth="1"/>
    <col min="13316" max="13316" width="14.42578125" style="44" customWidth="1"/>
    <col min="13317" max="13317" width="13.7109375" style="44" customWidth="1"/>
    <col min="13318" max="13318" width="19.5703125" style="44" customWidth="1"/>
    <col min="13319" max="13319" width="17.140625" style="44" customWidth="1"/>
    <col min="13320" max="13322" width="19" style="44" customWidth="1"/>
    <col min="13323" max="13323" width="11.7109375" style="44" customWidth="1"/>
    <col min="13324" max="13324" width="23.5703125" style="44" customWidth="1"/>
    <col min="13325" max="13325" width="19" style="44" customWidth="1"/>
    <col min="13326" max="13326" width="13.140625" style="44" customWidth="1"/>
    <col min="13327" max="13327" width="10.85546875" style="44" customWidth="1"/>
    <col min="13328" max="13328" width="11.140625" style="44" customWidth="1"/>
    <col min="13329" max="13331" width="13.7109375" style="44" customWidth="1"/>
    <col min="13332" max="13332" width="11.140625" style="44" customWidth="1"/>
    <col min="13333" max="13333" width="18.140625" style="44" customWidth="1"/>
    <col min="13334" max="13334" width="18.85546875" style="44" customWidth="1"/>
    <col min="13335" max="13335" width="28" style="44" customWidth="1"/>
    <col min="13336" max="13336" width="13.7109375" style="44" customWidth="1"/>
    <col min="13337" max="13568" width="8.85546875" style="44"/>
    <col min="13569" max="13569" width="4.28515625" style="44" customWidth="1"/>
    <col min="13570" max="13570" width="8.7109375" style="44" customWidth="1"/>
    <col min="13571" max="13571" width="28.42578125" style="44" customWidth="1"/>
    <col min="13572" max="13572" width="14.42578125" style="44" customWidth="1"/>
    <col min="13573" max="13573" width="13.7109375" style="44" customWidth="1"/>
    <col min="13574" max="13574" width="19.5703125" style="44" customWidth="1"/>
    <col min="13575" max="13575" width="17.140625" style="44" customWidth="1"/>
    <col min="13576" max="13578" width="19" style="44" customWidth="1"/>
    <col min="13579" max="13579" width="11.7109375" style="44" customWidth="1"/>
    <col min="13580" max="13580" width="23.5703125" style="44" customWidth="1"/>
    <col min="13581" max="13581" width="19" style="44" customWidth="1"/>
    <col min="13582" max="13582" width="13.140625" style="44" customWidth="1"/>
    <col min="13583" max="13583" width="10.85546875" style="44" customWidth="1"/>
    <col min="13584" max="13584" width="11.140625" style="44" customWidth="1"/>
    <col min="13585" max="13587" width="13.7109375" style="44" customWidth="1"/>
    <col min="13588" max="13588" width="11.140625" style="44" customWidth="1"/>
    <col min="13589" max="13589" width="18.140625" style="44" customWidth="1"/>
    <col min="13590" max="13590" width="18.85546875" style="44" customWidth="1"/>
    <col min="13591" max="13591" width="28" style="44" customWidth="1"/>
    <col min="13592" max="13592" width="13.7109375" style="44" customWidth="1"/>
    <col min="13593" max="13824" width="8.85546875" style="44"/>
    <col min="13825" max="13825" width="4.28515625" style="44" customWidth="1"/>
    <col min="13826" max="13826" width="8.7109375" style="44" customWidth="1"/>
    <col min="13827" max="13827" width="28.42578125" style="44" customWidth="1"/>
    <col min="13828" max="13828" width="14.42578125" style="44" customWidth="1"/>
    <col min="13829" max="13829" width="13.7109375" style="44" customWidth="1"/>
    <col min="13830" max="13830" width="19.5703125" style="44" customWidth="1"/>
    <col min="13831" max="13831" width="17.140625" style="44" customWidth="1"/>
    <col min="13832" max="13834" width="19" style="44" customWidth="1"/>
    <col min="13835" max="13835" width="11.7109375" style="44" customWidth="1"/>
    <col min="13836" max="13836" width="23.5703125" style="44" customWidth="1"/>
    <col min="13837" max="13837" width="19" style="44" customWidth="1"/>
    <col min="13838" max="13838" width="13.140625" style="44" customWidth="1"/>
    <col min="13839" max="13839" width="10.85546875" style="44" customWidth="1"/>
    <col min="13840" max="13840" width="11.140625" style="44" customWidth="1"/>
    <col min="13841" max="13843" width="13.7109375" style="44" customWidth="1"/>
    <col min="13844" max="13844" width="11.140625" style="44" customWidth="1"/>
    <col min="13845" max="13845" width="18.140625" style="44" customWidth="1"/>
    <col min="13846" max="13846" width="18.85546875" style="44" customWidth="1"/>
    <col min="13847" max="13847" width="28" style="44" customWidth="1"/>
    <col min="13848" max="13848" width="13.7109375" style="44" customWidth="1"/>
    <col min="13849" max="14080" width="8.85546875" style="44"/>
    <col min="14081" max="14081" width="4.28515625" style="44" customWidth="1"/>
    <col min="14082" max="14082" width="8.7109375" style="44" customWidth="1"/>
    <col min="14083" max="14083" width="28.42578125" style="44" customWidth="1"/>
    <col min="14084" max="14084" width="14.42578125" style="44" customWidth="1"/>
    <col min="14085" max="14085" width="13.7109375" style="44" customWidth="1"/>
    <col min="14086" max="14086" width="19.5703125" style="44" customWidth="1"/>
    <col min="14087" max="14087" width="17.140625" style="44" customWidth="1"/>
    <col min="14088" max="14090" width="19" style="44" customWidth="1"/>
    <col min="14091" max="14091" width="11.7109375" style="44" customWidth="1"/>
    <col min="14092" max="14092" width="23.5703125" style="44" customWidth="1"/>
    <col min="14093" max="14093" width="19" style="44" customWidth="1"/>
    <col min="14094" max="14094" width="13.140625" style="44" customWidth="1"/>
    <col min="14095" max="14095" width="10.85546875" style="44" customWidth="1"/>
    <col min="14096" max="14096" width="11.140625" style="44" customWidth="1"/>
    <col min="14097" max="14099" width="13.7109375" style="44" customWidth="1"/>
    <col min="14100" max="14100" width="11.140625" style="44" customWidth="1"/>
    <col min="14101" max="14101" width="18.140625" style="44" customWidth="1"/>
    <col min="14102" max="14102" width="18.85546875" style="44" customWidth="1"/>
    <col min="14103" max="14103" width="28" style="44" customWidth="1"/>
    <col min="14104" max="14104" width="13.7109375" style="44" customWidth="1"/>
    <col min="14105" max="14336" width="8.85546875" style="44"/>
    <col min="14337" max="14337" width="4.28515625" style="44" customWidth="1"/>
    <col min="14338" max="14338" width="8.7109375" style="44" customWidth="1"/>
    <col min="14339" max="14339" width="28.42578125" style="44" customWidth="1"/>
    <col min="14340" max="14340" width="14.42578125" style="44" customWidth="1"/>
    <col min="14341" max="14341" width="13.7109375" style="44" customWidth="1"/>
    <col min="14342" max="14342" width="19.5703125" style="44" customWidth="1"/>
    <col min="14343" max="14343" width="17.140625" style="44" customWidth="1"/>
    <col min="14344" max="14346" width="19" style="44" customWidth="1"/>
    <col min="14347" max="14347" width="11.7109375" style="44" customWidth="1"/>
    <col min="14348" max="14348" width="23.5703125" style="44" customWidth="1"/>
    <col min="14349" max="14349" width="19" style="44" customWidth="1"/>
    <col min="14350" max="14350" width="13.140625" style="44" customWidth="1"/>
    <col min="14351" max="14351" width="10.85546875" style="44" customWidth="1"/>
    <col min="14352" max="14352" width="11.140625" style="44" customWidth="1"/>
    <col min="14353" max="14355" width="13.7109375" style="44" customWidth="1"/>
    <col min="14356" max="14356" width="11.140625" style="44" customWidth="1"/>
    <col min="14357" max="14357" width="18.140625" style="44" customWidth="1"/>
    <col min="14358" max="14358" width="18.85546875" style="44" customWidth="1"/>
    <col min="14359" max="14359" width="28" style="44" customWidth="1"/>
    <col min="14360" max="14360" width="13.7109375" style="44" customWidth="1"/>
    <col min="14361" max="14592" width="8.85546875" style="44"/>
    <col min="14593" max="14593" width="4.28515625" style="44" customWidth="1"/>
    <col min="14594" max="14594" width="8.7109375" style="44" customWidth="1"/>
    <col min="14595" max="14595" width="28.42578125" style="44" customWidth="1"/>
    <col min="14596" max="14596" width="14.42578125" style="44" customWidth="1"/>
    <col min="14597" max="14597" width="13.7109375" style="44" customWidth="1"/>
    <col min="14598" max="14598" width="19.5703125" style="44" customWidth="1"/>
    <col min="14599" max="14599" width="17.140625" style="44" customWidth="1"/>
    <col min="14600" max="14602" width="19" style="44" customWidth="1"/>
    <col min="14603" max="14603" width="11.7109375" style="44" customWidth="1"/>
    <col min="14604" max="14604" width="23.5703125" style="44" customWidth="1"/>
    <col min="14605" max="14605" width="19" style="44" customWidth="1"/>
    <col min="14606" max="14606" width="13.140625" style="44" customWidth="1"/>
    <col min="14607" max="14607" width="10.85546875" style="44" customWidth="1"/>
    <col min="14608" max="14608" width="11.140625" style="44" customWidth="1"/>
    <col min="14609" max="14611" width="13.7109375" style="44" customWidth="1"/>
    <col min="14612" max="14612" width="11.140625" style="44" customWidth="1"/>
    <col min="14613" max="14613" width="18.140625" style="44" customWidth="1"/>
    <col min="14614" max="14614" width="18.85546875" style="44" customWidth="1"/>
    <col min="14615" max="14615" width="28" style="44" customWidth="1"/>
    <col min="14616" max="14616" width="13.7109375" style="44" customWidth="1"/>
    <col min="14617" max="14848" width="8.85546875" style="44"/>
    <col min="14849" max="14849" width="4.28515625" style="44" customWidth="1"/>
    <col min="14850" max="14850" width="8.7109375" style="44" customWidth="1"/>
    <col min="14851" max="14851" width="28.42578125" style="44" customWidth="1"/>
    <col min="14852" max="14852" width="14.42578125" style="44" customWidth="1"/>
    <col min="14853" max="14853" width="13.7109375" style="44" customWidth="1"/>
    <col min="14854" max="14854" width="19.5703125" style="44" customWidth="1"/>
    <col min="14855" max="14855" width="17.140625" style="44" customWidth="1"/>
    <col min="14856" max="14858" width="19" style="44" customWidth="1"/>
    <col min="14859" max="14859" width="11.7109375" style="44" customWidth="1"/>
    <col min="14860" max="14860" width="23.5703125" style="44" customWidth="1"/>
    <col min="14861" max="14861" width="19" style="44" customWidth="1"/>
    <col min="14862" max="14862" width="13.140625" style="44" customWidth="1"/>
    <col min="14863" max="14863" width="10.85546875" style="44" customWidth="1"/>
    <col min="14864" max="14864" width="11.140625" style="44" customWidth="1"/>
    <col min="14865" max="14867" width="13.7109375" style="44" customWidth="1"/>
    <col min="14868" max="14868" width="11.140625" style="44" customWidth="1"/>
    <col min="14869" max="14869" width="18.140625" style="44" customWidth="1"/>
    <col min="14870" max="14870" width="18.85546875" style="44" customWidth="1"/>
    <col min="14871" max="14871" width="28" style="44" customWidth="1"/>
    <col min="14872" max="14872" width="13.7109375" style="44" customWidth="1"/>
    <col min="14873" max="15104" width="8.85546875" style="44"/>
    <col min="15105" max="15105" width="4.28515625" style="44" customWidth="1"/>
    <col min="15106" max="15106" width="8.7109375" style="44" customWidth="1"/>
    <col min="15107" max="15107" width="28.42578125" style="44" customWidth="1"/>
    <col min="15108" max="15108" width="14.42578125" style="44" customWidth="1"/>
    <col min="15109" max="15109" width="13.7109375" style="44" customWidth="1"/>
    <col min="15110" max="15110" width="19.5703125" style="44" customWidth="1"/>
    <col min="15111" max="15111" width="17.140625" style="44" customWidth="1"/>
    <col min="15112" max="15114" width="19" style="44" customWidth="1"/>
    <col min="15115" max="15115" width="11.7109375" style="44" customWidth="1"/>
    <col min="15116" max="15116" width="23.5703125" style="44" customWidth="1"/>
    <col min="15117" max="15117" width="19" style="44" customWidth="1"/>
    <col min="15118" max="15118" width="13.140625" style="44" customWidth="1"/>
    <col min="15119" max="15119" width="10.85546875" style="44" customWidth="1"/>
    <col min="15120" max="15120" width="11.140625" style="44" customWidth="1"/>
    <col min="15121" max="15123" width="13.7109375" style="44" customWidth="1"/>
    <col min="15124" max="15124" width="11.140625" style="44" customWidth="1"/>
    <col min="15125" max="15125" width="18.140625" style="44" customWidth="1"/>
    <col min="15126" max="15126" width="18.85546875" style="44" customWidth="1"/>
    <col min="15127" max="15127" width="28" style="44" customWidth="1"/>
    <col min="15128" max="15128" width="13.7109375" style="44" customWidth="1"/>
    <col min="15129" max="15360" width="8.85546875" style="44"/>
    <col min="15361" max="15361" width="4.28515625" style="44" customWidth="1"/>
    <col min="15362" max="15362" width="8.7109375" style="44" customWidth="1"/>
    <col min="15363" max="15363" width="28.42578125" style="44" customWidth="1"/>
    <col min="15364" max="15364" width="14.42578125" style="44" customWidth="1"/>
    <col min="15365" max="15365" width="13.7109375" style="44" customWidth="1"/>
    <col min="15366" max="15366" width="19.5703125" style="44" customWidth="1"/>
    <col min="15367" max="15367" width="17.140625" style="44" customWidth="1"/>
    <col min="15368" max="15370" width="19" style="44" customWidth="1"/>
    <col min="15371" max="15371" width="11.7109375" style="44" customWidth="1"/>
    <col min="15372" max="15372" width="23.5703125" style="44" customWidth="1"/>
    <col min="15373" max="15373" width="19" style="44" customWidth="1"/>
    <col min="15374" max="15374" width="13.140625" style="44" customWidth="1"/>
    <col min="15375" max="15375" width="10.85546875" style="44" customWidth="1"/>
    <col min="15376" max="15376" width="11.140625" style="44" customWidth="1"/>
    <col min="15377" max="15379" width="13.7109375" style="44" customWidth="1"/>
    <col min="15380" max="15380" width="11.140625" style="44" customWidth="1"/>
    <col min="15381" max="15381" width="18.140625" style="44" customWidth="1"/>
    <col min="15382" max="15382" width="18.85546875" style="44" customWidth="1"/>
    <col min="15383" max="15383" width="28" style="44" customWidth="1"/>
    <col min="15384" max="15384" width="13.7109375" style="44" customWidth="1"/>
    <col min="15385" max="15616" width="8.85546875" style="44"/>
    <col min="15617" max="15617" width="4.28515625" style="44" customWidth="1"/>
    <col min="15618" max="15618" width="8.7109375" style="44" customWidth="1"/>
    <col min="15619" max="15619" width="28.42578125" style="44" customWidth="1"/>
    <col min="15620" max="15620" width="14.42578125" style="44" customWidth="1"/>
    <col min="15621" max="15621" width="13.7109375" style="44" customWidth="1"/>
    <col min="15622" max="15622" width="19.5703125" style="44" customWidth="1"/>
    <col min="15623" max="15623" width="17.140625" style="44" customWidth="1"/>
    <col min="15624" max="15626" width="19" style="44" customWidth="1"/>
    <col min="15627" max="15627" width="11.7109375" style="44" customWidth="1"/>
    <col min="15628" max="15628" width="23.5703125" style="44" customWidth="1"/>
    <col min="15629" max="15629" width="19" style="44" customWidth="1"/>
    <col min="15630" max="15630" width="13.140625" style="44" customWidth="1"/>
    <col min="15631" max="15631" width="10.85546875" style="44" customWidth="1"/>
    <col min="15632" max="15632" width="11.140625" style="44" customWidth="1"/>
    <col min="15633" max="15635" width="13.7109375" style="44" customWidth="1"/>
    <col min="15636" max="15636" width="11.140625" style="44" customWidth="1"/>
    <col min="15637" max="15637" width="18.140625" style="44" customWidth="1"/>
    <col min="15638" max="15638" width="18.85546875" style="44" customWidth="1"/>
    <col min="15639" max="15639" width="28" style="44" customWidth="1"/>
    <col min="15640" max="15640" width="13.7109375" style="44" customWidth="1"/>
    <col min="15641" max="15872" width="8.85546875" style="44"/>
    <col min="15873" max="15873" width="4.28515625" style="44" customWidth="1"/>
    <col min="15874" max="15874" width="8.7109375" style="44" customWidth="1"/>
    <col min="15875" max="15875" width="28.42578125" style="44" customWidth="1"/>
    <col min="15876" max="15876" width="14.42578125" style="44" customWidth="1"/>
    <col min="15877" max="15877" width="13.7109375" style="44" customWidth="1"/>
    <col min="15878" max="15878" width="19.5703125" style="44" customWidth="1"/>
    <col min="15879" max="15879" width="17.140625" style="44" customWidth="1"/>
    <col min="15880" max="15882" width="19" style="44" customWidth="1"/>
    <col min="15883" max="15883" width="11.7109375" style="44" customWidth="1"/>
    <col min="15884" max="15884" width="23.5703125" style="44" customWidth="1"/>
    <col min="15885" max="15885" width="19" style="44" customWidth="1"/>
    <col min="15886" max="15886" width="13.140625" style="44" customWidth="1"/>
    <col min="15887" max="15887" width="10.85546875" style="44" customWidth="1"/>
    <col min="15888" max="15888" width="11.140625" style="44" customWidth="1"/>
    <col min="15889" max="15891" width="13.7109375" style="44" customWidth="1"/>
    <col min="15892" max="15892" width="11.140625" style="44" customWidth="1"/>
    <col min="15893" max="15893" width="18.140625" style="44" customWidth="1"/>
    <col min="15894" max="15894" width="18.85546875" style="44" customWidth="1"/>
    <col min="15895" max="15895" width="28" style="44" customWidth="1"/>
    <col min="15896" max="15896" width="13.7109375" style="44" customWidth="1"/>
    <col min="15897" max="16128" width="8.85546875" style="44"/>
    <col min="16129" max="16129" width="4.28515625" style="44" customWidth="1"/>
    <col min="16130" max="16130" width="8.7109375" style="44" customWidth="1"/>
    <col min="16131" max="16131" width="28.42578125" style="44" customWidth="1"/>
    <col min="16132" max="16132" width="14.42578125" style="44" customWidth="1"/>
    <col min="16133" max="16133" width="13.7109375" style="44" customWidth="1"/>
    <col min="16134" max="16134" width="19.5703125" style="44" customWidth="1"/>
    <col min="16135" max="16135" width="17.140625" style="44" customWidth="1"/>
    <col min="16136" max="16138" width="19" style="44" customWidth="1"/>
    <col min="16139" max="16139" width="11.7109375" style="44" customWidth="1"/>
    <col min="16140" max="16140" width="23.5703125" style="44" customWidth="1"/>
    <col min="16141" max="16141" width="19" style="44" customWidth="1"/>
    <col min="16142" max="16142" width="13.140625" style="44" customWidth="1"/>
    <col min="16143" max="16143" width="10.85546875" style="44" customWidth="1"/>
    <col min="16144" max="16144" width="11.140625" style="44" customWidth="1"/>
    <col min="16145" max="16147" width="13.7109375" style="44" customWidth="1"/>
    <col min="16148" max="16148" width="11.140625" style="44" customWidth="1"/>
    <col min="16149" max="16149" width="18.140625" style="44" customWidth="1"/>
    <col min="16150" max="16150" width="18.85546875" style="44" customWidth="1"/>
    <col min="16151" max="16151" width="28" style="44" customWidth="1"/>
    <col min="16152" max="16152" width="13.7109375" style="44" customWidth="1"/>
    <col min="16153" max="16384" width="8.85546875" style="44"/>
  </cols>
  <sheetData>
    <row r="1" spans="1:24" s="127" customFormat="1" ht="25.5" hidden="1" customHeight="1">
      <c r="G1" s="128"/>
      <c r="L1" s="129" t="s">
        <v>617</v>
      </c>
      <c r="V1" s="127" t="s">
        <v>173</v>
      </c>
      <c r="W1" s="130" t="s">
        <v>618</v>
      </c>
      <c r="X1" s="127" t="s">
        <v>177</v>
      </c>
    </row>
    <row r="2" spans="1:24" s="127" customFormat="1" ht="38.25" hidden="1">
      <c r="G2" s="128"/>
      <c r="L2" s="129" t="s">
        <v>617</v>
      </c>
      <c r="V2" s="127" t="s">
        <v>174</v>
      </c>
      <c r="W2" s="130" t="s">
        <v>492</v>
      </c>
      <c r="X2" s="127" t="s">
        <v>178</v>
      </c>
    </row>
    <row r="3" spans="1:24" s="127" customFormat="1" ht="25.5" hidden="1">
      <c r="G3" s="128"/>
      <c r="L3" s="129" t="s">
        <v>617</v>
      </c>
      <c r="V3" s="127" t="s">
        <v>175</v>
      </c>
      <c r="W3" s="130" t="s">
        <v>493</v>
      </c>
      <c r="X3" s="127" t="s">
        <v>179</v>
      </c>
    </row>
    <row r="4" spans="1:24" s="127" customFormat="1" hidden="1">
      <c r="G4" s="128"/>
      <c r="L4" s="129" t="s">
        <v>617</v>
      </c>
      <c r="V4" s="127" t="s">
        <v>176</v>
      </c>
      <c r="W4" s="130" t="s">
        <v>494</v>
      </c>
    </row>
    <row r="5" spans="1:24" s="127" customFormat="1" hidden="1">
      <c r="G5" s="128"/>
      <c r="L5" s="129" t="s">
        <v>617</v>
      </c>
      <c r="V5" s="127" t="s">
        <v>480</v>
      </c>
      <c r="W5" s="130" t="s">
        <v>495</v>
      </c>
    </row>
    <row r="6" spans="1:24" s="127" customFormat="1" hidden="1">
      <c r="G6" s="128"/>
      <c r="L6" s="129" t="s">
        <v>617</v>
      </c>
      <c r="W6" s="130" t="s">
        <v>496</v>
      </c>
    </row>
    <row r="7" spans="1:24" s="127" customFormat="1" hidden="1">
      <c r="G7" s="128"/>
      <c r="L7" s="129" t="s">
        <v>617</v>
      </c>
      <c r="W7" s="130" t="s">
        <v>487</v>
      </c>
    </row>
    <row r="8" spans="1:24" s="100" customFormat="1" ht="27" customHeight="1" thickBot="1">
      <c r="A8" s="99" t="s">
        <v>619</v>
      </c>
      <c r="B8" s="101"/>
      <c r="C8" s="99"/>
      <c r="D8" s="131"/>
      <c r="E8" s="131"/>
      <c r="F8" s="100" t="s">
        <v>620</v>
      </c>
      <c r="L8" s="99" t="s">
        <v>621</v>
      </c>
      <c r="M8" s="101"/>
      <c r="P8" s="101"/>
      <c r="Q8" s="101"/>
      <c r="R8" s="101"/>
      <c r="S8" s="101"/>
      <c r="T8" s="101"/>
      <c r="U8" s="101"/>
      <c r="V8" s="101"/>
    </row>
    <row r="9" spans="1:24" s="100" customFormat="1" ht="40.5" customHeight="1" thickBot="1">
      <c r="A9" s="99"/>
      <c r="B9" s="132"/>
      <c r="C9" s="133" t="s">
        <v>622</v>
      </c>
      <c r="D9" s="134"/>
      <c r="E9" s="135"/>
      <c r="F9" s="834" t="s">
        <v>623</v>
      </c>
      <c r="G9" s="835"/>
      <c r="H9" s="835"/>
      <c r="I9" s="835"/>
      <c r="J9" s="836"/>
      <c r="K9" s="136"/>
      <c r="L9" s="99" t="s">
        <v>624</v>
      </c>
      <c r="M9" s="101"/>
      <c r="P9" s="101"/>
      <c r="Q9" s="101"/>
      <c r="R9" s="101"/>
      <c r="S9" s="101"/>
      <c r="T9" s="101"/>
      <c r="U9" s="101"/>
      <c r="V9" s="99"/>
    </row>
    <row r="10" spans="1:24" s="103" customFormat="1" ht="26.25" customHeight="1" thickBot="1">
      <c r="A10" s="137"/>
      <c r="B10" s="138" t="s">
        <v>172</v>
      </c>
      <c r="C10" s="139" t="s">
        <v>625</v>
      </c>
      <c r="D10" s="140" t="s">
        <v>169</v>
      </c>
      <c r="E10" s="140" t="s">
        <v>479</v>
      </c>
      <c r="F10" s="141" t="s">
        <v>489</v>
      </c>
      <c r="G10" s="141" t="s">
        <v>490</v>
      </c>
      <c r="H10" s="141" t="s">
        <v>626</v>
      </c>
      <c r="I10" s="141" t="s">
        <v>627</v>
      </c>
      <c r="J10" s="142" t="s">
        <v>83</v>
      </c>
      <c r="K10" s="143" t="s">
        <v>628</v>
      </c>
      <c r="L10" s="144" t="s">
        <v>629</v>
      </c>
      <c r="M10" s="102" t="s">
        <v>263</v>
      </c>
      <c r="N10" s="102" t="s">
        <v>20</v>
      </c>
      <c r="O10" s="102" t="s">
        <v>59</v>
      </c>
      <c r="P10" s="102" t="s">
        <v>168</v>
      </c>
      <c r="Q10" s="102" t="s">
        <v>170</v>
      </c>
      <c r="R10" s="102" t="s">
        <v>630</v>
      </c>
      <c r="S10" s="102" t="s">
        <v>171</v>
      </c>
      <c r="T10" s="102" t="s">
        <v>631</v>
      </c>
      <c r="U10" s="102" t="s">
        <v>636</v>
      </c>
      <c r="W10" s="103" t="s">
        <v>491</v>
      </c>
      <c r="X10" s="145" t="s">
        <v>632</v>
      </c>
    </row>
    <row r="11" spans="1:24" s="146" customFormat="1" ht="38.25">
      <c r="A11" s="43">
        <v>1</v>
      </c>
      <c r="B11" s="42" t="s">
        <v>2009</v>
      </c>
      <c r="C11" s="43" t="s">
        <v>2010</v>
      </c>
      <c r="D11" s="43" t="s">
        <v>2011</v>
      </c>
      <c r="E11" s="43"/>
      <c r="F11" s="43" t="s">
        <v>2012</v>
      </c>
      <c r="G11" s="43" t="s">
        <v>2013</v>
      </c>
      <c r="H11" s="43" t="s">
        <v>2014</v>
      </c>
      <c r="I11" s="43" t="s">
        <v>2015</v>
      </c>
      <c r="J11" s="43" t="s">
        <v>754</v>
      </c>
      <c r="K11" s="43">
        <v>1</v>
      </c>
      <c r="L11" s="43" t="s">
        <v>2029</v>
      </c>
      <c r="M11" s="43" t="s">
        <v>2030</v>
      </c>
      <c r="N11" s="43" t="s">
        <v>177</v>
      </c>
      <c r="O11" s="43">
        <v>23.5</v>
      </c>
      <c r="P11" s="43" t="s">
        <v>480</v>
      </c>
      <c r="Q11" s="43" t="s">
        <v>2031</v>
      </c>
      <c r="R11" s="43" t="s">
        <v>632</v>
      </c>
      <c r="S11" s="43" t="s">
        <v>634</v>
      </c>
      <c r="T11" s="43" t="s">
        <v>2032</v>
      </c>
      <c r="U11" s="395">
        <v>43647</v>
      </c>
      <c r="X11" s="145" t="s">
        <v>633</v>
      </c>
    </row>
    <row r="12" spans="1:24" s="146" customFormat="1" ht="38.25">
      <c r="A12" s="43">
        <v>2</v>
      </c>
      <c r="B12" s="42" t="s">
        <v>2016</v>
      </c>
      <c r="C12" s="43" t="s">
        <v>2010</v>
      </c>
      <c r="D12" s="43" t="s">
        <v>2011</v>
      </c>
      <c r="E12" s="43"/>
      <c r="F12" s="43" t="s">
        <v>2012</v>
      </c>
      <c r="G12" s="147" t="s">
        <v>2013</v>
      </c>
      <c r="H12" s="43" t="s">
        <v>2014</v>
      </c>
      <c r="I12" s="43" t="s">
        <v>2015</v>
      </c>
      <c r="J12" s="43" t="s">
        <v>754</v>
      </c>
      <c r="K12" s="43">
        <v>1</v>
      </c>
      <c r="L12" s="43" t="s">
        <v>2033</v>
      </c>
      <c r="M12" s="43" t="s">
        <v>2034</v>
      </c>
      <c r="N12" s="43" t="s">
        <v>177</v>
      </c>
      <c r="O12" s="43">
        <v>57.11</v>
      </c>
      <c r="P12" s="43" t="s">
        <v>480</v>
      </c>
      <c r="Q12" s="43" t="s">
        <v>2031</v>
      </c>
      <c r="R12" s="43" t="s">
        <v>632</v>
      </c>
      <c r="S12" s="43" t="s">
        <v>634</v>
      </c>
      <c r="T12" s="43" t="s">
        <v>2035</v>
      </c>
      <c r="U12" s="395">
        <v>43647</v>
      </c>
      <c r="X12" s="145" t="s">
        <v>635</v>
      </c>
    </row>
    <row r="13" spans="1:24" s="146" customFormat="1" ht="53.25" customHeight="1">
      <c r="A13" s="43">
        <v>3</v>
      </c>
      <c r="B13" s="42" t="s">
        <v>2017</v>
      </c>
      <c r="C13" s="43" t="s">
        <v>2018</v>
      </c>
      <c r="D13" s="43" t="s">
        <v>2019</v>
      </c>
      <c r="E13" s="43"/>
      <c r="F13" s="43" t="s">
        <v>2012</v>
      </c>
      <c r="G13" s="147" t="s">
        <v>2013</v>
      </c>
      <c r="H13" s="43" t="s">
        <v>2014</v>
      </c>
      <c r="I13" s="43" t="s">
        <v>2015</v>
      </c>
      <c r="J13" s="43" t="s">
        <v>754</v>
      </c>
      <c r="K13" s="43">
        <v>1</v>
      </c>
      <c r="L13" s="43" t="s">
        <v>2036</v>
      </c>
      <c r="M13" s="43" t="s">
        <v>2037</v>
      </c>
      <c r="N13" s="43" t="s">
        <v>177</v>
      </c>
      <c r="O13" s="43">
        <v>35</v>
      </c>
      <c r="P13" s="43" t="s">
        <v>480</v>
      </c>
      <c r="Q13" s="43" t="s">
        <v>2031</v>
      </c>
      <c r="R13" s="43" t="s">
        <v>632</v>
      </c>
      <c r="S13" s="43" t="s">
        <v>634</v>
      </c>
      <c r="T13" s="43" t="s">
        <v>2032</v>
      </c>
      <c r="U13" s="42"/>
    </row>
    <row r="14" spans="1:24" ht="38.25">
      <c r="A14" s="43">
        <v>4</v>
      </c>
      <c r="B14" s="42" t="s">
        <v>2020</v>
      </c>
      <c r="C14" s="43" t="s">
        <v>2021</v>
      </c>
      <c r="D14" s="43" t="s">
        <v>2022</v>
      </c>
      <c r="E14" s="43"/>
      <c r="F14" s="43" t="s">
        <v>2012</v>
      </c>
      <c r="G14" s="147" t="s">
        <v>2013</v>
      </c>
      <c r="H14" s="43" t="s">
        <v>2014</v>
      </c>
      <c r="I14" s="43" t="s">
        <v>2015</v>
      </c>
      <c r="J14" s="43" t="s">
        <v>754</v>
      </c>
      <c r="K14" s="43">
        <v>1</v>
      </c>
      <c r="L14" s="43" t="s">
        <v>2038</v>
      </c>
      <c r="M14" s="43" t="s">
        <v>2039</v>
      </c>
      <c r="N14" s="43" t="s">
        <v>177</v>
      </c>
      <c r="O14" s="43">
        <v>64.72</v>
      </c>
      <c r="P14" s="43" t="s">
        <v>480</v>
      </c>
      <c r="Q14" s="43" t="s">
        <v>2031</v>
      </c>
      <c r="R14" s="43" t="s">
        <v>632</v>
      </c>
      <c r="S14" s="43" t="s">
        <v>634</v>
      </c>
      <c r="T14" s="43" t="s">
        <v>2032</v>
      </c>
      <c r="U14" s="42" t="s">
        <v>2046</v>
      </c>
    </row>
    <row r="15" spans="1:24" ht="38.25">
      <c r="A15" s="43">
        <v>5</v>
      </c>
      <c r="B15" s="42" t="s">
        <v>2023</v>
      </c>
      <c r="C15" s="43" t="s">
        <v>2024</v>
      </c>
      <c r="D15" s="43" t="s">
        <v>2025</v>
      </c>
      <c r="E15" s="43"/>
      <c r="F15" s="43" t="s">
        <v>2012</v>
      </c>
      <c r="G15" s="147" t="s">
        <v>2013</v>
      </c>
      <c r="H15" s="43" t="s">
        <v>2014</v>
      </c>
      <c r="I15" s="43" t="s">
        <v>2015</v>
      </c>
      <c r="J15" s="43" t="s">
        <v>754</v>
      </c>
      <c r="K15" s="43">
        <v>1</v>
      </c>
      <c r="L15" s="43" t="s">
        <v>2040</v>
      </c>
      <c r="M15" s="43" t="s">
        <v>2041</v>
      </c>
      <c r="N15" s="43" t="s">
        <v>177</v>
      </c>
      <c r="O15" s="43">
        <v>77.64</v>
      </c>
      <c r="P15" s="43" t="s">
        <v>480</v>
      </c>
      <c r="Q15" s="43" t="s">
        <v>2031</v>
      </c>
      <c r="R15" s="43" t="s">
        <v>632</v>
      </c>
      <c r="S15" s="43" t="s">
        <v>634</v>
      </c>
      <c r="T15" s="43" t="s">
        <v>2035</v>
      </c>
      <c r="U15" s="42"/>
    </row>
    <row r="16" spans="1:24" ht="38.25">
      <c r="A16" s="43">
        <v>6</v>
      </c>
      <c r="B16" s="42" t="s">
        <v>2026</v>
      </c>
      <c r="C16" s="43" t="s">
        <v>2024</v>
      </c>
      <c r="D16" s="43" t="s">
        <v>2025</v>
      </c>
      <c r="E16" s="43"/>
      <c r="F16" s="43" t="s">
        <v>2012</v>
      </c>
      <c r="G16" s="147" t="s">
        <v>2013</v>
      </c>
      <c r="H16" s="43" t="s">
        <v>2014</v>
      </c>
      <c r="I16" s="43" t="s">
        <v>2015</v>
      </c>
      <c r="J16" s="43" t="s">
        <v>754</v>
      </c>
      <c r="K16" s="43">
        <v>1</v>
      </c>
      <c r="L16" s="43" t="s">
        <v>2042</v>
      </c>
      <c r="M16" s="43" t="s">
        <v>2043</v>
      </c>
      <c r="N16" s="43" t="s">
        <v>177</v>
      </c>
      <c r="O16" s="43">
        <v>16.78</v>
      </c>
      <c r="P16" s="43" t="s">
        <v>480</v>
      </c>
      <c r="Q16" s="43" t="s">
        <v>2031</v>
      </c>
      <c r="R16" s="43" t="s">
        <v>632</v>
      </c>
      <c r="S16" s="43" t="s">
        <v>634</v>
      </c>
      <c r="T16" s="43" t="s">
        <v>2035</v>
      </c>
      <c r="U16" s="42" t="s">
        <v>2046</v>
      </c>
    </row>
    <row r="17" spans="1:21" ht="38.25">
      <c r="A17" s="43">
        <v>7</v>
      </c>
      <c r="B17" s="42" t="s">
        <v>2027</v>
      </c>
      <c r="C17" s="43" t="s">
        <v>2024</v>
      </c>
      <c r="D17" s="43" t="s">
        <v>2025</v>
      </c>
      <c r="E17" s="43"/>
      <c r="F17" s="43" t="s">
        <v>2012</v>
      </c>
      <c r="G17" s="147" t="s">
        <v>2013</v>
      </c>
      <c r="H17" s="43" t="s">
        <v>2014</v>
      </c>
      <c r="I17" s="43" t="s">
        <v>2015</v>
      </c>
      <c r="J17" s="43" t="s">
        <v>754</v>
      </c>
      <c r="K17" s="43">
        <v>1</v>
      </c>
      <c r="L17" s="43" t="s">
        <v>2044</v>
      </c>
      <c r="M17" s="43" t="s">
        <v>2045</v>
      </c>
      <c r="N17" s="43" t="s">
        <v>177</v>
      </c>
      <c r="O17" s="43">
        <v>15.67</v>
      </c>
      <c r="P17" s="43" t="s">
        <v>480</v>
      </c>
      <c r="Q17" s="43" t="s">
        <v>2031</v>
      </c>
      <c r="R17" s="43" t="s">
        <v>632</v>
      </c>
      <c r="S17" s="43" t="s">
        <v>634</v>
      </c>
      <c r="T17" s="43" t="s">
        <v>2035</v>
      </c>
      <c r="U17" s="42" t="s">
        <v>2046</v>
      </c>
    </row>
    <row r="18" spans="1:21" ht="38.25">
      <c r="A18" s="43">
        <v>8</v>
      </c>
      <c r="B18" s="42" t="s">
        <v>2028</v>
      </c>
      <c r="C18" s="43" t="s">
        <v>2024</v>
      </c>
      <c r="D18" s="43" t="s">
        <v>2025</v>
      </c>
      <c r="E18" s="43"/>
      <c r="F18" s="43" t="s">
        <v>2012</v>
      </c>
      <c r="G18" s="147" t="s">
        <v>2013</v>
      </c>
      <c r="H18" s="43" t="s">
        <v>2014</v>
      </c>
      <c r="I18" s="43" t="s">
        <v>2015</v>
      </c>
      <c r="J18" s="43" t="s">
        <v>754</v>
      </c>
      <c r="K18" s="43">
        <v>1</v>
      </c>
      <c r="L18" s="698" t="s">
        <v>2248</v>
      </c>
      <c r="M18" s="698" t="s">
        <v>2249</v>
      </c>
      <c r="N18" s="698" t="s">
        <v>177</v>
      </c>
      <c r="O18" s="698">
        <v>39.299999999999997</v>
      </c>
      <c r="P18" s="698" t="s">
        <v>480</v>
      </c>
      <c r="Q18" s="698" t="s">
        <v>2031</v>
      </c>
      <c r="R18" s="698" t="s">
        <v>632</v>
      </c>
      <c r="S18" s="698" t="s">
        <v>634</v>
      </c>
      <c r="T18" s="698" t="s">
        <v>2035</v>
      </c>
      <c r="U18" s="42"/>
    </row>
    <row r="19" spans="1:21" ht="38.25">
      <c r="A19" s="43">
        <v>9</v>
      </c>
      <c r="B19" s="42" t="s">
        <v>2250</v>
      </c>
      <c r="C19" s="43" t="s">
        <v>2024</v>
      </c>
      <c r="D19" s="43" t="s">
        <v>2251</v>
      </c>
      <c r="E19" s="43"/>
      <c r="F19" s="43" t="s">
        <v>2012</v>
      </c>
      <c r="G19" s="147" t="s">
        <v>2013</v>
      </c>
      <c r="H19" s="43" t="s">
        <v>2014</v>
      </c>
      <c r="I19" s="43" t="s">
        <v>2015</v>
      </c>
      <c r="J19" s="43" t="s">
        <v>754</v>
      </c>
      <c r="K19" s="43">
        <v>1</v>
      </c>
      <c r="L19" s="43" t="s">
        <v>2252</v>
      </c>
      <c r="M19" s="43" t="s">
        <v>2253</v>
      </c>
      <c r="N19" s="43" t="s">
        <v>177</v>
      </c>
      <c r="O19" s="43">
        <v>45.44</v>
      </c>
      <c r="P19" s="43" t="s">
        <v>480</v>
      </c>
      <c r="Q19" s="43" t="s">
        <v>2031</v>
      </c>
      <c r="R19" s="698" t="s">
        <v>632</v>
      </c>
      <c r="S19" s="43" t="s">
        <v>634</v>
      </c>
      <c r="T19" s="43" t="s">
        <v>2254</v>
      </c>
      <c r="U19" s="42"/>
    </row>
    <row r="20" spans="1:21" ht="38.25">
      <c r="A20" s="43">
        <v>10</v>
      </c>
      <c r="B20" s="42" t="s">
        <v>2255</v>
      </c>
      <c r="C20" s="43" t="s">
        <v>2024</v>
      </c>
      <c r="D20" s="43" t="s">
        <v>2256</v>
      </c>
      <c r="E20" s="43"/>
      <c r="F20" s="43" t="s">
        <v>2012</v>
      </c>
      <c r="G20" s="147" t="s">
        <v>2013</v>
      </c>
      <c r="H20" s="43" t="s">
        <v>2014</v>
      </c>
      <c r="I20" s="43" t="s">
        <v>2015</v>
      </c>
      <c r="J20" s="43" t="s">
        <v>754</v>
      </c>
      <c r="K20" s="43">
        <v>1</v>
      </c>
      <c r="L20" s="43" t="s">
        <v>2257</v>
      </c>
      <c r="M20" s="43" t="s">
        <v>2258</v>
      </c>
      <c r="N20" s="43" t="s">
        <v>177</v>
      </c>
      <c r="O20" s="43">
        <v>39.93</v>
      </c>
      <c r="P20" s="43" t="s">
        <v>480</v>
      </c>
      <c r="Q20" s="43" t="s">
        <v>2031</v>
      </c>
      <c r="R20" s="698" t="s">
        <v>632</v>
      </c>
      <c r="S20" s="43" t="s">
        <v>634</v>
      </c>
      <c r="T20" s="43" t="s">
        <v>2035</v>
      </c>
      <c r="U20" s="42"/>
    </row>
    <row r="21" spans="1:21" ht="38.25">
      <c r="A21" s="43">
        <v>11</v>
      </c>
      <c r="B21" s="42" t="s">
        <v>2259</v>
      </c>
      <c r="C21" s="43" t="s">
        <v>2024</v>
      </c>
      <c r="D21" s="43" t="s">
        <v>2251</v>
      </c>
      <c r="E21" s="43"/>
      <c r="F21" s="43" t="s">
        <v>2012</v>
      </c>
      <c r="G21" s="147" t="s">
        <v>2013</v>
      </c>
      <c r="H21" s="43" t="s">
        <v>2014</v>
      </c>
      <c r="I21" s="43" t="s">
        <v>2015</v>
      </c>
      <c r="J21" s="43" t="s">
        <v>754</v>
      </c>
      <c r="K21" s="43">
        <v>1</v>
      </c>
      <c r="L21" s="43" t="s">
        <v>2260</v>
      </c>
      <c r="M21" s="43" t="s">
        <v>2261</v>
      </c>
      <c r="N21" s="43" t="s">
        <v>177</v>
      </c>
      <c r="O21" s="43">
        <v>24.32</v>
      </c>
      <c r="P21" s="43" t="s">
        <v>480</v>
      </c>
      <c r="Q21" s="43" t="s">
        <v>2031</v>
      </c>
      <c r="R21" s="698" t="s">
        <v>632</v>
      </c>
      <c r="S21" s="43" t="s">
        <v>634</v>
      </c>
      <c r="T21" s="43" t="s">
        <v>2035</v>
      </c>
      <c r="U21" s="42"/>
    </row>
    <row r="22" spans="1:21" ht="38.25">
      <c r="A22" s="43">
        <v>12</v>
      </c>
      <c r="B22" s="42" t="s">
        <v>2263</v>
      </c>
      <c r="C22" s="43" t="s">
        <v>2264</v>
      </c>
      <c r="D22" s="726" t="s">
        <v>2267</v>
      </c>
      <c r="E22" s="43"/>
      <c r="F22" s="43" t="s">
        <v>2012</v>
      </c>
      <c r="G22" s="147" t="s">
        <v>2013</v>
      </c>
      <c r="H22" s="43" t="s">
        <v>2014</v>
      </c>
      <c r="I22" s="43" t="s">
        <v>2015</v>
      </c>
      <c r="J22" s="43" t="s">
        <v>754</v>
      </c>
      <c r="K22" s="43">
        <v>1</v>
      </c>
      <c r="L22" s="43" t="s">
        <v>2265</v>
      </c>
      <c r="M22" s="43" t="s">
        <v>2043</v>
      </c>
      <c r="N22" s="43" t="s">
        <v>177</v>
      </c>
      <c r="O22" s="43">
        <v>41.18</v>
      </c>
      <c r="P22" s="43" t="s">
        <v>480</v>
      </c>
      <c r="Q22" s="43" t="s">
        <v>2031</v>
      </c>
      <c r="R22" s="43" t="s">
        <v>632</v>
      </c>
      <c r="S22" s="43" t="s">
        <v>2266</v>
      </c>
      <c r="T22" s="43" t="s">
        <v>2035</v>
      </c>
      <c r="U22" s="42"/>
    </row>
    <row r="23" spans="1:21" ht="38.25">
      <c r="A23" s="43">
        <v>13</v>
      </c>
      <c r="B23" s="42" t="s">
        <v>2456</v>
      </c>
      <c r="C23" s="43" t="s">
        <v>2457</v>
      </c>
      <c r="D23" s="726">
        <v>44958</v>
      </c>
      <c r="E23" s="43"/>
      <c r="F23" s="43" t="s">
        <v>2012</v>
      </c>
      <c r="G23" s="147" t="s">
        <v>2013</v>
      </c>
      <c r="H23" s="43" t="s">
        <v>2014</v>
      </c>
      <c r="I23" s="43" t="s">
        <v>2015</v>
      </c>
      <c r="J23" s="43" t="s">
        <v>754</v>
      </c>
      <c r="K23" s="43">
        <v>1</v>
      </c>
      <c r="L23" s="43" t="s">
        <v>2458</v>
      </c>
      <c r="M23" s="43" t="s">
        <v>2459</v>
      </c>
      <c r="N23" s="43" t="s">
        <v>177</v>
      </c>
      <c r="O23" s="43">
        <v>74.31</v>
      </c>
      <c r="P23" s="43" t="s">
        <v>480</v>
      </c>
      <c r="Q23" s="43" t="s">
        <v>2031</v>
      </c>
      <c r="R23" s="145" t="s">
        <v>632</v>
      </c>
      <c r="S23" s="43" t="s">
        <v>2266</v>
      </c>
      <c r="T23" s="43" t="s">
        <v>2254</v>
      </c>
      <c r="U23" s="42" t="s">
        <v>487</v>
      </c>
    </row>
    <row r="24" spans="1:21" ht="12.6" customHeight="1">
      <c r="A24" s="43">
        <v>12</v>
      </c>
      <c r="B24" s="42"/>
      <c r="C24" s="43"/>
      <c r="D24" s="43"/>
      <c r="E24" s="43"/>
      <c r="F24" s="43"/>
      <c r="G24" s="147"/>
      <c r="H24" s="43"/>
      <c r="I24" s="43"/>
      <c r="J24" s="43"/>
      <c r="K24" s="43"/>
      <c r="L24" s="43"/>
      <c r="M24" s="43"/>
      <c r="N24" s="43"/>
      <c r="O24" s="43"/>
      <c r="P24" s="43"/>
      <c r="Q24" s="43"/>
      <c r="R24" s="145"/>
      <c r="S24" s="43"/>
      <c r="T24" s="43"/>
      <c r="U24" s="42"/>
    </row>
    <row r="25" spans="1:21" ht="12.6" customHeight="1">
      <c r="A25" s="43">
        <v>13</v>
      </c>
      <c r="B25" s="42"/>
      <c r="C25" s="43"/>
      <c r="D25" s="43"/>
      <c r="E25" s="43"/>
      <c r="F25" s="43"/>
      <c r="G25" s="147"/>
      <c r="H25" s="43"/>
      <c r="I25" s="43"/>
      <c r="J25" s="43"/>
      <c r="K25" s="43"/>
      <c r="L25" s="43"/>
      <c r="M25" s="43"/>
      <c r="N25" s="43"/>
      <c r="O25" s="43"/>
      <c r="P25" s="43"/>
      <c r="Q25" s="43"/>
      <c r="R25" s="145"/>
      <c r="S25" s="43"/>
      <c r="T25" s="43"/>
      <c r="U25" s="42"/>
    </row>
    <row r="26" spans="1:21">
      <c r="A26" s="43">
        <v>14</v>
      </c>
      <c r="B26" s="42"/>
      <c r="C26" s="43"/>
      <c r="D26" s="43"/>
      <c r="E26" s="43"/>
      <c r="F26" s="43"/>
      <c r="G26" s="147"/>
      <c r="H26" s="43"/>
      <c r="I26" s="43"/>
      <c r="J26" s="43"/>
      <c r="K26" s="43"/>
      <c r="L26" s="43"/>
      <c r="M26" s="43"/>
      <c r="N26" s="43"/>
      <c r="O26" s="43"/>
      <c r="P26" s="43"/>
      <c r="Q26" s="43"/>
      <c r="R26" s="145"/>
      <c r="S26" s="43"/>
      <c r="T26" s="43"/>
      <c r="U26" s="42"/>
    </row>
    <row r="27" spans="1:21">
      <c r="A27" s="43">
        <v>15</v>
      </c>
      <c r="B27" s="42"/>
      <c r="C27" s="43"/>
      <c r="D27" s="43"/>
      <c r="E27" s="43"/>
      <c r="F27" s="43"/>
      <c r="G27" s="147"/>
      <c r="H27" s="43"/>
      <c r="I27" s="43"/>
      <c r="J27" s="43"/>
      <c r="K27" s="43"/>
      <c r="L27" s="43"/>
      <c r="M27" s="43"/>
      <c r="N27" s="43"/>
      <c r="O27" s="43"/>
      <c r="P27" s="43"/>
      <c r="Q27" s="43"/>
      <c r="R27" s="145"/>
      <c r="S27" s="43"/>
      <c r="T27" s="43"/>
      <c r="U27" s="42"/>
    </row>
    <row r="28" spans="1:21">
      <c r="A28" s="43">
        <v>16</v>
      </c>
      <c r="B28" s="42"/>
      <c r="C28" s="43"/>
      <c r="D28" s="43"/>
      <c r="E28" s="43"/>
      <c r="F28" s="43"/>
      <c r="G28" s="147"/>
      <c r="H28" s="43"/>
      <c r="I28" s="43"/>
      <c r="J28" s="43"/>
      <c r="K28" s="43"/>
      <c r="L28" s="43"/>
      <c r="M28" s="43"/>
      <c r="N28" s="43"/>
      <c r="O28" s="43"/>
      <c r="P28" s="43"/>
      <c r="Q28" s="43"/>
      <c r="R28" s="145"/>
      <c r="S28" s="43"/>
      <c r="T28" s="43"/>
      <c r="U28" s="42"/>
    </row>
    <row r="29" spans="1:21">
      <c r="A29" s="43">
        <v>17</v>
      </c>
      <c r="B29" s="42"/>
      <c r="C29" s="43"/>
      <c r="D29" s="43"/>
      <c r="E29" s="43"/>
      <c r="F29" s="43"/>
      <c r="G29" s="147"/>
      <c r="H29" s="43"/>
      <c r="I29" s="43"/>
      <c r="J29" s="43"/>
      <c r="K29" s="43"/>
      <c r="L29" s="43"/>
      <c r="M29" s="43"/>
      <c r="N29" s="43"/>
      <c r="O29" s="43"/>
      <c r="P29" s="43"/>
      <c r="Q29" s="43"/>
      <c r="R29" s="145"/>
      <c r="S29" s="43"/>
      <c r="T29" s="43"/>
      <c r="U29" s="42"/>
    </row>
    <row r="30" spans="1:21">
      <c r="A30" s="43">
        <v>18</v>
      </c>
      <c r="B30" s="42"/>
      <c r="C30" s="43"/>
      <c r="D30" s="43"/>
      <c r="E30" s="43"/>
      <c r="F30" s="43"/>
      <c r="G30" s="147"/>
      <c r="H30" s="43"/>
      <c r="I30" s="43"/>
      <c r="J30" s="43"/>
      <c r="K30" s="43"/>
      <c r="L30" s="43"/>
      <c r="M30" s="43"/>
      <c r="N30" s="43"/>
      <c r="O30" s="43"/>
      <c r="P30" s="43"/>
      <c r="Q30" s="43"/>
      <c r="R30" s="145"/>
      <c r="S30" s="43"/>
      <c r="T30" s="43"/>
      <c r="U30" s="42"/>
    </row>
    <row r="31" spans="1:21">
      <c r="A31" s="43">
        <v>19</v>
      </c>
      <c r="B31" s="42"/>
      <c r="C31" s="43"/>
      <c r="D31" s="43"/>
      <c r="E31" s="43"/>
      <c r="F31" s="43"/>
      <c r="G31" s="147"/>
      <c r="H31" s="43"/>
      <c r="I31" s="43"/>
      <c r="J31" s="43"/>
      <c r="K31" s="43"/>
      <c r="L31" s="43"/>
      <c r="M31" s="43"/>
      <c r="N31" s="43"/>
      <c r="O31" s="43"/>
      <c r="P31" s="43"/>
      <c r="Q31" s="43"/>
      <c r="R31" s="145"/>
      <c r="S31" s="43"/>
      <c r="T31" s="43"/>
      <c r="U31" s="42"/>
    </row>
    <row r="32" spans="1:21">
      <c r="A32" s="43">
        <v>20</v>
      </c>
      <c r="B32" s="42"/>
      <c r="C32" s="45"/>
      <c r="D32" s="43"/>
      <c r="E32" s="43"/>
      <c r="F32" s="43"/>
      <c r="G32" s="147"/>
      <c r="H32" s="43"/>
      <c r="I32" s="43"/>
      <c r="J32" s="43"/>
      <c r="K32" s="45"/>
      <c r="L32" s="43"/>
      <c r="M32" s="43"/>
      <c r="N32" s="43"/>
      <c r="O32" s="43"/>
      <c r="P32" s="43"/>
      <c r="Q32" s="43"/>
      <c r="R32" s="145"/>
      <c r="S32" s="43"/>
      <c r="T32" s="43"/>
      <c r="U32" s="42"/>
    </row>
    <row r="33" spans="1:18">
      <c r="A33" s="45" t="s">
        <v>180</v>
      </c>
      <c r="R33" s="145"/>
    </row>
  </sheetData>
  <mergeCells count="1">
    <mergeCell ref="F9:J9"/>
  </mergeCells>
  <dataValidations count="6">
    <dataValidation type="list" allowBlank="1" showInputMessage="1" showErrorMessage="1" sqref="R19:R33 JN19:JN33 TJ19:TJ33 ADF19:ADF33 ANB19:ANB33 AWX19:AWX33 BGT19:BGT33 BQP19:BQP33 CAL19:CAL33 CKH19:CKH33 CUD19:CUD33 DDZ19:DDZ33 DNV19:DNV33 DXR19:DXR33 EHN19:EHN33 ERJ19:ERJ33 FBF19:FBF33 FLB19:FLB33 FUX19:FUX33 GET19:GET33 GOP19:GOP33 GYL19:GYL33 HIH19:HIH33 HSD19:HSD33 IBZ19:IBZ33 ILV19:ILV33 IVR19:IVR33 JFN19:JFN33 JPJ19:JPJ33 JZF19:JZF33 KJB19:KJB33 KSX19:KSX33 LCT19:LCT33 LMP19:LMP33 LWL19:LWL33 MGH19:MGH33 MQD19:MQD33 MZZ19:MZZ33 NJV19:NJV33 NTR19:NTR33 ODN19:ODN33 ONJ19:ONJ33 OXF19:OXF33 PHB19:PHB33 PQX19:PQX33 QAT19:QAT33 QKP19:QKP33 QUL19:QUL33 REH19:REH33 ROD19:ROD33 RXZ19:RXZ33 SHV19:SHV33 SRR19:SRR33 TBN19:TBN33 TLJ19:TLJ33 TVF19:TVF33 UFB19:UFB33 UOX19:UOX33 UYT19:UYT33 VIP19:VIP33 VSL19:VSL33 WCH19:WCH33 WMD19:WMD33 WVZ19:WVZ33 R65555:R65569 JN65555:JN65569 TJ65555:TJ65569 ADF65555:ADF65569 ANB65555:ANB65569 AWX65555:AWX65569 BGT65555:BGT65569 BQP65555:BQP65569 CAL65555:CAL65569 CKH65555:CKH65569 CUD65555:CUD65569 DDZ65555:DDZ65569 DNV65555:DNV65569 DXR65555:DXR65569 EHN65555:EHN65569 ERJ65555:ERJ65569 FBF65555:FBF65569 FLB65555:FLB65569 FUX65555:FUX65569 GET65555:GET65569 GOP65555:GOP65569 GYL65555:GYL65569 HIH65555:HIH65569 HSD65555:HSD65569 IBZ65555:IBZ65569 ILV65555:ILV65569 IVR65555:IVR65569 JFN65555:JFN65569 JPJ65555:JPJ65569 JZF65555:JZF65569 KJB65555:KJB65569 KSX65555:KSX65569 LCT65555:LCT65569 LMP65555:LMP65569 LWL65555:LWL65569 MGH65555:MGH65569 MQD65555:MQD65569 MZZ65555:MZZ65569 NJV65555:NJV65569 NTR65555:NTR65569 ODN65555:ODN65569 ONJ65555:ONJ65569 OXF65555:OXF65569 PHB65555:PHB65569 PQX65555:PQX65569 QAT65555:QAT65569 QKP65555:QKP65569 QUL65555:QUL65569 REH65555:REH65569 ROD65555:ROD65569 RXZ65555:RXZ65569 SHV65555:SHV65569 SRR65555:SRR65569 TBN65555:TBN65569 TLJ65555:TLJ65569 TVF65555:TVF65569 UFB65555:UFB65569 UOX65555:UOX65569 UYT65555:UYT65569 VIP65555:VIP65569 VSL65555:VSL65569 WCH65555:WCH65569 WMD65555:WMD65569 WVZ65555:WVZ65569 R131091:R131105 JN131091:JN131105 TJ131091:TJ131105 ADF131091:ADF131105 ANB131091:ANB131105 AWX131091:AWX131105 BGT131091:BGT131105 BQP131091:BQP131105 CAL131091:CAL131105 CKH131091:CKH131105 CUD131091:CUD131105 DDZ131091:DDZ131105 DNV131091:DNV131105 DXR131091:DXR131105 EHN131091:EHN131105 ERJ131091:ERJ131105 FBF131091:FBF131105 FLB131091:FLB131105 FUX131091:FUX131105 GET131091:GET131105 GOP131091:GOP131105 GYL131091:GYL131105 HIH131091:HIH131105 HSD131091:HSD131105 IBZ131091:IBZ131105 ILV131091:ILV131105 IVR131091:IVR131105 JFN131091:JFN131105 JPJ131091:JPJ131105 JZF131091:JZF131105 KJB131091:KJB131105 KSX131091:KSX131105 LCT131091:LCT131105 LMP131091:LMP131105 LWL131091:LWL131105 MGH131091:MGH131105 MQD131091:MQD131105 MZZ131091:MZZ131105 NJV131091:NJV131105 NTR131091:NTR131105 ODN131091:ODN131105 ONJ131091:ONJ131105 OXF131091:OXF131105 PHB131091:PHB131105 PQX131091:PQX131105 QAT131091:QAT131105 QKP131091:QKP131105 QUL131091:QUL131105 REH131091:REH131105 ROD131091:ROD131105 RXZ131091:RXZ131105 SHV131091:SHV131105 SRR131091:SRR131105 TBN131091:TBN131105 TLJ131091:TLJ131105 TVF131091:TVF131105 UFB131091:UFB131105 UOX131091:UOX131105 UYT131091:UYT131105 VIP131091:VIP131105 VSL131091:VSL131105 WCH131091:WCH131105 WMD131091:WMD131105 WVZ131091:WVZ131105 R196627:R196641 JN196627:JN196641 TJ196627:TJ196641 ADF196627:ADF196641 ANB196627:ANB196641 AWX196627:AWX196641 BGT196627:BGT196641 BQP196627:BQP196641 CAL196627:CAL196641 CKH196627:CKH196641 CUD196627:CUD196641 DDZ196627:DDZ196641 DNV196627:DNV196641 DXR196627:DXR196641 EHN196627:EHN196641 ERJ196627:ERJ196641 FBF196627:FBF196641 FLB196627:FLB196641 FUX196627:FUX196641 GET196627:GET196641 GOP196627:GOP196641 GYL196627:GYL196641 HIH196627:HIH196641 HSD196627:HSD196641 IBZ196627:IBZ196641 ILV196627:ILV196641 IVR196627:IVR196641 JFN196627:JFN196641 JPJ196627:JPJ196641 JZF196627:JZF196641 KJB196627:KJB196641 KSX196627:KSX196641 LCT196627:LCT196641 LMP196627:LMP196641 LWL196627:LWL196641 MGH196627:MGH196641 MQD196627:MQD196641 MZZ196627:MZZ196641 NJV196627:NJV196641 NTR196627:NTR196641 ODN196627:ODN196641 ONJ196627:ONJ196641 OXF196627:OXF196641 PHB196627:PHB196641 PQX196627:PQX196641 QAT196627:QAT196641 QKP196627:QKP196641 QUL196627:QUL196641 REH196627:REH196641 ROD196627:ROD196641 RXZ196627:RXZ196641 SHV196627:SHV196641 SRR196627:SRR196641 TBN196627:TBN196641 TLJ196627:TLJ196641 TVF196627:TVF196641 UFB196627:UFB196641 UOX196627:UOX196641 UYT196627:UYT196641 VIP196627:VIP196641 VSL196627:VSL196641 WCH196627:WCH196641 WMD196627:WMD196641 WVZ196627:WVZ196641 R262163:R262177 JN262163:JN262177 TJ262163:TJ262177 ADF262163:ADF262177 ANB262163:ANB262177 AWX262163:AWX262177 BGT262163:BGT262177 BQP262163:BQP262177 CAL262163:CAL262177 CKH262163:CKH262177 CUD262163:CUD262177 DDZ262163:DDZ262177 DNV262163:DNV262177 DXR262163:DXR262177 EHN262163:EHN262177 ERJ262163:ERJ262177 FBF262163:FBF262177 FLB262163:FLB262177 FUX262163:FUX262177 GET262163:GET262177 GOP262163:GOP262177 GYL262163:GYL262177 HIH262163:HIH262177 HSD262163:HSD262177 IBZ262163:IBZ262177 ILV262163:ILV262177 IVR262163:IVR262177 JFN262163:JFN262177 JPJ262163:JPJ262177 JZF262163:JZF262177 KJB262163:KJB262177 KSX262163:KSX262177 LCT262163:LCT262177 LMP262163:LMP262177 LWL262163:LWL262177 MGH262163:MGH262177 MQD262163:MQD262177 MZZ262163:MZZ262177 NJV262163:NJV262177 NTR262163:NTR262177 ODN262163:ODN262177 ONJ262163:ONJ262177 OXF262163:OXF262177 PHB262163:PHB262177 PQX262163:PQX262177 QAT262163:QAT262177 QKP262163:QKP262177 QUL262163:QUL262177 REH262163:REH262177 ROD262163:ROD262177 RXZ262163:RXZ262177 SHV262163:SHV262177 SRR262163:SRR262177 TBN262163:TBN262177 TLJ262163:TLJ262177 TVF262163:TVF262177 UFB262163:UFB262177 UOX262163:UOX262177 UYT262163:UYT262177 VIP262163:VIP262177 VSL262163:VSL262177 WCH262163:WCH262177 WMD262163:WMD262177 WVZ262163:WVZ262177 R327699:R327713 JN327699:JN327713 TJ327699:TJ327713 ADF327699:ADF327713 ANB327699:ANB327713 AWX327699:AWX327713 BGT327699:BGT327713 BQP327699:BQP327713 CAL327699:CAL327713 CKH327699:CKH327713 CUD327699:CUD327713 DDZ327699:DDZ327713 DNV327699:DNV327713 DXR327699:DXR327713 EHN327699:EHN327713 ERJ327699:ERJ327713 FBF327699:FBF327713 FLB327699:FLB327713 FUX327699:FUX327713 GET327699:GET327713 GOP327699:GOP327713 GYL327699:GYL327713 HIH327699:HIH327713 HSD327699:HSD327713 IBZ327699:IBZ327713 ILV327699:ILV327713 IVR327699:IVR327713 JFN327699:JFN327713 JPJ327699:JPJ327713 JZF327699:JZF327713 KJB327699:KJB327713 KSX327699:KSX327713 LCT327699:LCT327713 LMP327699:LMP327713 LWL327699:LWL327713 MGH327699:MGH327713 MQD327699:MQD327713 MZZ327699:MZZ327713 NJV327699:NJV327713 NTR327699:NTR327713 ODN327699:ODN327713 ONJ327699:ONJ327713 OXF327699:OXF327713 PHB327699:PHB327713 PQX327699:PQX327713 QAT327699:QAT327713 QKP327699:QKP327713 QUL327699:QUL327713 REH327699:REH327713 ROD327699:ROD327713 RXZ327699:RXZ327713 SHV327699:SHV327713 SRR327699:SRR327713 TBN327699:TBN327713 TLJ327699:TLJ327713 TVF327699:TVF327713 UFB327699:UFB327713 UOX327699:UOX327713 UYT327699:UYT327713 VIP327699:VIP327713 VSL327699:VSL327713 WCH327699:WCH327713 WMD327699:WMD327713 WVZ327699:WVZ327713 R393235:R393249 JN393235:JN393249 TJ393235:TJ393249 ADF393235:ADF393249 ANB393235:ANB393249 AWX393235:AWX393249 BGT393235:BGT393249 BQP393235:BQP393249 CAL393235:CAL393249 CKH393235:CKH393249 CUD393235:CUD393249 DDZ393235:DDZ393249 DNV393235:DNV393249 DXR393235:DXR393249 EHN393235:EHN393249 ERJ393235:ERJ393249 FBF393235:FBF393249 FLB393235:FLB393249 FUX393235:FUX393249 GET393235:GET393249 GOP393235:GOP393249 GYL393235:GYL393249 HIH393235:HIH393249 HSD393235:HSD393249 IBZ393235:IBZ393249 ILV393235:ILV393249 IVR393235:IVR393249 JFN393235:JFN393249 JPJ393235:JPJ393249 JZF393235:JZF393249 KJB393235:KJB393249 KSX393235:KSX393249 LCT393235:LCT393249 LMP393235:LMP393249 LWL393235:LWL393249 MGH393235:MGH393249 MQD393235:MQD393249 MZZ393235:MZZ393249 NJV393235:NJV393249 NTR393235:NTR393249 ODN393235:ODN393249 ONJ393235:ONJ393249 OXF393235:OXF393249 PHB393235:PHB393249 PQX393235:PQX393249 QAT393235:QAT393249 QKP393235:QKP393249 QUL393235:QUL393249 REH393235:REH393249 ROD393235:ROD393249 RXZ393235:RXZ393249 SHV393235:SHV393249 SRR393235:SRR393249 TBN393235:TBN393249 TLJ393235:TLJ393249 TVF393235:TVF393249 UFB393235:UFB393249 UOX393235:UOX393249 UYT393235:UYT393249 VIP393235:VIP393249 VSL393235:VSL393249 WCH393235:WCH393249 WMD393235:WMD393249 WVZ393235:WVZ393249 R458771:R458785 JN458771:JN458785 TJ458771:TJ458785 ADF458771:ADF458785 ANB458771:ANB458785 AWX458771:AWX458785 BGT458771:BGT458785 BQP458771:BQP458785 CAL458771:CAL458785 CKH458771:CKH458785 CUD458771:CUD458785 DDZ458771:DDZ458785 DNV458771:DNV458785 DXR458771:DXR458785 EHN458771:EHN458785 ERJ458771:ERJ458785 FBF458771:FBF458785 FLB458771:FLB458785 FUX458771:FUX458785 GET458771:GET458785 GOP458771:GOP458785 GYL458771:GYL458785 HIH458771:HIH458785 HSD458771:HSD458785 IBZ458771:IBZ458785 ILV458771:ILV458785 IVR458771:IVR458785 JFN458771:JFN458785 JPJ458771:JPJ458785 JZF458771:JZF458785 KJB458771:KJB458785 KSX458771:KSX458785 LCT458771:LCT458785 LMP458771:LMP458785 LWL458771:LWL458785 MGH458771:MGH458785 MQD458771:MQD458785 MZZ458771:MZZ458785 NJV458771:NJV458785 NTR458771:NTR458785 ODN458771:ODN458785 ONJ458771:ONJ458785 OXF458771:OXF458785 PHB458771:PHB458785 PQX458771:PQX458785 QAT458771:QAT458785 QKP458771:QKP458785 QUL458771:QUL458785 REH458771:REH458785 ROD458771:ROD458785 RXZ458771:RXZ458785 SHV458771:SHV458785 SRR458771:SRR458785 TBN458771:TBN458785 TLJ458771:TLJ458785 TVF458771:TVF458785 UFB458771:UFB458785 UOX458771:UOX458785 UYT458771:UYT458785 VIP458771:VIP458785 VSL458771:VSL458785 WCH458771:WCH458785 WMD458771:WMD458785 WVZ458771:WVZ458785 R524307:R524321 JN524307:JN524321 TJ524307:TJ524321 ADF524307:ADF524321 ANB524307:ANB524321 AWX524307:AWX524321 BGT524307:BGT524321 BQP524307:BQP524321 CAL524307:CAL524321 CKH524307:CKH524321 CUD524307:CUD524321 DDZ524307:DDZ524321 DNV524307:DNV524321 DXR524307:DXR524321 EHN524307:EHN524321 ERJ524307:ERJ524321 FBF524307:FBF524321 FLB524307:FLB524321 FUX524307:FUX524321 GET524307:GET524321 GOP524307:GOP524321 GYL524307:GYL524321 HIH524307:HIH524321 HSD524307:HSD524321 IBZ524307:IBZ524321 ILV524307:ILV524321 IVR524307:IVR524321 JFN524307:JFN524321 JPJ524307:JPJ524321 JZF524307:JZF524321 KJB524307:KJB524321 KSX524307:KSX524321 LCT524307:LCT524321 LMP524307:LMP524321 LWL524307:LWL524321 MGH524307:MGH524321 MQD524307:MQD524321 MZZ524307:MZZ524321 NJV524307:NJV524321 NTR524307:NTR524321 ODN524307:ODN524321 ONJ524307:ONJ524321 OXF524307:OXF524321 PHB524307:PHB524321 PQX524307:PQX524321 QAT524307:QAT524321 QKP524307:QKP524321 QUL524307:QUL524321 REH524307:REH524321 ROD524307:ROD524321 RXZ524307:RXZ524321 SHV524307:SHV524321 SRR524307:SRR524321 TBN524307:TBN524321 TLJ524307:TLJ524321 TVF524307:TVF524321 UFB524307:UFB524321 UOX524307:UOX524321 UYT524307:UYT524321 VIP524307:VIP524321 VSL524307:VSL524321 WCH524307:WCH524321 WMD524307:WMD524321 WVZ524307:WVZ524321 R589843:R589857 JN589843:JN589857 TJ589843:TJ589857 ADF589843:ADF589857 ANB589843:ANB589857 AWX589843:AWX589857 BGT589843:BGT589857 BQP589843:BQP589857 CAL589843:CAL589857 CKH589843:CKH589857 CUD589843:CUD589857 DDZ589843:DDZ589857 DNV589843:DNV589857 DXR589843:DXR589857 EHN589843:EHN589857 ERJ589843:ERJ589857 FBF589843:FBF589857 FLB589843:FLB589857 FUX589843:FUX589857 GET589843:GET589857 GOP589843:GOP589857 GYL589843:GYL589857 HIH589843:HIH589857 HSD589843:HSD589857 IBZ589843:IBZ589857 ILV589843:ILV589857 IVR589843:IVR589857 JFN589843:JFN589857 JPJ589843:JPJ589857 JZF589843:JZF589857 KJB589843:KJB589857 KSX589843:KSX589857 LCT589843:LCT589857 LMP589843:LMP589857 LWL589843:LWL589857 MGH589843:MGH589857 MQD589843:MQD589857 MZZ589843:MZZ589857 NJV589843:NJV589857 NTR589843:NTR589857 ODN589843:ODN589857 ONJ589843:ONJ589857 OXF589843:OXF589857 PHB589843:PHB589857 PQX589843:PQX589857 QAT589843:QAT589857 QKP589843:QKP589857 QUL589843:QUL589857 REH589843:REH589857 ROD589843:ROD589857 RXZ589843:RXZ589857 SHV589843:SHV589857 SRR589843:SRR589857 TBN589843:TBN589857 TLJ589843:TLJ589857 TVF589843:TVF589857 UFB589843:UFB589857 UOX589843:UOX589857 UYT589843:UYT589857 VIP589843:VIP589857 VSL589843:VSL589857 WCH589843:WCH589857 WMD589843:WMD589857 WVZ589843:WVZ589857 R655379:R655393 JN655379:JN655393 TJ655379:TJ655393 ADF655379:ADF655393 ANB655379:ANB655393 AWX655379:AWX655393 BGT655379:BGT655393 BQP655379:BQP655393 CAL655379:CAL655393 CKH655379:CKH655393 CUD655379:CUD655393 DDZ655379:DDZ655393 DNV655379:DNV655393 DXR655379:DXR655393 EHN655379:EHN655393 ERJ655379:ERJ655393 FBF655379:FBF655393 FLB655379:FLB655393 FUX655379:FUX655393 GET655379:GET655393 GOP655379:GOP655393 GYL655379:GYL655393 HIH655379:HIH655393 HSD655379:HSD655393 IBZ655379:IBZ655393 ILV655379:ILV655393 IVR655379:IVR655393 JFN655379:JFN655393 JPJ655379:JPJ655393 JZF655379:JZF655393 KJB655379:KJB655393 KSX655379:KSX655393 LCT655379:LCT655393 LMP655379:LMP655393 LWL655379:LWL655393 MGH655379:MGH655393 MQD655379:MQD655393 MZZ655379:MZZ655393 NJV655379:NJV655393 NTR655379:NTR655393 ODN655379:ODN655393 ONJ655379:ONJ655393 OXF655379:OXF655393 PHB655379:PHB655393 PQX655379:PQX655393 QAT655379:QAT655393 QKP655379:QKP655393 QUL655379:QUL655393 REH655379:REH655393 ROD655379:ROD655393 RXZ655379:RXZ655393 SHV655379:SHV655393 SRR655379:SRR655393 TBN655379:TBN655393 TLJ655379:TLJ655393 TVF655379:TVF655393 UFB655379:UFB655393 UOX655379:UOX655393 UYT655379:UYT655393 VIP655379:VIP655393 VSL655379:VSL655393 WCH655379:WCH655393 WMD655379:WMD655393 WVZ655379:WVZ655393 R720915:R720929 JN720915:JN720929 TJ720915:TJ720929 ADF720915:ADF720929 ANB720915:ANB720929 AWX720915:AWX720929 BGT720915:BGT720929 BQP720915:BQP720929 CAL720915:CAL720929 CKH720915:CKH720929 CUD720915:CUD720929 DDZ720915:DDZ720929 DNV720915:DNV720929 DXR720915:DXR720929 EHN720915:EHN720929 ERJ720915:ERJ720929 FBF720915:FBF720929 FLB720915:FLB720929 FUX720915:FUX720929 GET720915:GET720929 GOP720915:GOP720929 GYL720915:GYL720929 HIH720915:HIH720929 HSD720915:HSD720929 IBZ720915:IBZ720929 ILV720915:ILV720929 IVR720915:IVR720929 JFN720915:JFN720929 JPJ720915:JPJ720929 JZF720915:JZF720929 KJB720915:KJB720929 KSX720915:KSX720929 LCT720915:LCT720929 LMP720915:LMP720929 LWL720915:LWL720929 MGH720915:MGH720929 MQD720915:MQD720929 MZZ720915:MZZ720929 NJV720915:NJV720929 NTR720915:NTR720929 ODN720915:ODN720929 ONJ720915:ONJ720929 OXF720915:OXF720929 PHB720915:PHB720929 PQX720915:PQX720929 QAT720915:QAT720929 QKP720915:QKP720929 QUL720915:QUL720929 REH720915:REH720929 ROD720915:ROD720929 RXZ720915:RXZ720929 SHV720915:SHV720929 SRR720915:SRR720929 TBN720915:TBN720929 TLJ720915:TLJ720929 TVF720915:TVF720929 UFB720915:UFB720929 UOX720915:UOX720929 UYT720915:UYT720929 VIP720915:VIP720929 VSL720915:VSL720929 WCH720915:WCH720929 WMD720915:WMD720929 WVZ720915:WVZ720929 R786451:R786465 JN786451:JN786465 TJ786451:TJ786465 ADF786451:ADF786465 ANB786451:ANB786465 AWX786451:AWX786465 BGT786451:BGT786465 BQP786451:BQP786465 CAL786451:CAL786465 CKH786451:CKH786465 CUD786451:CUD786465 DDZ786451:DDZ786465 DNV786451:DNV786465 DXR786451:DXR786465 EHN786451:EHN786465 ERJ786451:ERJ786465 FBF786451:FBF786465 FLB786451:FLB786465 FUX786451:FUX786465 GET786451:GET786465 GOP786451:GOP786465 GYL786451:GYL786465 HIH786451:HIH786465 HSD786451:HSD786465 IBZ786451:IBZ786465 ILV786451:ILV786465 IVR786451:IVR786465 JFN786451:JFN786465 JPJ786451:JPJ786465 JZF786451:JZF786465 KJB786451:KJB786465 KSX786451:KSX786465 LCT786451:LCT786465 LMP786451:LMP786465 LWL786451:LWL786465 MGH786451:MGH786465 MQD786451:MQD786465 MZZ786451:MZZ786465 NJV786451:NJV786465 NTR786451:NTR786465 ODN786451:ODN786465 ONJ786451:ONJ786465 OXF786451:OXF786465 PHB786451:PHB786465 PQX786451:PQX786465 QAT786451:QAT786465 QKP786451:QKP786465 QUL786451:QUL786465 REH786451:REH786465 ROD786451:ROD786465 RXZ786451:RXZ786465 SHV786451:SHV786465 SRR786451:SRR786465 TBN786451:TBN786465 TLJ786451:TLJ786465 TVF786451:TVF786465 UFB786451:UFB786465 UOX786451:UOX786465 UYT786451:UYT786465 VIP786451:VIP786465 VSL786451:VSL786465 WCH786451:WCH786465 WMD786451:WMD786465 WVZ786451:WVZ786465 R851987:R852001 JN851987:JN852001 TJ851987:TJ852001 ADF851987:ADF852001 ANB851987:ANB852001 AWX851987:AWX852001 BGT851987:BGT852001 BQP851987:BQP852001 CAL851987:CAL852001 CKH851987:CKH852001 CUD851987:CUD852001 DDZ851987:DDZ852001 DNV851987:DNV852001 DXR851987:DXR852001 EHN851987:EHN852001 ERJ851987:ERJ852001 FBF851987:FBF852001 FLB851987:FLB852001 FUX851987:FUX852001 GET851987:GET852001 GOP851987:GOP852001 GYL851987:GYL852001 HIH851987:HIH852001 HSD851987:HSD852001 IBZ851987:IBZ852001 ILV851987:ILV852001 IVR851987:IVR852001 JFN851987:JFN852001 JPJ851987:JPJ852001 JZF851987:JZF852001 KJB851987:KJB852001 KSX851987:KSX852001 LCT851987:LCT852001 LMP851987:LMP852001 LWL851987:LWL852001 MGH851987:MGH852001 MQD851987:MQD852001 MZZ851987:MZZ852001 NJV851987:NJV852001 NTR851987:NTR852001 ODN851987:ODN852001 ONJ851987:ONJ852001 OXF851987:OXF852001 PHB851987:PHB852001 PQX851987:PQX852001 QAT851987:QAT852001 QKP851987:QKP852001 QUL851987:QUL852001 REH851987:REH852001 ROD851987:ROD852001 RXZ851987:RXZ852001 SHV851987:SHV852001 SRR851987:SRR852001 TBN851987:TBN852001 TLJ851987:TLJ852001 TVF851987:TVF852001 UFB851987:UFB852001 UOX851987:UOX852001 UYT851987:UYT852001 VIP851987:VIP852001 VSL851987:VSL852001 WCH851987:WCH852001 WMD851987:WMD852001 WVZ851987:WVZ852001 R917523:R917537 JN917523:JN917537 TJ917523:TJ917537 ADF917523:ADF917537 ANB917523:ANB917537 AWX917523:AWX917537 BGT917523:BGT917537 BQP917523:BQP917537 CAL917523:CAL917537 CKH917523:CKH917537 CUD917523:CUD917537 DDZ917523:DDZ917537 DNV917523:DNV917537 DXR917523:DXR917537 EHN917523:EHN917537 ERJ917523:ERJ917537 FBF917523:FBF917537 FLB917523:FLB917537 FUX917523:FUX917537 GET917523:GET917537 GOP917523:GOP917537 GYL917523:GYL917537 HIH917523:HIH917537 HSD917523:HSD917537 IBZ917523:IBZ917537 ILV917523:ILV917537 IVR917523:IVR917537 JFN917523:JFN917537 JPJ917523:JPJ917537 JZF917523:JZF917537 KJB917523:KJB917537 KSX917523:KSX917537 LCT917523:LCT917537 LMP917523:LMP917537 LWL917523:LWL917537 MGH917523:MGH917537 MQD917523:MQD917537 MZZ917523:MZZ917537 NJV917523:NJV917537 NTR917523:NTR917537 ODN917523:ODN917537 ONJ917523:ONJ917537 OXF917523:OXF917537 PHB917523:PHB917537 PQX917523:PQX917537 QAT917523:QAT917537 QKP917523:QKP917537 QUL917523:QUL917537 REH917523:REH917537 ROD917523:ROD917537 RXZ917523:RXZ917537 SHV917523:SHV917537 SRR917523:SRR917537 TBN917523:TBN917537 TLJ917523:TLJ917537 TVF917523:TVF917537 UFB917523:UFB917537 UOX917523:UOX917537 UYT917523:UYT917537 VIP917523:VIP917537 VSL917523:VSL917537 WCH917523:WCH917537 WMD917523:WMD917537 WVZ917523:WVZ917537 R983059:R983073 JN983059:JN983073 TJ983059:TJ983073 ADF983059:ADF983073 ANB983059:ANB983073 AWX983059:AWX983073 BGT983059:BGT983073 BQP983059:BQP983073 CAL983059:CAL983073 CKH983059:CKH983073 CUD983059:CUD983073 DDZ983059:DDZ983073 DNV983059:DNV983073 DXR983059:DXR983073 EHN983059:EHN983073 ERJ983059:ERJ983073 FBF983059:FBF983073 FLB983059:FLB983073 FUX983059:FUX983073 GET983059:GET983073 GOP983059:GOP983073 GYL983059:GYL983073 HIH983059:HIH983073 HSD983059:HSD983073 IBZ983059:IBZ983073 ILV983059:ILV983073 IVR983059:IVR983073 JFN983059:JFN983073 JPJ983059:JPJ983073 JZF983059:JZF983073 KJB983059:KJB983073 KSX983059:KSX983073 LCT983059:LCT983073 LMP983059:LMP983073 LWL983059:LWL983073 MGH983059:MGH983073 MQD983059:MQD983073 MZZ983059:MZZ983073 NJV983059:NJV983073 NTR983059:NTR983073 ODN983059:ODN983073 ONJ983059:ONJ983073 OXF983059:OXF983073 PHB983059:PHB983073 PQX983059:PQX983073 QAT983059:QAT983073 QKP983059:QKP983073 QUL983059:QUL983073 REH983059:REH983073 ROD983059:ROD983073 RXZ983059:RXZ983073 SHV983059:SHV983073 SRR983059:SRR983073 TBN983059:TBN983073 TLJ983059:TLJ983073 TVF983059:TVF983073 UFB983059:UFB983073 UOX983059:UOX983073 UYT983059:UYT983073 VIP983059:VIP983073 VSL983059:VSL983073 WCH983059:WCH983073 WMD983059:WMD983073 WVZ983059:WVZ983073" xr:uid="{00000000-0002-0000-0F00-000000000000}">
      <formula1>$X$10:$X$12</formula1>
    </dataValidation>
    <dataValidation type="list" allowBlank="1" showInputMessage="1" showErrorMessage="1" sqref="WVV983058:WVV983071 JJ18:JJ31 TF18:TF31 ADB18:ADB31 AMX18:AMX31 AWT18:AWT31 BGP18:BGP31 BQL18:BQL31 CAH18:CAH31 CKD18:CKD31 CTZ18:CTZ31 DDV18:DDV31 DNR18:DNR31 DXN18:DXN31 EHJ18:EHJ31 ERF18:ERF31 FBB18:FBB31 FKX18:FKX31 FUT18:FUT31 GEP18:GEP31 GOL18:GOL31 GYH18:GYH31 HID18:HID31 HRZ18:HRZ31 IBV18:IBV31 ILR18:ILR31 IVN18:IVN31 JFJ18:JFJ31 JPF18:JPF31 JZB18:JZB31 KIX18:KIX31 KST18:KST31 LCP18:LCP31 LML18:LML31 LWH18:LWH31 MGD18:MGD31 MPZ18:MPZ31 MZV18:MZV31 NJR18:NJR31 NTN18:NTN31 ODJ18:ODJ31 ONF18:ONF31 OXB18:OXB31 PGX18:PGX31 PQT18:PQT31 QAP18:QAP31 QKL18:QKL31 QUH18:QUH31 RED18:RED31 RNZ18:RNZ31 RXV18:RXV31 SHR18:SHR31 SRN18:SRN31 TBJ18:TBJ31 TLF18:TLF31 TVB18:TVB31 UEX18:UEX31 UOT18:UOT31 UYP18:UYP31 VIL18:VIL31 VSH18:VSH31 WCD18:WCD31 WLZ18:WLZ31 WVV18:WVV31 N65554:N65567 JJ65554:JJ65567 TF65554:TF65567 ADB65554:ADB65567 AMX65554:AMX65567 AWT65554:AWT65567 BGP65554:BGP65567 BQL65554:BQL65567 CAH65554:CAH65567 CKD65554:CKD65567 CTZ65554:CTZ65567 DDV65554:DDV65567 DNR65554:DNR65567 DXN65554:DXN65567 EHJ65554:EHJ65567 ERF65554:ERF65567 FBB65554:FBB65567 FKX65554:FKX65567 FUT65554:FUT65567 GEP65554:GEP65567 GOL65554:GOL65567 GYH65554:GYH65567 HID65554:HID65567 HRZ65554:HRZ65567 IBV65554:IBV65567 ILR65554:ILR65567 IVN65554:IVN65567 JFJ65554:JFJ65567 JPF65554:JPF65567 JZB65554:JZB65567 KIX65554:KIX65567 KST65554:KST65567 LCP65554:LCP65567 LML65554:LML65567 LWH65554:LWH65567 MGD65554:MGD65567 MPZ65554:MPZ65567 MZV65554:MZV65567 NJR65554:NJR65567 NTN65554:NTN65567 ODJ65554:ODJ65567 ONF65554:ONF65567 OXB65554:OXB65567 PGX65554:PGX65567 PQT65554:PQT65567 QAP65554:QAP65567 QKL65554:QKL65567 QUH65554:QUH65567 RED65554:RED65567 RNZ65554:RNZ65567 RXV65554:RXV65567 SHR65554:SHR65567 SRN65554:SRN65567 TBJ65554:TBJ65567 TLF65554:TLF65567 TVB65554:TVB65567 UEX65554:UEX65567 UOT65554:UOT65567 UYP65554:UYP65567 VIL65554:VIL65567 VSH65554:VSH65567 WCD65554:WCD65567 WLZ65554:WLZ65567 WVV65554:WVV65567 N131090:N131103 JJ131090:JJ131103 TF131090:TF131103 ADB131090:ADB131103 AMX131090:AMX131103 AWT131090:AWT131103 BGP131090:BGP131103 BQL131090:BQL131103 CAH131090:CAH131103 CKD131090:CKD131103 CTZ131090:CTZ131103 DDV131090:DDV131103 DNR131090:DNR131103 DXN131090:DXN131103 EHJ131090:EHJ131103 ERF131090:ERF131103 FBB131090:FBB131103 FKX131090:FKX131103 FUT131090:FUT131103 GEP131090:GEP131103 GOL131090:GOL131103 GYH131090:GYH131103 HID131090:HID131103 HRZ131090:HRZ131103 IBV131090:IBV131103 ILR131090:ILR131103 IVN131090:IVN131103 JFJ131090:JFJ131103 JPF131090:JPF131103 JZB131090:JZB131103 KIX131090:KIX131103 KST131090:KST131103 LCP131090:LCP131103 LML131090:LML131103 LWH131090:LWH131103 MGD131090:MGD131103 MPZ131090:MPZ131103 MZV131090:MZV131103 NJR131090:NJR131103 NTN131090:NTN131103 ODJ131090:ODJ131103 ONF131090:ONF131103 OXB131090:OXB131103 PGX131090:PGX131103 PQT131090:PQT131103 QAP131090:QAP131103 QKL131090:QKL131103 QUH131090:QUH131103 RED131090:RED131103 RNZ131090:RNZ131103 RXV131090:RXV131103 SHR131090:SHR131103 SRN131090:SRN131103 TBJ131090:TBJ131103 TLF131090:TLF131103 TVB131090:TVB131103 UEX131090:UEX131103 UOT131090:UOT131103 UYP131090:UYP131103 VIL131090:VIL131103 VSH131090:VSH131103 WCD131090:WCD131103 WLZ131090:WLZ131103 WVV131090:WVV131103 N196626:N196639 JJ196626:JJ196639 TF196626:TF196639 ADB196626:ADB196639 AMX196626:AMX196639 AWT196626:AWT196639 BGP196626:BGP196639 BQL196626:BQL196639 CAH196626:CAH196639 CKD196626:CKD196639 CTZ196626:CTZ196639 DDV196626:DDV196639 DNR196626:DNR196639 DXN196626:DXN196639 EHJ196626:EHJ196639 ERF196626:ERF196639 FBB196626:FBB196639 FKX196626:FKX196639 FUT196626:FUT196639 GEP196626:GEP196639 GOL196626:GOL196639 GYH196626:GYH196639 HID196626:HID196639 HRZ196626:HRZ196639 IBV196626:IBV196639 ILR196626:ILR196639 IVN196626:IVN196639 JFJ196626:JFJ196639 JPF196626:JPF196639 JZB196626:JZB196639 KIX196626:KIX196639 KST196626:KST196639 LCP196626:LCP196639 LML196626:LML196639 LWH196626:LWH196639 MGD196626:MGD196639 MPZ196626:MPZ196639 MZV196626:MZV196639 NJR196626:NJR196639 NTN196626:NTN196639 ODJ196626:ODJ196639 ONF196626:ONF196639 OXB196626:OXB196639 PGX196626:PGX196639 PQT196626:PQT196639 QAP196626:QAP196639 QKL196626:QKL196639 QUH196626:QUH196639 RED196626:RED196639 RNZ196626:RNZ196639 RXV196626:RXV196639 SHR196626:SHR196639 SRN196626:SRN196639 TBJ196626:TBJ196639 TLF196626:TLF196639 TVB196626:TVB196639 UEX196626:UEX196639 UOT196626:UOT196639 UYP196626:UYP196639 VIL196626:VIL196639 VSH196626:VSH196639 WCD196626:WCD196639 WLZ196626:WLZ196639 WVV196626:WVV196639 N262162:N262175 JJ262162:JJ262175 TF262162:TF262175 ADB262162:ADB262175 AMX262162:AMX262175 AWT262162:AWT262175 BGP262162:BGP262175 BQL262162:BQL262175 CAH262162:CAH262175 CKD262162:CKD262175 CTZ262162:CTZ262175 DDV262162:DDV262175 DNR262162:DNR262175 DXN262162:DXN262175 EHJ262162:EHJ262175 ERF262162:ERF262175 FBB262162:FBB262175 FKX262162:FKX262175 FUT262162:FUT262175 GEP262162:GEP262175 GOL262162:GOL262175 GYH262162:GYH262175 HID262162:HID262175 HRZ262162:HRZ262175 IBV262162:IBV262175 ILR262162:ILR262175 IVN262162:IVN262175 JFJ262162:JFJ262175 JPF262162:JPF262175 JZB262162:JZB262175 KIX262162:KIX262175 KST262162:KST262175 LCP262162:LCP262175 LML262162:LML262175 LWH262162:LWH262175 MGD262162:MGD262175 MPZ262162:MPZ262175 MZV262162:MZV262175 NJR262162:NJR262175 NTN262162:NTN262175 ODJ262162:ODJ262175 ONF262162:ONF262175 OXB262162:OXB262175 PGX262162:PGX262175 PQT262162:PQT262175 QAP262162:QAP262175 QKL262162:QKL262175 QUH262162:QUH262175 RED262162:RED262175 RNZ262162:RNZ262175 RXV262162:RXV262175 SHR262162:SHR262175 SRN262162:SRN262175 TBJ262162:TBJ262175 TLF262162:TLF262175 TVB262162:TVB262175 UEX262162:UEX262175 UOT262162:UOT262175 UYP262162:UYP262175 VIL262162:VIL262175 VSH262162:VSH262175 WCD262162:WCD262175 WLZ262162:WLZ262175 WVV262162:WVV262175 N327698:N327711 JJ327698:JJ327711 TF327698:TF327711 ADB327698:ADB327711 AMX327698:AMX327711 AWT327698:AWT327711 BGP327698:BGP327711 BQL327698:BQL327711 CAH327698:CAH327711 CKD327698:CKD327711 CTZ327698:CTZ327711 DDV327698:DDV327711 DNR327698:DNR327711 DXN327698:DXN327711 EHJ327698:EHJ327711 ERF327698:ERF327711 FBB327698:FBB327711 FKX327698:FKX327711 FUT327698:FUT327711 GEP327698:GEP327711 GOL327698:GOL327711 GYH327698:GYH327711 HID327698:HID327711 HRZ327698:HRZ327711 IBV327698:IBV327711 ILR327698:ILR327711 IVN327698:IVN327711 JFJ327698:JFJ327711 JPF327698:JPF327711 JZB327698:JZB327711 KIX327698:KIX327711 KST327698:KST327711 LCP327698:LCP327711 LML327698:LML327711 LWH327698:LWH327711 MGD327698:MGD327711 MPZ327698:MPZ327711 MZV327698:MZV327711 NJR327698:NJR327711 NTN327698:NTN327711 ODJ327698:ODJ327711 ONF327698:ONF327711 OXB327698:OXB327711 PGX327698:PGX327711 PQT327698:PQT327711 QAP327698:QAP327711 QKL327698:QKL327711 QUH327698:QUH327711 RED327698:RED327711 RNZ327698:RNZ327711 RXV327698:RXV327711 SHR327698:SHR327711 SRN327698:SRN327711 TBJ327698:TBJ327711 TLF327698:TLF327711 TVB327698:TVB327711 UEX327698:UEX327711 UOT327698:UOT327711 UYP327698:UYP327711 VIL327698:VIL327711 VSH327698:VSH327711 WCD327698:WCD327711 WLZ327698:WLZ327711 WVV327698:WVV327711 N393234:N393247 JJ393234:JJ393247 TF393234:TF393247 ADB393234:ADB393247 AMX393234:AMX393247 AWT393234:AWT393247 BGP393234:BGP393247 BQL393234:BQL393247 CAH393234:CAH393247 CKD393234:CKD393247 CTZ393234:CTZ393247 DDV393234:DDV393247 DNR393234:DNR393247 DXN393234:DXN393247 EHJ393234:EHJ393247 ERF393234:ERF393247 FBB393234:FBB393247 FKX393234:FKX393247 FUT393234:FUT393247 GEP393234:GEP393247 GOL393234:GOL393247 GYH393234:GYH393247 HID393234:HID393247 HRZ393234:HRZ393247 IBV393234:IBV393247 ILR393234:ILR393247 IVN393234:IVN393247 JFJ393234:JFJ393247 JPF393234:JPF393247 JZB393234:JZB393247 KIX393234:KIX393247 KST393234:KST393247 LCP393234:LCP393247 LML393234:LML393247 LWH393234:LWH393247 MGD393234:MGD393247 MPZ393234:MPZ393247 MZV393234:MZV393247 NJR393234:NJR393247 NTN393234:NTN393247 ODJ393234:ODJ393247 ONF393234:ONF393247 OXB393234:OXB393247 PGX393234:PGX393247 PQT393234:PQT393247 QAP393234:QAP393247 QKL393234:QKL393247 QUH393234:QUH393247 RED393234:RED393247 RNZ393234:RNZ393247 RXV393234:RXV393247 SHR393234:SHR393247 SRN393234:SRN393247 TBJ393234:TBJ393247 TLF393234:TLF393247 TVB393234:TVB393247 UEX393234:UEX393247 UOT393234:UOT393247 UYP393234:UYP393247 VIL393234:VIL393247 VSH393234:VSH393247 WCD393234:WCD393247 WLZ393234:WLZ393247 WVV393234:WVV393247 N458770:N458783 JJ458770:JJ458783 TF458770:TF458783 ADB458770:ADB458783 AMX458770:AMX458783 AWT458770:AWT458783 BGP458770:BGP458783 BQL458770:BQL458783 CAH458770:CAH458783 CKD458770:CKD458783 CTZ458770:CTZ458783 DDV458770:DDV458783 DNR458770:DNR458783 DXN458770:DXN458783 EHJ458770:EHJ458783 ERF458770:ERF458783 FBB458770:FBB458783 FKX458770:FKX458783 FUT458770:FUT458783 GEP458770:GEP458783 GOL458770:GOL458783 GYH458770:GYH458783 HID458770:HID458783 HRZ458770:HRZ458783 IBV458770:IBV458783 ILR458770:ILR458783 IVN458770:IVN458783 JFJ458770:JFJ458783 JPF458770:JPF458783 JZB458770:JZB458783 KIX458770:KIX458783 KST458770:KST458783 LCP458770:LCP458783 LML458770:LML458783 LWH458770:LWH458783 MGD458770:MGD458783 MPZ458770:MPZ458783 MZV458770:MZV458783 NJR458770:NJR458783 NTN458770:NTN458783 ODJ458770:ODJ458783 ONF458770:ONF458783 OXB458770:OXB458783 PGX458770:PGX458783 PQT458770:PQT458783 QAP458770:QAP458783 QKL458770:QKL458783 QUH458770:QUH458783 RED458770:RED458783 RNZ458770:RNZ458783 RXV458770:RXV458783 SHR458770:SHR458783 SRN458770:SRN458783 TBJ458770:TBJ458783 TLF458770:TLF458783 TVB458770:TVB458783 UEX458770:UEX458783 UOT458770:UOT458783 UYP458770:UYP458783 VIL458770:VIL458783 VSH458770:VSH458783 WCD458770:WCD458783 WLZ458770:WLZ458783 WVV458770:WVV458783 N524306:N524319 JJ524306:JJ524319 TF524306:TF524319 ADB524306:ADB524319 AMX524306:AMX524319 AWT524306:AWT524319 BGP524306:BGP524319 BQL524306:BQL524319 CAH524306:CAH524319 CKD524306:CKD524319 CTZ524306:CTZ524319 DDV524306:DDV524319 DNR524306:DNR524319 DXN524306:DXN524319 EHJ524306:EHJ524319 ERF524306:ERF524319 FBB524306:FBB524319 FKX524306:FKX524319 FUT524306:FUT524319 GEP524306:GEP524319 GOL524306:GOL524319 GYH524306:GYH524319 HID524306:HID524319 HRZ524306:HRZ524319 IBV524306:IBV524319 ILR524306:ILR524319 IVN524306:IVN524319 JFJ524306:JFJ524319 JPF524306:JPF524319 JZB524306:JZB524319 KIX524306:KIX524319 KST524306:KST524319 LCP524306:LCP524319 LML524306:LML524319 LWH524306:LWH524319 MGD524306:MGD524319 MPZ524306:MPZ524319 MZV524306:MZV524319 NJR524306:NJR524319 NTN524306:NTN524319 ODJ524306:ODJ524319 ONF524306:ONF524319 OXB524306:OXB524319 PGX524306:PGX524319 PQT524306:PQT524319 QAP524306:QAP524319 QKL524306:QKL524319 QUH524306:QUH524319 RED524306:RED524319 RNZ524306:RNZ524319 RXV524306:RXV524319 SHR524306:SHR524319 SRN524306:SRN524319 TBJ524306:TBJ524319 TLF524306:TLF524319 TVB524306:TVB524319 UEX524306:UEX524319 UOT524306:UOT524319 UYP524306:UYP524319 VIL524306:VIL524319 VSH524306:VSH524319 WCD524306:WCD524319 WLZ524306:WLZ524319 WVV524306:WVV524319 N589842:N589855 JJ589842:JJ589855 TF589842:TF589855 ADB589842:ADB589855 AMX589842:AMX589855 AWT589842:AWT589855 BGP589842:BGP589855 BQL589842:BQL589855 CAH589842:CAH589855 CKD589842:CKD589855 CTZ589842:CTZ589855 DDV589842:DDV589855 DNR589842:DNR589855 DXN589842:DXN589855 EHJ589842:EHJ589855 ERF589842:ERF589855 FBB589842:FBB589855 FKX589842:FKX589855 FUT589842:FUT589855 GEP589842:GEP589855 GOL589842:GOL589855 GYH589842:GYH589855 HID589842:HID589855 HRZ589842:HRZ589855 IBV589842:IBV589855 ILR589842:ILR589855 IVN589842:IVN589855 JFJ589842:JFJ589855 JPF589842:JPF589855 JZB589842:JZB589855 KIX589842:KIX589855 KST589842:KST589855 LCP589842:LCP589855 LML589842:LML589855 LWH589842:LWH589855 MGD589842:MGD589855 MPZ589842:MPZ589855 MZV589842:MZV589855 NJR589842:NJR589855 NTN589842:NTN589855 ODJ589842:ODJ589855 ONF589842:ONF589855 OXB589842:OXB589855 PGX589842:PGX589855 PQT589842:PQT589855 QAP589842:QAP589855 QKL589842:QKL589855 QUH589842:QUH589855 RED589842:RED589855 RNZ589842:RNZ589855 RXV589842:RXV589855 SHR589842:SHR589855 SRN589842:SRN589855 TBJ589842:TBJ589855 TLF589842:TLF589855 TVB589842:TVB589855 UEX589842:UEX589855 UOT589842:UOT589855 UYP589842:UYP589855 VIL589842:VIL589855 VSH589842:VSH589855 WCD589842:WCD589855 WLZ589842:WLZ589855 WVV589842:WVV589855 N655378:N655391 JJ655378:JJ655391 TF655378:TF655391 ADB655378:ADB655391 AMX655378:AMX655391 AWT655378:AWT655391 BGP655378:BGP655391 BQL655378:BQL655391 CAH655378:CAH655391 CKD655378:CKD655391 CTZ655378:CTZ655391 DDV655378:DDV655391 DNR655378:DNR655391 DXN655378:DXN655391 EHJ655378:EHJ655391 ERF655378:ERF655391 FBB655378:FBB655391 FKX655378:FKX655391 FUT655378:FUT655391 GEP655378:GEP655391 GOL655378:GOL655391 GYH655378:GYH655391 HID655378:HID655391 HRZ655378:HRZ655391 IBV655378:IBV655391 ILR655378:ILR655391 IVN655378:IVN655391 JFJ655378:JFJ655391 JPF655378:JPF655391 JZB655378:JZB655391 KIX655378:KIX655391 KST655378:KST655391 LCP655378:LCP655391 LML655378:LML655391 LWH655378:LWH655391 MGD655378:MGD655391 MPZ655378:MPZ655391 MZV655378:MZV655391 NJR655378:NJR655391 NTN655378:NTN655391 ODJ655378:ODJ655391 ONF655378:ONF655391 OXB655378:OXB655391 PGX655378:PGX655391 PQT655378:PQT655391 QAP655378:QAP655391 QKL655378:QKL655391 QUH655378:QUH655391 RED655378:RED655391 RNZ655378:RNZ655391 RXV655378:RXV655391 SHR655378:SHR655391 SRN655378:SRN655391 TBJ655378:TBJ655391 TLF655378:TLF655391 TVB655378:TVB655391 UEX655378:UEX655391 UOT655378:UOT655391 UYP655378:UYP655391 VIL655378:VIL655391 VSH655378:VSH655391 WCD655378:WCD655391 WLZ655378:WLZ655391 WVV655378:WVV655391 N720914:N720927 JJ720914:JJ720927 TF720914:TF720927 ADB720914:ADB720927 AMX720914:AMX720927 AWT720914:AWT720927 BGP720914:BGP720927 BQL720914:BQL720927 CAH720914:CAH720927 CKD720914:CKD720927 CTZ720914:CTZ720927 DDV720914:DDV720927 DNR720914:DNR720927 DXN720914:DXN720927 EHJ720914:EHJ720927 ERF720914:ERF720927 FBB720914:FBB720927 FKX720914:FKX720927 FUT720914:FUT720927 GEP720914:GEP720927 GOL720914:GOL720927 GYH720914:GYH720927 HID720914:HID720927 HRZ720914:HRZ720927 IBV720914:IBV720927 ILR720914:ILR720927 IVN720914:IVN720927 JFJ720914:JFJ720927 JPF720914:JPF720927 JZB720914:JZB720927 KIX720914:KIX720927 KST720914:KST720927 LCP720914:LCP720927 LML720914:LML720927 LWH720914:LWH720927 MGD720914:MGD720927 MPZ720914:MPZ720927 MZV720914:MZV720927 NJR720914:NJR720927 NTN720914:NTN720927 ODJ720914:ODJ720927 ONF720914:ONF720927 OXB720914:OXB720927 PGX720914:PGX720927 PQT720914:PQT720927 QAP720914:QAP720927 QKL720914:QKL720927 QUH720914:QUH720927 RED720914:RED720927 RNZ720914:RNZ720927 RXV720914:RXV720927 SHR720914:SHR720927 SRN720914:SRN720927 TBJ720914:TBJ720927 TLF720914:TLF720927 TVB720914:TVB720927 UEX720914:UEX720927 UOT720914:UOT720927 UYP720914:UYP720927 VIL720914:VIL720927 VSH720914:VSH720927 WCD720914:WCD720927 WLZ720914:WLZ720927 WVV720914:WVV720927 N786450:N786463 JJ786450:JJ786463 TF786450:TF786463 ADB786450:ADB786463 AMX786450:AMX786463 AWT786450:AWT786463 BGP786450:BGP786463 BQL786450:BQL786463 CAH786450:CAH786463 CKD786450:CKD786463 CTZ786450:CTZ786463 DDV786450:DDV786463 DNR786450:DNR786463 DXN786450:DXN786463 EHJ786450:EHJ786463 ERF786450:ERF786463 FBB786450:FBB786463 FKX786450:FKX786463 FUT786450:FUT786463 GEP786450:GEP786463 GOL786450:GOL786463 GYH786450:GYH786463 HID786450:HID786463 HRZ786450:HRZ786463 IBV786450:IBV786463 ILR786450:ILR786463 IVN786450:IVN786463 JFJ786450:JFJ786463 JPF786450:JPF786463 JZB786450:JZB786463 KIX786450:KIX786463 KST786450:KST786463 LCP786450:LCP786463 LML786450:LML786463 LWH786450:LWH786463 MGD786450:MGD786463 MPZ786450:MPZ786463 MZV786450:MZV786463 NJR786450:NJR786463 NTN786450:NTN786463 ODJ786450:ODJ786463 ONF786450:ONF786463 OXB786450:OXB786463 PGX786450:PGX786463 PQT786450:PQT786463 QAP786450:QAP786463 QKL786450:QKL786463 QUH786450:QUH786463 RED786450:RED786463 RNZ786450:RNZ786463 RXV786450:RXV786463 SHR786450:SHR786463 SRN786450:SRN786463 TBJ786450:TBJ786463 TLF786450:TLF786463 TVB786450:TVB786463 UEX786450:UEX786463 UOT786450:UOT786463 UYP786450:UYP786463 VIL786450:VIL786463 VSH786450:VSH786463 WCD786450:WCD786463 WLZ786450:WLZ786463 WVV786450:WVV786463 N851986:N851999 JJ851986:JJ851999 TF851986:TF851999 ADB851986:ADB851999 AMX851986:AMX851999 AWT851986:AWT851999 BGP851986:BGP851999 BQL851986:BQL851999 CAH851986:CAH851999 CKD851986:CKD851999 CTZ851986:CTZ851999 DDV851986:DDV851999 DNR851986:DNR851999 DXN851986:DXN851999 EHJ851986:EHJ851999 ERF851986:ERF851999 FBB851986:FBB851999 FKX851986:FKX851999 FUT851986:FUT851999 GEP851986:GEP851999 GOL851986:GOL851999 GYH851986:GYH851999 HID851986:HID851999 HRZ851986:HRZ851999 IBV851986:IBV851999 ILR851986:ILR851999 IVN851986:IVN851999 JFJ851986:JFJ851999 JPF851986:JPF851999 JZB851986:JZB851999 KIX851986:KIX851999 KST851986:KST851999 LCP851986:LCP851999 LML851986:LML851999 LWH851986:LWH851999 MGD851986:MGD851999 MPZ851986:MPZ851999 MZV851986:MZV851999 NJR851986:NJR851999 NTN851986:NTN851999 ODJ851986:ODJ851999 ONF851986:ONF851999 OXB851986:OXB851999 PGX851986:PGX851999 PQT851986:PQT851999 QAP851986:QAP851999 QKL851986:QKL851999 QUH851986:QUH851999 RED851986:RED851999 RNZ851986:RNZ851999 RXV851986:RXV851999 SHR851986:SHR851999 SRN851986:SRN851999 TBJ851986:TBJ851999 TLF851986:TLF851999 TVB851986:TVB851999 UEX851986:UEX851999 UOT851986:UOT851999 UYP851986:UYP851999 VIL851986:VIL851999 VSH851986:VSH851999 WCD851986:WCD851999 WLZ851986:WLZ851999 WVV851986:WVV851999 N917522:N917535 JJ917522:JJ917535 TF917522:TF917535 ADB917522:ADB917535 AMX917522:AMX917535 AWT917522:AWT917535 BGP917522:BGP917535 BQL917522:BQL917535 CAH917522:CAH917535 CKD917522:CKD917535 CTZ917522:CTZ917535 DDV917522:DDV917535 DNR917522:DNR917535 DXN917522:DXN917535 EHJ917522:EHJ917535 ERF917522:ERF917535 FBB917522:FBB917535 FKX917522:FKX917535 FUT917522:FUT917535 GEP917522:GEP917535 GOL917522:GOL917535 GYH917522:GYH917535 HID917522:HID917535 HRZ917522:HRZ917535 IBV917522:IBV917535 ILR917522:ILR917535 IVN917522:IVN917535 JFJ917522:JFJ917535 JPF917522:JPF917535 JZB917522:JZB917535 KIX917522:KIX917535 KST917522:KST917535 LCP917522:LCP917535 LML917522:LML917535 LWH917522:LWH917535 MGD917522:MGD917535 MPZ917522:MPZ917535 MZV917522:MZV917535 NJR917522:NJR917535 NTN917522:NTN917535 ODJ917522:ODJ917535 ONF917522:ONF917535 OXB917522:OXB917535 PGX917522:PGX917535 PQT917522:PQT917535 QAP917522:QAP917535 QKL917522:QKL917535 QUH917522:QUH917535 RED917522:RED917535 RNZ917522:RNZ917535 RXV917522:RXV917535 SHR917522:SHR917535 SRN917522:SRN917535 TBJ917522:TBJ917535 TLF917522:TLF917535 TVB917522:TVB917535 UEX917522:UEX917535 UOT917522:UOT917535 UYP917522:UYP917535 VIL917522:VIL917535 VSH917522:VSH917535 WCD917522:WCD917535 WLZ917522:WLZ917535 WVV917522:WVV917535 N983058:N983071 JJ983058:JJ983071 TF983058:TF983071 ADB983058:ADB983071 AMX983058:AMX983071 AWT983058:AWT983071 BGP983058:BGP983071 BQL983058:BQL983071 CAH983058:CAH983071 CKD983058:CKD983071 CTZ983058:CTZ983071 DDV983058:DDV983071 DNR983058:DNR983071 DXN983058:DXN983071 EHJ983058:EHJ983071 ERF983058:ERF983071 FBB983058:FBB983071 FKX983058:FKX983071 FUT983058:FUT983071 GEP983058:GEP983071 GOL983058:GOL983071 GYH983058:GYH983071 HID983058:HID983071 HRZ983058:HRZ983071 IBV983058:IBV983071 ILR983058:ILR983071 IVN983058:IVN983071 JFJ983058:JFJ983071 JPF983058:JPF983071 JZB983058:JZB983071 KIX983058:KIX983071 KST983058:KST983071 LCP983058:LCP983071 LML983058:LML983071 LWH983058:LWH983071 MGD983058:MGD983071 MPZ983058:MPZ983071 MZV983058:MZV983071 NJR983058:NJR983071 NTN983058:NTN983071 ODJ983058:ODJ983071 ONF983058:ONF983071 OXB983058:OXB983071 PGX983058:PGX983071 PQT983058:PQT983071 QAP983058:QAP983071 QKL983058:QKL983071 QUH983058:QUH983071 RED983058:RED983071 RNZ983058:RNZ983071 RXV983058:RXV983071 SHR983058:SHR983071 SRN983058:SRN983071 TBJ983058:TBJ983071 TLF983058:TLF983071 TVB983058:TVB983071 UEX983058:UEX983071 UOT983058:UOT983071 UYP983058:UYP983071 VIL983058:VIL983071 VSH983058:VSH983071 WCD983058:WCD983071 WLZ983058:WLZ983071 N19:N31" xr:uid="{00000000-0002-0000-0F00-000001000000}">
      <formula1>$X$1:$X$3</formula1>
    </dataValidation>
    <dataValidation type="list" allowBlank="1" showInputMessage="1" showErrorMessage="1" sqref="P19:P31 JL19:JL31 TH19:TH31 ADD19:ADD31 AMZ19:AMZ31 AWV19:AWV31 BGR19:BGR31 BQN19:BQN31 CAJ19:CAJ31 CKF19:CKF31 CUB19:CUB31 DDX19:DDX31 DNT19:DNT31 DXP19:DXP31 EHL19:EHL31 ERH19:ERH31 FBD19:FBD31 FKZ19:FKZ31 FUV19:FUV31 GER19:GER31 GON19:GON31 GYJ19:GYJ31 HIF19:HIF31 HSB19:HSB31 IBX19:IBX31 ILT19:ILT31 IVP19:IVP31 JFL19:JFL31 JPH19:JPH31 JZD19:JZD31 KIZ19:KIZ31 KSV19:KSV31 LCR19:LCR31 LMN19:LMN31 LWJ19:LWJ31 MGF19:MGF31 MQB19:MQB31 MZX19:MZX31 NJT19:NJT31 NTP19:NTP31 ODL19:ODL31 ONH19:ONH31 OXD19:OXD31 PGZ19:PGZ31 PQV19:PQV31 QAR19:QAR31 QKN19:QKN31 QUJ19:QUJ31 REF19:REF31 ROB19:ROB31 RXX19:RXX31 SHT19:SHT31 SRP19:SRP31 TBL19:TBL31 TLH19:TLH31 TVD19:TVD31 UEZ19:UEZ31 UOV19:UOV31 UYR19:UYR31 VIN19:VIN31 VSJ19:VSJ31 WCF19:WCF31 WMB19:WMB31 WVX19:WVX31 P65555:P65567 JL65555:JL65567 TH65555:TH65567 ADD65555:ADD65567 AMZ65555:AMZ65567 AWV65555:AWV65567 BGR65555:BGR65567 BQN65555:BQN65567 CAJ65555:CAJ65567 CKF65555:CKF65567 CUB65555:CUB65567 DDX65555:DDX65567 DNT65555:DNT65567 DXP65555:DXP65567 EHL65555:EHL65567 ERH65555:ERH65567 FBD65555:FBD65567 FKZ65555:FKZ65567 FUV65555:FUV65567 GER65555:GER65567 GON65555:GON65567 GYJ65555:GYJ65567 HIF65555:HIF65567 HSB65555:HSB65567 IBX65555:IBX65567 ILT65555:ILT65567 IVP65555:IVP65567 JFL65555:JFL65567 JPH65555:JPH65567 JZD65555:JZD65567 KIZ65555:KIZ65567 KSV65555:KSV65567 LCR65555:LCR65567 LMN65555:LMN65567 LWJ65555:LWJ65567 MGF65555:MGF65567 MQB65555:MQB65567 MZX65555:MZX65567 NJT65555:NJT65567 NTP65555:NTP65567 ODL65555:ODL65567 ONH65555:ONH65567 OXD65555:OXD65567 PGZ65555:PGZ65567 PQV65555:PQV65567 QAR65555:QAR65567 QKN65555:QKN65567 QUJ65555:QUJ65567 REF65555:REF65567 ROB65555:ROB65567 RXX65555:RXX65567 SHT65555:SHT65567 SRP65555:SRP65567 TBL65555:TBL65567 TLH65555:TLH65567 TVD65555:TVD65567 UEZ65555:UEZ65567 UOV65555:UOV65567 UYR65555:UYR65567 VIN65555:VIN65567 VSJ65555:VSJ65567 WCF65555:WCF65567 WMB65555:WMB65567 WVX65555:WVX65567 P131091:P131103 JL131091:JL131103 TH131091:TH131103 ADD131091:ADD131103 AMZ131091:AMZ131103 AWV131091:AWV131103 BGR131091:BGR131103 BQN131091:BQN131103 CAJ131091:CAJ131103 CKF131091:CKF131103 CUB131091:CUB131103 DDX131091:DDX131103 DNT131091:DNT131103 DXP131091:DXP131103 EHL131091:EHL131103 ERH131091:ERH131103 FBD131091:FBD131103 FKZ131091:FKZ131103 FUV131091:FUV131103 GER131091:GER131103 GON131091:GON131103 GYJ131091:GYJ131103 HIF131091:HIF131103 HSB131091:HSB131103 IBX131091:IBX131103 ILT131091:ILT131103 IVP131091:IVP131103 JFL131091:JFL131103 JPH131091:JPH131103 JZD131091:JZD131103 KIZ131091:KIZ131103 KSV131091:KSV131103 LCR131091:LCR131103 LMN131091:LMN131103 LWJ131091:LWJ131103 MGF131091:MGF131103 MQB131091:MQB131103 MZX131091:MZX131103 NJT131091:NJT131103 NTP131091:NTP131103 ODL131091:ODL131103 ONH131091:ONH131103 OXD131091:OXD131103 PGZ131091:PGZ131103 PQV131091:PQV131103 QAR131091:QAR131103 QKN131091:QKN131103 QUJ131091:QUJ131103 REF131091:REF131103 ROB131091:ROB131103 RXX131091:RXX131103 SHT131091:SHT131103 SRP131091:SRP131103 TBL131091:TBL131103 TLH131091:TLH131103 TVD131091:TVD131103 UEZ131091:UEZ131103 UOV131091:UOV131103 UYR131091:UYR131103 VIN131091:VIN131103 VSJ131091:VSJ131103 WCF131091:WCF131103 WMB131091:WMB131103 WVX131091:WVX131103 P196627:P196639 JL196627:JL196639 TH196627:TH196639 ADD196627:ADD196639 AMZ196627:AMZ196639 AWV196627:AWV196639 BGR196627:BGR196639 BQN196627:BQN196639 CAJ196627:CAJ196639 CKF196627:CKF196639 CUB196627:CUB196639 DDX196627:DDX196639 DNT196627:DNT196639 DXP196627:DXP196639 EHL196627:EHL196639 ERH196627:ERH196639 FBD196627:FBD196639 FKZ196627:FKZ196639 FUV196627:FUV196639 GER196627:GER196639 GON196627:GON196639 GYJ196627:GYJ196639 HIF196627:HIF196639 HSB196627:HSB196639 IBX196627:IBX196639 ILT196627:ILT196639 IVP196627:IVP196639 JFL196627:JFL196639 JPH196627:JPH196639 JZD196627:JZD196639 KIZ196627:KIZ196639 KSV196627:KSV196639 LCR196627:LCR196639 LMN196627:LMN196639 LWJ196627:LWJ196639 MGF196627:MGF196639 MQB196627:MQB196639 MZX196627:MZX196639 NJT196627:NJT196639 NTP196627:NTP196639 ODL196627:ODL196639 ONH196627:ONH196639 OXD196627:OXD196639 PGZ196627:PGZ196639 PQV196627:PQV196639 QAR196627:QAR196639 QKN196627:QKN196639 QUJ196627:QUJ196639 REF196627:REF196639 ROB196627:ROB196639 RXX196627:RXX196639 SHT196627:SHT196639 SRP196627:SRP196639 TBL196627:TBL196639 TLH196627:TLH196639 TVD196627:TVD196639 UEZ196627:UEZ196639 UOV196627:UOV196639 UYR196627:UYR196639 VIN196627:VIN196639 VSJ196627:VSJ196639 WCF196627:WCF196639 WMB196627:WMB196639 WVX196627:WVX196639 P262163:P262175 JL262163:JL262175 TH262163:TH262175 ADD262163:ADD262175 AMZ262163:AMZ262175 AWV262163:AWV262175 BGR262163:BGR262175 BQN262163:BQN262175 CAJ262163:CAJ262175 CKF262163:CKF262175 CUB262163:CUB262175 DDX262163:DDX262175 DNT262163:DNT262175 DXP262163:DXP262175 EHL262163:EHL262175 ERH262163:ERH262175 FBD262163:FBD262175 FKZ262163:FKZ262175 FUV262163:FUV262175 GER262163:GER262175 GON262163:GON262175 GYJ262163:GYJ262175 HIF262163:HIF262175 HSB262163:HSB262175 IBX262163:IBX262175 ILT262163:ILT262175 IVP262163:IVP262175 JFL262163:JFL262175 JPH262163:JPH262175 JZD262163:JZD262175 KIZ262163:KIZ262175 KSV262163:KSV262175 LCR262163:LCR262175 LMN262163:LMN262175 LWJ262163:LWJ262175 MGF262163:MGF262175 MQB262163:MQB262175 MZX262163:MZX262175 NJT262163:NJT262175 NTP262163:NTP262175 ODL262163:ODL262175 ONH262163:ONH262175 OXD262163:OXD262175 PGZ262163:PGZ262175 PQV262163:PQV262175 QAR262163:QAR262175 QKN262163:QKN262175 QUJ262163:QUJ262175 REF262163:REF262175 ROB262163:ROB262175 RXX262163:RXX262175 SHT262163:SHT262175 SRP262163:SRP262175 TBL262163:TBL262175 TLH262163:TLH262175 TVD262163:TVD262175 UEZ262163:UEZ262175 UOV262163:UOV262175 UYR262163:UYR262175 VIN262163:VIN262175 VSJ262163:VSJ262175 WCF262163:WCF262175 WMB262163:WMB262175 WVX262163:WVX262175 P327699:P327711 JL327699:JL327711 TH327699:TH327711 ADD327699:ADD327711 AMZ327699:AMZ327711 AWV327699:AWV327711 BGR327699:BGR327711 BQN327699:BQN327711 CAJ327699:CAJ327711 CKF327699:CKF327711 CUB327699:CUB327711 DDX327699:DDX327711 DNT327699:DNT327711 DXP327699:DXP327711 EHL327699:EHL327711 ERH327699:ERH327711 FBD327699:FBD327711 FKZ327699:FKZ327711 FUV327699:FUV327711 GER327699:GER327711 GON327699:GON327711 GYJ327699:GYJ327711 HIF327699:HIF327711 HSB327699:HSB327711 IBX327699:IBX327711 ILT327699:ILT327711 IVP327699:IVP327711 JFL327699:JFL327711 JPH327699:JPH327711 JZD327699:JZD327711 KIZ327699:KIZ327711 KSV327699:KSV327711 LCR327699:LCR327711 LMN327699:LMN327711 LWJ327699:LWJ327711 MGF327699:MGF327711 MQB327699:MQB327711 MZX327699:MZX327711 NJT327699:NJT327711 NTP327699:NTP327711 ODL327699:ODL327711 ONH327699:ONH327711 OXD327699:OXD327711 PGZ327699:PGZ327711 PQV327699:PQV327711 QAR327699:QAR327711 QKN327699:QKN327711 QUJ327699:QUJ327711 REF327699:REF327711 ROB327699:ROB327711 RXX327699:RXX327711 SHT327699:SHT327711 SRP327699:SRP327711 TBL327699:TBL327711 TLH327699:TLH327711 TVD327699:TVD327711 UEZ327699:UEZ327711 UOV327699:UOV327711 UYR327699:UYR327711 VIN327699:VIN327711 VSJ327699:VSJ327711 WCF327699:WCF327711 WMB327699:WMB327711 WVX327699:WVX327711 P393235:P393247 JL393235:JL393247 TH393235:TH393247 ADD393235:ADD393247 AMZ393235:AMZ393247 AWV393235:AWV393247 BGR393235:BGR393247 BQN393235:BQN393247 CAJ393235:CAJ393247 CKF393235:CKF393247 CUB393235:CUB393247 DDX393235:DDX393247 DNT393235:DNT393247 DXP393235:DXP393247 EHL393235:EHL393247 ERH393235:ERH393247 FBD393235:FBD393247 FKZ393235:FKZ393247 FUV393235:FUV393247 GER393235:GER393247 GON393235:GON393247 GYJ393235:GYJ393247 HIF393235:HIF393247 HSB393235:HSB393247 IBX393235:IBX393247 ILT393235:ILT393247 IVP393235:IVP393247 JFL393235:JFL393247 JPH393235:JPH393247 JZD393235:JZD393247 KIZ393235:KIZ393247 KSV393235:KSV393247 LCR393235:LCR393247 LMN393235:LMN393247 LWJ393235:LWJ393247 MGF393235:MGF393247 MQB393235:MQB393247 MZX393235:MZX393247 NJT393235:NJT393247 NTP393235:NTP393247 ODL393235:ODL393247 ONH393235:ONH393247 OXD393235:OXD393247 PGZ393235:PGZ393247 PQV393235:PQV393247 QAR393235:QAR393247 QKN393235:QKN393247 QUJ393235:QUJ393247 REF393235:REF393247 ROB393235:ROB393247 RXX393235:RXX393247 SHT393235:SHT393247 SRP393235:SRP393247 TBL393235:TBL393247 TLH393235:TLH393247 TVD393235:TVD393247 UEZ393235:UEZ393247 UOV393235:UOV393247 UYR393235:UYR393247 VIN393235:VIN393247 VSJ393235:VSJ393247 WCF393235:WCF393247 WMB393235:WMB393247 WVX393235:WVX393247 P458771:P458783 JL458771:JL458783 TH458771:TH458783 ADD458771:ADD458783 AMZ458771:AMZ458783 AWV458771:AWV458783 BGR458771:BGR458783 BQN458771:BQN458783 CAJ458771:CAJ458783 CKF458771:CKF458783 CUB458771:CUB458783 DDX458771:DDX458783 DNT458771:DNT458783 DXP458771:DXP458783 EHL458771:EHL458783 ERH458771:ERH458783 FBD458771:FBD458783 FKZ458771:FKZ458783 FUV458771:FUV458783 GER458771:GER458783 GON458771:GON458783 GYJ458771:GYJ458783 HIF458771:HIF458783 HSB458771:HSB458783 IBX458771:IBX458783 ILT458771:ILT458783 IVP458771:IVP458783 JFL458771:JFL458783 JPH458771:JPH458783 JZD458771:JZD458783 KIZ458771:KIZ458783 KSV458771:KSV458783 LCR458771:LCR458783 LMN458771:LMN458783 LWJ458771:LWJ458783 MGF458771:MGF458783 MQB458771:MQB458783 MZX458771:MZX458783 NJT458771:NJT458783 NTP458771:NTP458783 ODL458771:ODL458783 ONH458771:ONH458783 OXD458771:OXD458783 PGZ458771:PGZ458783 PQV458771:PQV458783 QAR458771:QAR458783 QKN458771:QKN458783 QUJ458771:QUJ458783 REF458771:REF458783 ROB458771:ROB458783 RXX458771:RXX458783 SHT458771:SHT458783 SRP458771:SRP458783 TBL458771:TBL458783 TLH458771:TLH458783 TVD458771:TVD458783 UEZ458771:UEZ458783 UOV458771:UOV458783 UYR458771:UYR458783 VIN458771:VIN458783 VSJ458771:VSJ458783 WCF458771:WCF458783 WMB458771:WMB458783 WVX458771:WVX458783 P524307:P524319 JL524307:JL524319 TH524307:TH524319 ADD524307:ADD524319 AMZ524307:AMZ524319 AWV524307:AWV524319 BGR524307:BGR524319 BQN524307:BQN524319 CAJ524307:CAJ524319 CKF524307:CKF524319 CUB524307:CUB524319 DDX524307:DDX524319 DNT524307:DNT524319 DXP524307:DXP524319 EHL524307:EHL524319 ERH524307:ERH524319 FBD524307:FBD524319 FKZ524307:FKZ524319 FUV524307:FUV524319 GER524307:GER524319 GON524307:GON524319 GYJ524307:GYJ524319 HIF524307:HIF524319 HSB524307:HSB524319 IBX524307:IBX524319 ILT524307:ILT524319 IVP524307:IVP524319 JFL524307:JFL524319 JPH524307:JPH524319 JZD524307:JZD524319 KIZ524307:KIZ524319 KSV524307:KSV524319 LCR524307:LCR524319 LMN524307:LMN524319 LWJ524307:LWJ524319 MGF524307:MGF524319 MQB524307:MQB524319 MZX524307:MZX524319 NJT524307:NJT524319 NTP524307:NTP524319 ODL524307:ODL524319 ONH524307:ONH524319 OXD524307:OXD524319 PGZ524307:PGZ524319 PQV524307:PQV524319 QAR524307:QAR524319 QKN524307:QKN524319 QUJ524307:QUJ524319 REF524307:REF524319 ROB524307:ROB524319 RXX524307:RXX524319 SHT524307:SHT524319 SRP524307:SRP524319 TBL524307:TBL524319 TLH524307:TLH524319 TVD524307:TVD524319 UEZ524307:UEZ524319 UOV524307:UOV524319 UYR524307:UYR524319 VIN524307:VIN524319 VSJ524307:VSJ524319 WCF524307:WCF524319 WMB524307:WMB524319 WVX524307:WVX524319 P589843:P589855 JL589843:JL589855 TH589843:TH589855 ADD589843:ADD589855 AMZ589843:AMZ589855 AWV589843:AWV589855 BGR589843:BGR589855 BQN589843:BQN589855 CAJ589843:CAJ589855 CKF589843:CKF589855 CUB589843:CUB589855 DDX589843:DDX589855 DNT589843:DNT589855 DXP589843:DXP589855 EHL589843:EHL589855 ERH589843:ERH589855 FBD589843:FBD589855 FKZ589843:FKZ589855 FUV589843:FUV589855 GER589843:GER589855 GON589843:GON589855 GYJ589843:GYJ589855 HIF589843:HIF589855 HSB589843:HSB589855 IBX589843:IBX589855 ILT589843:ILT589855 IVP589843:IVP589855 JFL589843:JFL589855 JPH589843:JPH589855 JZD589843:JZD589855 KIZ589843:KIZ589855 KSV589843:KSV589855 LCR589843:LCR589855 LMN589843:LMN589855 LWJ589843:LWJ589855 MGF589843:MGF589855 MQB589843:MQB589855 MZX589843:MZX589855 NJT589843:NJT589855 NTP589843:NTP589855 ODL589843:ODL589855 ONH589843:ONH589855 OXD589843:OXD589855 PGZ589843:PGZ589855 PQV589843:PQV589855 QAR589843:QAR589855 QKN589843:QKN589855 QUJ589843:QUJ589855 REF589843:REF589855 ROB589843:ROB589855 RXX589843:RXX589855 SHT589843:SHT589855 SRP589843:SRP589855 TBL589843:TBL589855 TLH589843:TLH589855 TVD589843:TVD589855 UEZ589843:UEZ589855 UOV589843:UOV589855 UYR589843:UYR589855 VIN589843:VIN589855 VSJ589843:VSJ589855 WCF589843:WCF589855 WMB589843:WMB589855 WVX589843:WVX589855 P655379:P655391 JL655379:JL655391 TH655379:TH655391 ADD655379:ADD655391 AMZ655379:AMZ655391 AWV655379:AWV655391 BGR655379:BGR655391 BQN655379:BQN655391 CAJ655379:CAJ655391 CKF655379:CKF655391 CUB655379:CUB655391 DDX655379:DDX655391 DNT655379:DNT655391 DXP655379:DXP655391 EHL655379:EHL655391 ERH655379:ERH655391 FBD655379:FBD655391 FKZ655379:FKZ655391 FUV655379:FUV655391 GER655379:GER655391 GON655379:GON655391 GYJ655379:GYJ655391 HIF655379:HIF655391 HSB655379:HSB655391 IBX655379:IBX655391 ILT655379:ILT655391 IVP655379:IVP655391 JFL655379:JFL655391 JPH655379:JPH655391 JZD655379:JZD655391 KIZ655379:KIZ655391 KSV655379:KSV655391 LCR655379:LCR655391 LMN655379:LMN655391 LWJ655379:LWJ655391 MGF655379:MGF655391 MQB655379:MQB655391 MZX655379:MZX655391 NJT655379:NJT655391 NTP655379:NTP655391 ODL655379:ODL655391 ONH655379:ONH655391 OXD655379:OXD655391 PGZ655379:PGZ655391 PQV655379:PQV655391 QAR655379:QAR655391 QKN655379:QKN655391 QUJ655379:QUJ655391 REF655379:REF655391 ROB655379:ROB655391 RXX655379:RXX655391 SHT655379:SHT655391 SRP655379:SRP655391 TBL655379:TBL655391 TLH655379:TLH655391 TVD655379:TVD655391 UEZ655379:UEZ655391 UOV655379:UOV655391 UYR655379:UYR655391 VIN655379:VIN655391 VSJ655379:VSJ655391 WCF655379:WCF655391 WMB655379:WMB655391 WVX655379:WVX655391 P720915:P720927 JL720915:JL720927 TH720915:TH720927 ADD720915:ADD720927 AMZ720915:AMZ720927 AWV720915:AWV720927 BGR720915:BGR720927 BQN720915:BQN720927 CAJ720915:CAJ720927 CKF720915:CKF720927 CUB720915:CUB720927 DDX720915:DDX720927 DNT720915:DNT720927 DXP720915:DXP720927 EHL720915:EHL720927 ERH720915:ERH720927 FBD720915:FBD720927 FKZ720915:FKZ720927 FUV720915:FUV720927 GER720915:GER720927 GON720915:GON720927 GYJ720915:GYJ720927 HIF720915:HIF720927 HSB720915:HSB720927 IBX720915:IBX720927 ILT720915:ILT720927 IVP720915:IVP720927 JFL720915:JFL720927 JPH720915:JPH720927 JZD720915:JZD720927 KIZ720915:KIZ720927 KSV720915:KSV720927 LCR720915:LCR720927 LMN720915:LMN720927 LWJ720915:LWJ720927 MGF720915:MGF720927 MQB720915:MQB720927 MZX720915:MZX720927 NJT720915:NJT720927 NTP720915:NTP720927 ODL720915:ODL720927 ONH720915:ONH720927 OXD720915:OXD720927 PGZ720915:PGZ720927 PQV720915:PQV720927 QAR720915:QAR720927 QKN720915:QKN720927 QUJ720915:QUJ720927 REF720915:REF720927 ROB720915:ROB720927 RXX720915:RXX720927 SHT720915:SHT720927 SRP720915:SRP720927 TBL720915:TBL720927 TLH720915:TLH720927 TVD720915:TVD720927 UEZ720915:UEZ720927 UOV720915:UOV720927 UYR720915:UYR720927 VIN720915:VIN720927 VSJ720915:VSJ720927 WCF720915:WCF720927 WMB720915:WMB720927 WVX720915:WVX720927 P786451:P786463 JL786451:JL786463 TH786451:TH786463 ADD786451:ADD786463 AMZ786451:AMZ786463 AWV786451:AWV786463 BGR786451:BGR786463 BQN786451:BQN786463 CAJ786451:CAJ786463 CKF786451:CKF786463 CUB786451:CUB786463 DDX786451:DDX786463 DNT786451:DNT786463 DXP786451:DXP786463 EHL786451:EHL786463 ERH786451:ERH786463 FBD786451:FBD786463 FKZ786451:FKZ786463 FUV786451:FUV786463 GER786451:GER786463 GON786451:GON786463 GYJ786451:GYJ786463 HIF786451:HIF786463 HSB786451:HSB786463 IBX786451:IBX786463 ILT786451:ILT786463 IVP786451:IVP786463 JFL786451:JFL786463 JPH786451:JPH786463 JZD786451:JZD786463 KIZ786451:KIZ786463 KSV786451:KSV786463 LCR786451:LCR786463 LMN786451:LMN786463 LWJ786451:LWJ786463 MGF786451:MGF786463 MQB786451:MQB786463 MZX786451:MZX786463 NJT786451:NJT786463 NTP786451:NTP786463 ODL786451:ODL786463 ONH786451:ONH786463 OXD786451:OXD786463 PGZ786451:PGZ786463 PQV786451:PQV786463 QAR786451:QAR786463 QKN786451:QKN786463 QUJ786451:QUJ786463 REF786451:REF786463 ROB786451:ROB786463 RXX786451:RXX786463 SHT786451:SHT786463 SRP786451:SRP786463 TBL786451:TBL786463 TLH786451:TLH786463 TVD786451:TVD786463 UEZ786451:UEZ786463 UOV786451:UOV786463 UYR786451:UYR786463 VIN786451:VIN786463 VSJ786451:VSJ786463 WCF786451:WCF786463 WMB786451:WMB786463 WVX786451:WVX786463 P851987:P851999 JL851987:JL851999 TH851987:TH851999 ADD851987:ADD851999 AMZ851987:AMZ851999 AWV851987:AWV851999 BGR851987:BGR851999 BQN851987:BQN851999 CAJ851987:CAJ851999 CKF851987:CKF851999 CUB851987:CUB851999 DDX851987:DDX851999 DNT851987:DNT851999 DXP851987:DXP851999 EHL851987:EHL851999 ERH851987:ERH851999 FBD851987:FBD851999 FKZ851987:FKZ851999 FUV851987:FUV851999 GER851987:GER851999 GON851987:GON851999 GYJ851987:GYJ851999 HIF851987:HIF851999 HSB851987:HSB851999 IBX851987:IBX851999 ILT851987:ILT851999 IVP851987:IVP851999 JFL851987:JFL851999 JPH851987:JPH851999 JZD851987:JZD851999 KIZ851987:KIZ851999 KSV851987:KSV851999 LCR851987:LCR851999 LMN851987:LMN851999 LWJ851987:LWJ851999 MGF851987:MGF851999 MQB851987:MQB851999 MZX851987:MZX851999 NJT851987:NJT851999 NTP851987:NTP851999 ODL851987:ODL851999 ONH851987:ONH851999 OXD851987:OXD851999 PGZ851987:PGZ851999 PQV851987:PQV851999 QAR851987:QAR851999 QKN851987:QKN851999 QUJ851987:QUJ851999 REF851987:REF851999 ROB851987:ROB851999 RXX851987:RXX851999 SHT851987:SHT851999 SRP851987:SRP851999 TBL851987:TBL851999 TLH851987:TLH851999 TVD851987:TVD851999 UEZ851987:UEZ851999 UOV851987:UOV851999 UYR851987:UYR851999 VIN851987:VIN851999 VSJ851987:VSJ851999 WCF851987:WCF851999 WMB851987:WMB851999 WVX851987:WVX851999 P917523:P917535 JL917523:JL917535 TH917523:TH917535 ADD917523:ADD917535 AMZ917523:AMZ917535 AWV917523:AWV917535 BGR917523:BGR917535 BQN917523:BQN917535 CAJ917523:CAJ917535 CKF917523:CKF917535 CUB917523:CUB917535 DDX917523:DDX917535 DNT917523:DNT917535 DXP917523:DXP917535 EHL917523:EHL917535 ERH917523:ERH917535 FBD917523:FBD917535 FKZ917523:FKZ917535 FUV917523:FUV917535 GER917523:GER917535 GON917523:GON917535 GYJ917523:GYJ917535 HIF917523:HIF917535 HSB917523:HSB917535 IBX917523:IBX917535 ILT917523:ILT917535 IVP917523:IVP917535 JFL917523:JFL917535 JPH917523:JPH917535 JZD917523:JZD917535 KIZ917523:KIZ917535 KSV917523:KSV917535 LCR917523:LCR917535 LMN917523:LMN917535 LWJ917523:LWJ917535 MGF917523:MGF917535 MQB917523:MQB917535 MZX917523:MZX917535 NJT917523:NJT917535 NTP917523:NTP917535 ODL917523:ODL917535 ONH917523:ONH917535 OXD917523:OXD917535 PGZ917523:PGZ917535 PQV917523:PQV917535 QAR917523:QAR917535 QKN917523:QKN917535 QUJ917523:QUJ917535 REF917523:REF917535 ROB917523:ROB917535 RXX917523:RXX917535 SHT917523:SHT917535 SRP917523:SRP917535 TBL917523:TBL917535 TLH917523:TLH917535 TVD917523:TVD917535 UEZ917523:UEZ917535 UOV917523:UOV917535 UYR917523:UYR917535 VIN917523:VIN917535 VSJ917523:VSJ917535 WCF917523:WCF917535 WMB917523:WMB917535 WVX917523:WVX917535 P983059:P983071 JL983059:JL983071 TH983059:TH983071 ADD983059:ADD983071 AMZ983059:AMZ983071 AWV983059:AWV983071 BGR983059:BGR983071 BQN983059:BQN983071 CAJ983059:CAJ983071 CKF983059:CKF983071 CUB983059:CUB983071 DDX983059:DDX983071 DNT983059:DNT983071 DXP983059:DXP983071 EHL983059:EHL983071 ERH983059:ERH983071 FBD983059:FBD983071 FKZ983059:FKZ983071 FUV983059:FUV983071 GER983059:GER983071 GON983059:GON983071 GYJ983059:GYJ983071 HIF983059:HIF983071 HSB983059:HSB983071 IBX983059:IBX983071 ILT983059:ILT983071 IVP983059:IVP983071 JFL983059:JFL983071 JPH983059:JPH983071 JZD983059:JZD983071 KIZ983059:KIZ983071 KSV983059:KSV983071 LCR983059:LCR983071 LMN983059:LMN983071 LWJ983059:LWJ983071 MGF983059:MGF983071 MQB983059:MQB983071 MZX983059:MZX983071 NJT983059:NJT983071 NTP983059:NTP983071 ODL983059:ODL983071 ONH983059:ONH983071 OXD983059:OXD983071 PGZ983059:PGZ983071 PQV983059:PQV983071 QAR983059:QAR983071 QKN983059:QKN983071 QUJ983059:QUJ983071 REF983059:REF983071 ROB983059:ROB983071 RXX983059:RXX983071 SHT983059:SHT983071 SRP983059:SRP983071 TBL983059:TBL983071 TLH983059:TLH983071 TVD983059:TVD983071 UEZ983059:UEZ983071 UOV983059:UOV983071 UYR983059:UYR983071 VIN983059:VIN983071 VSJ983059:VSJ983071 WCF983059:WCF983071 WMB983059:WMB983071 WVX983059:WVX983071" xr:uid="{00000000-0002-0000-0F00-000002000000}">
      <formula1>$V$2:$V$5</formula1>
    </dataValidation>
    <dataValidation type="list" allowBlank="1" showInputMessage="1" showErrorMessage="1" sqref="WVZ983051:WVZ983058 JN11:JN18 TJ11:TJ18 ADF11:ADF18 ANB11:ANB18 AWX11:AWX18 BGT11:BGT18 BQP11:BQP18 CAL11:CAL18 CKH11:CKH18 CUD11:CUD18 DDZ11:DDZ18 DNV11:DNV18 DXR11:DXR18 EHN11:EHN18 ERJ11:ERJ18 FBF11:FBF18 FLB11:FLB18 FUX11:FUX18 GET11:GET18 GOP11:GOP18 GYL11:GYL18 HIH11:HIH18 HSD11:HSD18 IBZ11:IBZ18 ILV11:ILV18 IVR11:IVR18 JFN11:JFN18 JPJ11:JPJ18 JZF11:JZF18 KJB11:KJB18 KSX11:KSX18 LCT11:LCT18 LMP11:LMP18 LWL11:LWL18 MGH11:MGH18 MQD11:MQD18 MZZ11:MZZ18 NJV11:NJV18 NTR11:NTR18 ODN11:ODN18 ONJ11:ONJ18 OXF11:OXF18 PHB11:PHB18 PQX11:PQX18 QAT11:QAT18 QKP11:QKP18 QUL11:QUL18 REH11:REH18 ROD11:ROD18 RXZ11:RXZ18 SHV11:SHV18 SRR11:SRR18 TBN11:TBN18 TLJ11:TLJ18 TVF11:TVF18 UFB11:UFB18 UOX11:UOX18 UYT11:UYT18 VIP11:VIP18 VSL11:VSL18 WCH11:WCH18 WMD11:WMD18 WVZ11:WVZ18 R65547:R65554 JN65547:JN65554 TJ65547:TJ65554 ADF65547:ADF65554 ANB65547:ANB65554 AWX65547:AWX65554 BGT65547:BGT65554 BQP65547:BQP65554 CAL65547:CAL65554 CKH65547:CKH65554 CUD65547:CUD65554 DDZ65547:DDZ65554 DNV65547:DNV65554 DXR65547:DXR65554 EHN65547:EHN65554 ERJ65547:ERJ65554 FBF65547:FBF65554 FLB65547:FLB65554 FUX65547:FUX65554 GET65547:GET65554 GOP65547:GOP65554 GYL65547:GYL65554 HIH65547:HIH65554 HSD65547:HSD65554 IBZ65547:IBZ65554 ILV65547:ILV65554 IVR65547:IVR65554 JFN65547:JFN65554 JPJ65547:JPJ65554 JZF65547:JZF65554 KJB65547:KJB65554 KSX65547:KSX65554 LCT65547:LCT65554 LMP65547:LMP65554 LWL65547:LWL65554 MGH65547:MGH65554 MQD65547:MQD65554 MZZ65547:MZZ65554 NJV65547:NJV65554 NTR65547:NTR65554 ODN65547:ODN65554 ONJ65547:ONJ65554 OXF65547:OXF65554 PHB65547:PHB65554 PQX65547:PQX65554 QAT65547:QAT65554 QKP65547:QKP65554 QUL65547:QUL65554 REH65547:REH65554 ROD65547:ROD65554 RXZ65547:RXZ65554 SHV65547:SHV65554 SRR65547:SRR65554 TBN65547:TBN65554 TLJ65547:TLJ65554 TVF65547:TVF65554 UFB65547:UFB65554 UOX65547:UOX65554 UYT65547:UYT65554 VIP65547:VIP65554 VSL65547:VSL65554 WCH65547:WCH65554 WMD65547:WMD65554 WVZ65547:WVZ65554 R131083:R131090 JN131083:JN131090 TJ131083:TJ131090 ADF131083:ADF131090 ANB131083:ANB131090 AWX131083:AWX131090 BGT131083:BGT131090 BQP131083:BQP131090 CAL131083:CAL131090 CKH131083:CKH131090 CUD131083:CUD131090 DDZ131083:DDZ131090 DNV131083:DNV131090 DXR131083:DXR131090 EHN131083:EHN131090 ERJ131083:ERJ131090 FBF131083:FBF131090 FLB131083:FLB131090 FUX131083:FUX131090 GET131083:GET131090 GOP131083:GOP131090 GYL131083:GYL131090 HIH131083:HIH131090 HSD131083:HSD131090 IBZ131083:IBZ131090 ILV131083:ILV131090 IVR131083:IVR131090 JFN131083:JFN131090 JPJ131083:JPJ131090 JZF131083:JZF131090 KJB131083:KJB131090 KSX131083:KSX131090 LCT131083:LCT131090 LMP131083:LMP131090 LWL131083:LWL131090 MGH131083:MGH131090 MQD131083:MQD131090 MZZ131083:MZZ131090 NJV131083:NJV131090 NTR131083:NTR131090 ODN131083:ODN131090 ONJ131083:ONJ131090 OXF131083:OXF131090 PHB131083:PHB131090 PQX131083:PQX131090 QAT131083:QAT131090 QKP131083:QKP131090 QUL131083:QUL131090 REH131083:REH131090 ROD131083:ROD131090 RXZ131083:RXZ131090 SHV131083:SHV131090 SRR131083:SRR131090 TBN131083:TBN131090 TLJ131083:TLJ131090 TVF131083:TVF131090 UFB131083:UFB131090 UOX131083:UOX131090 UYT131083:UYT131090 VIP131083:VIP131090 VSL131083:VSL131090 WCH131083:WCH131090 WMD131083:WMD131090 WVZ131083:WVZ131090 R196619:R196626 JN196619:JN196626 TJ196619:TJ196626 ADF196619:ADF196626 ANB196619:ANB196626 AWX196619:AWX196626 BGT196619:BGT196626 BQP196619:BQP196626 CAL196619:CAL196626 CKH196619:CKH196626 CUD196619:CUD196626 DDZ196619:DDZ196626 DNV196619:DNV196626 DXR196619:DXR196626 EHN196619:EHN196626 ERJ196619:ERJ196626 FBF196619:FBF196626 FLB196619:FLB196626 FUX196619:FUX196626 GET196619:GET196626 GOP196619:GOP196626 GYL196619:GYL196626 HIH196619:HIH196626 HSD196619:HSD196626 IBZ196619:IBZ196626 ILV196619:ILV196626 IVR196619:IVR196626 JFN196619:JFN196626 JPJ196619:JPJ196626 JZF196619:JZF196626 KJB196619:KJB196626 KSX196619:KSX196626 LCT196619:LCT196626 LMP196619:LMP196626 LWL196619:LWL196626 MGH196619:MGH196626 MQD196619:MQD196626 MZZ196619:MZZ196626 NJV196619:NJV196626 NTR196619:NTR196626 ODN196619:ODN196626 ONJ196619:ONJ196626 OXF196619:OXF196626 PHB196619:PHB196626 PQX196619:PQX196626 QAT196619:QAT196626 QKP196619:QKP196626 QUL196619:QUL196626 REH196619:REH196626 ROD196619:ROD196626 RXZ196619:RXZ196626 SHV196619:SHV196626 SRR196619:SRR196626 TBN196619:TBN196626 TLJ196619:TLJ196626 TVF196619:TVF196626 UFB196619:UFB196626 UOX196619:UOX196626 UYT196619:UYT196626 VIP196619:VIP196626 VSL196619:VSL196626 WCH196619:WCH196626 WMD196619:WMD196626 WVZ196619:WVZ196626 R262155:R262162 JN262155:JN262162 TJ262155:TJ262162 ADF262155:ADF262162 ANB262155:ANB262162 AWX262155:AWX262162 BGT262155:BGT262162 BQP262155:BQP262162 CAL262155:CAL262162 CKH262155:CKH262162 CUD262155:CUD262162 DDZ262155:DDZ262162 DNV262155:DNV262162 DXR262155:DXR262162 EHN262155:EHN262162 ERJ262155:ERJ262162 FBF262155:FBF262162 FLB262155:FLB262162 FUX262155:FUX262162 GET262155:GET262162 GOP262155:GOP262162 GYL262155:GYL262162 HIH262155:HIH262162 HSD262155:HSD262162 IBZ262155:IBZ262162 ILV262155:ILV262162 IVR262155:IVR262162 JFN262155:JFN262162 JPJ262155:JPJ262162 JZF262155:JZF262162 KJB262155:KJB262162 KSX262155:KSX262162 LCT262155:LCT262162 LMP262155:LMP262162 LWL262155:LWL262162 MGH262155:MGH262162 MQD262155:MQD262162 MZZ262155:MZZ262162 NJV262155:NJV262162 NTR262155:NTR262162 ODN262155:ODN262162 ONJ262155:ONJ262162 OXF262155:OXF262162 PHB262155:PHB262162 PQX262155:PQX262162 QAT262155:QAT262162 QKP262155:QKP262162 QUL262155:QUL262162 REH262155:REH262162 ROD262155:ROD262162 RXZ262155:RXZ262162 SHV262155:SHV262162 SRR262155:SRR262162 TBN262155:TBN262162 TLJ262155:TLJ262162 TVF262155:TVF262162 UFB262155:UFB262162 UOX262155:UOX262162 UYT262155:UYT262162 VIP262155:VIP262162 VSL262155:VSL262162 WCH262155:WCH262162 WMD262155:WMD262162 WVZ262155:WVZ262162 R327691:R327698 JN327691:JN327698 TJ327691:TJ327698 ADF327691:ADF327698 ANB327691:ANB327698 AWX327691:AWX327698 BGT327691:BGT327698 BQP327691:BQP327698 CAL327691:CAL327698 CKH327691:CKH327698 CUD327691:CUD327698 DDZ327691:DDZ327698 DNV327691:DNV327698 DXR327691:DXR327698 EHN327691:EHN327698 ERJ327691:ERJ327698 FBF327691:FBF327698 FLB327691:FLB327698 FUX327691:FUX327698 GET327691:GET327698 GOP327691:GOP327698 GYL327691:GYL327698 HIH327691:HIH327698 HSD327691:HSD327698 IBZ327691:IBZ327698 ILV327691:ILV327698 IVR327691:IVR327698 JFN327691:JFN327698 JPJ327691:JPJ327698 JZF327691:JZF327698 KJB327691:KJB327698 KSX327691:KSX327698 LCT327691:LCT327698 LMP327691:LMP327698 LWL327691:LWL327698 MGH327691:MGH327698 MQD327691:MQD327698 MZZ327691:MZZ327698 NJV327691:NJV327698 NTR327691:NTR327698 ODN327691:ODN327698 ONJ327691:ONJ327698 OXF327691:OXF327698 PHB327691:PHB327698 PQX327691:PQX327698 QAT327691:QAT327698 QKP327691:QKP327698 QUL327691:QUL327698 REH327691:REH327698 ROD327691:ROD327698 RXZ327691:RXZ327698 SHV327691:SHV327698 SRR327691:SRR327698 TBN327691:TBN327698 TLJ327691:TLJ327698 TVF327691:TVF327698 UFB327691:UFB327698 UOX327691:UOX327698 UYT327691:UYT327698 VIP327691:VIP327698 VSL327691:VSL327698 WCH327691:WCH327698 WMD327691:WMD327698 WVZ327691:WVZ327698 R393227:R393234 JN393227:JN393234 TJ393227:TJ393234 ADF393227:ADF393234 ANB393227:ANB393234 AWX393227:AWX393234 BGT393227:BGT393234 BQP393227:BQP393234 CAL393227:CAL393234 CKH393227:CKH393234 CUD393227:CUD393234 DDZ393227:DDZ393234 DNV393227:DNV393234 DXR393227:DXR393234 EHN393227:EHN393234 ERJ393227:ERJ393234 FBF393227:FBF393234 FLB393227:FLB393234 FUX393227:FUX393234 GET393227:GET393234 GOP393227:GOP393234 GYL393227:GYL393234 HIH393227:HIH393234 HSD393227:HSD393234 IBZ393227:IBZ393234 ILV393227:ILV393234 IVR393227:IVR393234 JFN393227:JFN393234 JPJ393227:JPJ393234 JZF393227:JZF393234 KJB393227:KJB393234 KSX393227:KSX393234 LCT393227:LCT393234 LMP393227:LMP393234 LWL393227:LWL393234 MGH393227:MGH393234 MQD393227:MQD393234 MZZ393227:MZZ393234 NJV393227:NJV393234 NTR393227:NTR393234 ODN393227:ODN393234 ONJ393227:ONJ393234 OXF393227:OXF393234 PHB393227:PHB393234 PQX393227:PQX393234 QAT393227:QAT393234 QKP393227:QKP393234 QUL393227:QUL393234 REH393227:REH393234 ROD393227:ROD393234 RXZ393227:RXZ393234 SHV393227:SHV393234 SRR393227:SRR393234 TBN393227:TBN393234 TLJ393227:TLJ393234 TVF393227:TVF393234 UFB393227:UFB393234 UOX393227:UOX393234 UYT393227:UYT393234 VIP393227:VIP393234 VSL393227:VSL393234 WCH393227:WCH393234 WMD393227:WMD393234 WVZ393227:WVZ393234 R458763:R458770 JN458763:JN458770 TJ458763:TJ458770 ADF458763:ADF458770 ANB458763:ANB458770 AWX458763:AWX458770 BGT458763:BGT458770 BQP458763:BQP458770 CAL458763:CAL458770 CKH458763:CKH458770 CUD458763:CUD458770 DDZ458763:DDZ458770 DNV458763:DNV458770 DXR458763:DXR458770 EHN458763:EHN458770 ERJ458763:ERJ458770 FBF458763:FBF458770 FLB458763:FLB458770 FUX458763:FUX458770 GET458763:GET458770 GOP458763:GOP458770 GYL458763:GYL458770 HIH458763:HIH458770 HSD458763:HSD458770 IBZ458763:IBZ458770 ILV458763:ILV458770 IVR458763:IVR458770 JFN458763:JFN458770 JPJ458763:JPJ458770 JZF458763:JZF458770 KJB458763:KJB458770 KSX458763:KSX458770 LCT458763:LCT458770 LMP458763:LMP458770 LWL458763:LWL458770 MGH458763:MGH458770 MQD458763:MQD458770 MZZ458763:MZZ458770 NJV458763:NJV458770 NTR458763:NTR458770 ODN458763:ODN458770 ONJ458763:ONJ458770 OXF458763:OXF458770 PHB458763:PHB458770 PQX458763:PQX458770 QAT458763:QAT458770 QKP458763:QKP458770 QUL458763:QUL458770 REH458763:REH458770 ROD458763:ROD458770 RXZ458763:RXZ458770 SHV458763:SHV458770 SRR458763:SRR458770 TBN458763:TBN458770 TLJ458763:TLJ458770 TVF458763:TVF458770 UFB458763:UFB458770 UOX458763:UOX458770 UYT458763:UYT458770 VIP458763:VIP458770 VSL458763:VSL458770 WCH458763:WCH458770 WMD458763:WMD458770 WVZ458763:WVZ458770 R524299:R524306 JN524299:JN524306 TJ524299:TJ524306 ADF524299:ADF524306 ANB524299:ANB524306 AWX524299:AWX524306 BGT524299:BGT524306 BQP524299:BQP524306 CAL524299:CAL524306 CKH524299:CKH524306 CUD524299:CUD524306 DDZ524299:DDZ524306 DNV524299:DNV524306 DXR524299:DXR524306 EHN524299:EHN524306 ERJ524299:ERJ524306 FBF524299:FBF524306 FLB524299:FLB524306 FUX524299:FUX524306 GET524299:GET524306 GOP524299:GOP524306 GYL524299:GYL524306 HIH524299:HIH524306 HSD524299:HSD524306 IBZ524299:IBZ524306 ILV524299:ILV524306 IVR524299:IVR524306 JFN524299:JFN524306 JPJ524299:JPJ524306 JZF524299:JZF524306 KJB524299:KJB524306 KSX524299:KSX524306 LCT524299:LCT524306 LMP524299:LMP524306 LWL524299:LWL524306 MGH524299:MGH524306 MQD524299:MQD524306 MZZ524299:MZZ524306 NJV524299:NJV524306 NTR524299:NTR524306 ODN524299:ODN524306 ONJ524299:ONJ524306 OXF524299:OXF524306 PHB524299:PHB524306 PQX524299:PQX524306 QAT524299:QAT524306 QKP524299:QKP524306 QUL524299:QUL524306 REH524299:REH524306 ROD524299:ROD524306 RXZ524299:RXZ524306 SHV524299:SHV524306 SRR524299:SRR524306 TBN524299:TBN524306 TLJ524299:TLJ524306 TVF524299:TVF524306 UFB524299:UFB524306 UOX524299:UOX524306 UYT524299:UYT524306 VIP524299:VIP524306 VSL524299:VSL524306 WCH524299:WCH524306 WMD524299:WMD524306 WVZ524299:WVZ524306 R589835:R589842 JN589835:JN589842 TJ589835:TJ589842 ADF589835:ADF589842 ANB589835:ANB589842 AWX589835:AWX589842 BGT589835:BGT589842 BQP589835:BQP589842 CAL589835:CAL589842 CKH589835:CKH589842 CUD589835:CUD589842 DDZ589835:DDZ589842 DNV589835:DNV589842 DXR589835:DXR589842 EHN589835:EHN589842 ERJ589835:ERJ589842 FBF589835:FBF589842 FLB589835:FLB589842 FUX589835:FUX589842 GET589835:GET589842 GOP589835:GOP589842 GYL589835:GYL589842 HIH589835:HIH589842 HSD589835:HSD589842 IBZ589835:IBZ589842 ILV589835:ILV589842 IVR589835:IVR589842 JFN589835:JFN589842 JPJ589835:JPJ589842 JZF589835:JZF589842 KJB589835:KJB589842 KSX589835:KSX589842 LCT589835:LCT589842 LMP589835:LMP589842 LWL589835:LWL589842 MGH589835:MGH589842 MQD589835:MQD589842 MZZ589835:MZZ589842 NJV589835:NJV589842 NTR589835:NTR589842 ODN589835:ODN589842 ONJ589835:ONJ589842 OXF589835:OXF589842 PHB589835:PHB589842 PQX589835:PQX589842 QAT589835:QAT589842 QKP589835:QKP589842 QUL589835:QUL589842 REH589835:REH589842 ROD589835:ROD589842 RXZ589835:RXZ589842 SHV589835:SHV589842 SRR589835:SRR589842 TBN589835:TBN589842 TLJ589835:TLJ589842 TVF589835:TVF589842 UFB589835:UFB589842 UOX589835:UOX589842 UYT589835:UYT589842 VIP589835:VIP589842 VSL589835:VSL589842 WCH589835:WCH589842 WMD589835:WMD589842 WVZ589835:WVZ589842 R655371:R655378 JN655371:JN655378 TJ655371:TJ655378 ADF655371:ADF655378 ANB655371:ANB655378 AWX655371:AWX655378 BGT655371:BGT655378 BQP655371:BQP655378 CAL655371:CAL655378 CKH655371:CKH655378 CUD655371:CUD655378 DDZ655371:DDZ655378 DNV655371:DNV655378 DXR655371:DXR655378 EHN655371:EHN655378 ERJ655371:ERJ655378 FBF655371:FBF655378 FLB655371:FLB655378 FUX655371:FUX655378 GET655371:GET655378 GOP655371:GOP655378 GYL655371:GYL655378 HIH655371:HIH655378 HSD655371:HSD655378 IBZ655371:IBZ655378 ILV655371:ILV655378 IVR655371:IVR655378 JFN655371:JFN655378 JPJ655371:JPJ655378 JZF655371:JZF655378 KJB655371:KJB655378 KSX655371:KSX655378 LCT655371:LCT655378 LMP655371:LMP655378 LWL655371:LWL655378 MGH655371:MGH655378 MQD655371:MQD655378 MZZ655371:MZZ655378 NJV655371:NJV655378 NTR655371:NTR655378 ODN655371:ODN655378 ONJ655371:ONJ655378 OXF655371:OXF655378 PHB655371:PHB655378 PQX655371:PQX655378 QAT655371:QAT655378 QKP655371:QKP655378 QUL655371:QUL655378 REH655371:REH655378 ROD655371:ROD655378 RXZ655371:RXZ655378 SHV655371:SHV655378 SRR655371:SRR655378 TBN655371:TBN655378 TLJ655371:TLJ655378 TVF655371:TVF655378 UFB655371:UFB655378 UOX655371:UOX655378 UYT655371:UYT655378 VIP655371:VIP655378 VSL655371:VSL655378 WCH655371:WCH655378 WMD655371:WMD655378 WVZ655371:WVZ655378 R720907:R720914 JN720907:JN720914 TJ720907:TJ720914 ADF720907:ADF720914 ANB720907:ANB720914 AWX720907:AWX720914 BGT720907:BGT720914 BQP720907:BQP720914 CAL720907:CAL720914 CKH720907:CKH720914 CUD720907:CUD720914 DDZ720907:DDZ720914 DNV720907:DNV720914 DXR720907:DXR720914 EHN720907:EHN720914 ERJ720907:ERJ720914 FBF720907:FBF720914 FLB720907:FLB720914 FUX720907:FUX720914 GET720907:GET720914 GOP720907:GOP720914 GYL720907:GYL720914 HIH720907:HIH720914 HSD720907:HSD720914 IBZ720907:IBZ720914 ILV720907:ILV720914 IVR720907:IVR720914 JFN720907:JFN720914 JPJ720907:JPJ720914 JZF720907:JZF720914 KJB720907:KJB720914 KSX720907:KSX720914 LCT720907:LCT720914 LMP720907:LMP720914 LWL720907:LWL720914 MGH720907:MGH720914 MQD720907:MQD720914 MZZ720907:MZZ720914 NJV720907:NJV720914 NTR720907:NTR720914 ODN720907:ODN720914 ONJ720907:ONJ720914 OXF720907:OXF720914 PHB720907:PHB720914 PQX720907:PQX720914 QAT720907:QAT720914 QKP720907:QKP720914 QUL720907:QUL720914 REH720907:REH720914 ROD720907:ROD720914 RXZ720907:RXZ720914 SHV720907:SHV720914 SRR720907:SRR720914 TBN720907:TBN720914 TLJ720907:TLJ720914 TVF720907:TVF720914 UFB720907:UFB720914 UOX720907:UOX720914 UYT720907:UYT720914 VIP720907:VIP720914 VSL720907:VSL720914 WCH720907:WCH720914 WMD720907:WMD720914 WVZ720907:WVZ720914 R786443:R786450 JN786443:JN786450 TJ786443:TJ786450 ADF786443:ADF786450 ANB786443:ANB786450 AWX786443:AWX786450 BGT786443:BGT786450 BQP786443:BQP786450 CAL786443:CAL786450 CKH786443:CKH786450 CUD786443:CUD786450 DDZ786443:DDZ786450 DNV786443:DNV786450 DXR786443:DXR786450 EHN786443:EHN786450 ERJ786443:ERJ786450 FBF786443:FBF786450 FLB786443:FLB786450 FUX786443:FUX786450 GET786443:GET786450 GOP786443:GOP786450 GYL786443:GYL786450 HIH786443:HIH786450 HSD786443:HSD786450 IBZ786443:IBZ786450 ILV786443:ILV786450 IVR786443:IVR786450 JFN786443:JFN786450 JPJ786443:JPJ786450 JZF786443:JZF786450 KJB786443:KJB786450 KSX786443:KSX786450 LCT786443:LCT786450 LMP786443:LMP786450 LWL786443:LWL786450 MGH786443:MGH786450 MQD786443:MQD786450 MZZ786443:MZZ786450 NJV786443:NJV786450 NTR786443:NTR786450 ODN786443:ODN786450 ONJ786443:ONJ786450 OXF786443:OXF786450 PHB786443:PHB786450 PQX786443:PQX786450 QAT786443:QAT786450 QKP786443:QKP786450 QUL786443:QUL786450 REH786443:REH786450 ROD786443:ROD786450 RXZ786443:RXZ786450 SHV786443:SHV786450 SRR786443:SRR786450 TBN786443:TBN786450 TLJ786443:TLJ786450 TVF786443:TVF786450 UFB786443:UFB786450 UOX786443:UOX786450 UYT786443:UYT786450 VIP786443:VIP786450 VSL786443:VSL786450 WCH786443:WCH786450 WMD786443:WMD786450 WVZ786443:WVZ786450 R851979:R851986 JN851979:JN851986 TJ851979:TJ851986 ADF851979:ADF851986 ANB851979:ANB851986 AWX851979:AWX851986 BGT851979:BGT851986 BQP851979:BQP851986 CAL851979:CAL851986 CKH851979:CKH851986 CUD851979:CUD851986 DDZ851979:DDZ851986 DNV851979:DNV851986 DXR851979:DXR851986 EHN851979:EHN851986 ERJ851979:ERJ851986 FBF851979:FBF851986 FLB851979:FLB851986 FUX851979:FUX851986 GET851979:GET851986 GOP851979:GOP851986 GYL851979:GYL851986 HIH851979:HIH851986 HSD851979:HSD851986 IBZ851979:IBZ851986 ILV851979:ILV851986 IVR851979:IVR851986 JFN851979:JFN851986 JPJ851979:JPJ851986 JZF851979:JZF851986 KJB851979:KJB851986 KSX851979:KSX851986 LCT851979:LCT851986 LMP851979:LMP851986 LWL851979:LWL851986 MGH851979:MGH851986 MQD851979:MQD851986 MZZ851979:MZZ851986 NJV851979:NJV851986 NTR851979:NTR851986 ODN851979:ODN851986 ONJ851979:ONJ851986 OXF851979:OXF851986 PHB851979:PHB851986 PQX851979:PQX851986 QAT851979:QAT851986 QKP851979:QKP851986 QUL851979:QUL851986 REH851979:REH851986 ROD851979:ROD851986 RXZ851979:RXZ851986 SHV851979:SHV851986 SRR851979:SRR851986 TBN851979:TBN851986 TLJ851979:TLJ851986 TVF851979:TVF851986 UFB851979:UFB851986 UOX851979:UOX851986 UYT851979:UYT851986 VIP851979:VIP851986 VSL851979:VSL851986 WCH851979:WCH851986 WMD851979:WMD851986 WVZ851979:WVZ851986 R917515:R917522 JN917515:JN917522 TJ917515:TJ917522 ADF917515:ADF917522 ANB917515:ANB917522 AWX917515:AWX917522 BGT917515:BGT917522 BQP917515:BQP917522 CAL917515:CAL917522 CKH917515:CKH917522 CUD917515:CUD917522 DDZ917515:DDZ917522 DNV917515:DNV917522 DXR917515:DXR917522 EHN917515:EHN917522 ERJ917515:ERJ917522 FBF917515:FBF917522 FLB917515:FLB917522 FUX917515:FUX917522 GET917515:GET917522 GOP917515:GOP917522 GYL917515:GYL917522 HIH917515:HIH917522 HSD917515:HSD917522 IBZ917515:IBZ917522 ILV917515:ILV917522 IVR917515:IVR917522 JFN917515:JFN917522 JPJ917515:JPJ917522 JZF917515:JZF917522 KJB917515:KJB917522 KSX917515:KSX917522 LCT917515:LCT917522 LMP917515:LMP917522 LWL917515:LWL917522 MGH917515:MGH917522 MQD917515:MQD917522 MZZ917515:MZZ917522 NJV917515:NJV917522 NTR917515:NTR917522 ODN917515:ODN917522 ONJ917515:ONJ917522 OXF917515:OXF917522 PHB917515:PHB917522 PQX917515:PQX917522 QAT917515:QAT917522 QKP917515:QKP917522 QUL917515:QUL917522 REH917515:REH917522 ROD917515:ROD917522 RXZ917515:RXZ917522 SHV917515:SHV917522 SRR917515:SRR917522 TBN917515:TBN917522 TLJ917515:TLJ917522 TVF917515:TVF917522 UFB917515:UFB917522 UOX917515:UOX917522 UYT917515:UYT917522 VIP917515:VIP917522 VSL917515:VSL917522 WCH917515:WCH917522 WMD917515:WMD917522 WVZ917515:WVZ917522 R983051:R983058 JN983051:JN983058 TJ983051:TJ983058 ADF983051:ADF983058 ANB983051:ANB983058 AWX983051:AWX983058 BGT983051:BGT983058 BQP983051:BQP983058 CAL983051:CAL983058 CKH983051:CKH983058 CUD983051:CUD983058 DDZ983051:DDZ983058 DNV983051:DNV983058 DXR983051:DXR983058 EHN983051:EHN983058 ERJ983051:ERJ983058 FBF983051:FBF983058 FLB983051:FLB983058 FUX983051:FUX983058 GET983051:GET983058 GOP983051:GOP983058 GYL983051:GYL983058 HIH983051:HIH983058 HSD983051:HSD983058 IBZ983051:IBZ983058 ILV983051:ILV983058 IVR983051:IVR983058 JFN983051:JFN983058 JPJ983051:JPJ983058 JZF983051:JZF983058 KJB983051:KJB983058 KSX983051:KSX983058 LCT983051:LCT983058 LMP983051:LMP983058 LWL983051:LWL983058 MGH983051:MGH983058 MQD983051:MQD983058 MZZ983051:MZZ983058 NJV983051:NJV983058 NTR983051:NTR983058 ODN983051:ODN983058 ONJ983051:ONJ983058 OXF983051:OXF983058 PHB983051:PHB983058 PQX983051:PQX983058 QAT983051:QAT983058 QKP983051:QKP983058 QUL983051:QUL983058 REH983051:REH983058 ROD983051:ROD983058 RXZ983051:RXZ983058 SHV983051:SHV983058 SRR983051:SRR983058 TBN983051:TBN983058 TLJ983051:TLJ983058 TVF983051:TVF983058 UFB983051:UFB983058 UOX983051:UOX983058 UYT983051:UYT983058 VIP983051:VIP983058 VSL983051:VSL983058 WCH983051:WCH983058 WMD983051:WMD983058 R11:R18" xr:uid="{00000000-0002-0000-0F00-000003000000}">
      <formula1>$AA$10:$AA$10</formula1>
    </dataValidation>
    <dataValidation type="list" allowBlank="1" showInputMessage="1" showErrorMessage="1" sqref="N11:N18 JJ11:JJ17 TF11:TF17 ADB11:ADB17 AMX11:AMX17 AWT11:AWT17 BGP11:BGP17 BQL11:BQL17 CAH11:CAH17 CKD11:CKD17 CTZ11:CTZ17 DDV11:DDV17 DNR11:DNR17 DXN11:DXN17 EHJ11:EHJ17 ERF11:ERF17 FBB11:FBB17 FKX11:FKX17 FUT11:FUT17 GEP11:GEP17 GOL11:GOL17 GYH11:GYH17 HID11:HID17 HRZ11:HRZ17 IBV11:IBV17 ILR11:ILR17 IVN11:IVN17 JFJ11:JFJ17 JPF11:JPF17 JZB11:JZB17 KIX11:KIX17 KST11:KST17 LCP11:LCP17 LML11:LML17 LWH11:LWH17 MGD11:MGD17 MPZ11:MPZ17 MZV11:MZV17 NJR11:NJR17 NTN11:NTN17 ODJ11:ODJ17 ONF11:ONF17 OXB11:OXB17 PGX11:PGX17 PQT11:PQT17 QAP11:QAP17 QKL11:QKL17 QUH11:QUH17 RED11:RED17 RNZ11:RNZ17 RXV11:RXV17 SHR11:SHR17 SRN11:SRN17 TBJ11:TBJ17 TLF11:TLF17 TVB11:TVB17 UEX11:UEX17 UOT11:UOT17 UYP11:UYP17 VIL11:VIL17 VSH11:VSH17 WCD11:WCD17 WLZ11:WLZ17 WVV11:WVV17 N65547:N65553 JJ65547:JJ65553 TF65547:TF65553 ADB65547:ADB65553 AMX65547:AMX65553 AWT65547:AWT65553 BGP65547:BGP65553 BQL65547:BQL65553 CAH65547:CAH65553 CKD65547:CKD65553 CTZ65547:CTZ65553 DDV65547:DDV65553 DNR65547:DNR65553 DXN65547:DXN65553 EHJ65547:EHJ65553 ERF65547:ERF65553 FBB65547:FBB65553 FKX65547:FKX65553 FUT65547:FUT65553 GEP65547:GEP65553 GOL65547:GOL65553 GYH65547:GYH65553 HID65547:HID65553 HRZ65547:HRZ65553 IBV65547:IBV65553 ILR65547:ILR65553 IVN65547:IVN65553 JFJ65547:JFJ65553 JPF65547:JPF65553 JZB65547:JZB65553 KIX65547:KIX65553 KST65547:KST65553 LCP65547:LCP65553 LML65547:LML65553 LWH65547:LWH65553 MGD65547:MGD65553 MPZ65547:MPZ65553 MZV65547:MZV65553 NJR65547:NJR65553 NTN65547:NTN65553 ODJ65547:ODJ65553 ONF65547:ONF65553 OXB65547:OXB65553 PGX65547:PGX65553 PQT65547:PQT65553 QAP65547:QAP65553 QKL65547:QKL65553 QUH65547:QUH65553 RED65547:RED65553 RNZ65547:RNZ65553 RXV65547:RXV65553 SHR65547:SHR65553 SRN65547:SRN65553 TBJ65547:TBJ65553 TLF65547:TLF65553 TVB65547:TVB65553 UEX65547:UEX65553 UOT65547:UOT65553 UYP65547:UYP65553 VIL65547:VIL65553 VSH65547:VSH65553 WCD65547:WCD65553 WLZ65547:WLZ65553 WVV65547:WVV65553 N131083:N131089 JJ131083:JJ131089 TF131083:TF131089 ADB131083:ADB131089 AMX131083:AMX131089 AWT131083:AWT131089 BGP131083:BGP131089 BQL131083:BQL131089 CAH131083:CAH131089 CKD131083:CKD131089 CTZ131083:CTZ131089 DDV131083:DDV131089 DNR131083:DNR131089 DXN131083:DXN131089 EHJ131083:EHJ131089 ERF131083:ERF131089 FBB131083:FBB131089 FKX131083:FKX131089 FUT131083:FUT131089 GEP131083:GEP131089 GOL131083:GOL131089 GYH131083:GYH131089 HID131083:HID131089 HRZ131083:HRZ131089 IBV131083:IBV131089 ILR131083:ILR131089 IVN131083:IVN131089 JFJ131083:JFJ131089 JPF131083:JPF131089 JZB131083:JZB131089 KIX131083:KIX131089 KST131083:KST131089 LCP131083:LCP131089 LML131083:LML131089 LWH131083:LWH131089 MGD131083:MGD131089 MPZ131083:MPZ131089 MZV131083:MZV131089 NJR131083:NJR131089 NTN131083:NTN131089 ODJ131083:ODJ131089 ONF131083:ONF131089 OXB131083:OXB131089 PGX131083:PGX131089 PQT131083:PQT131089 QAP131083:QAP131089 QKL131083:QKL131089 QUH131083:QUH131089 RED131083:RED131089 RNZ131083:RNZ131089 RXV131083:RXV131089 SHR131083:SHR131089 SRN131083:SRN131089 TBJ131083:TBJ131089 TLF131083:TLF131089 TVB131083:TVB131089 UEX131083:UEX131089 UOT131083:UOT131089 UYP131083:UYP131089 VIL131083:VIL131089 VSH131083:VSH131089 WCD131083:WCD131089 WLZ131083:WLZ131089 WVV131083:WVV131089 N196619:N196625 JJ196619:JJ196625 TF196619:TF196625 ADB196619:ADB196625 AMX196619:AMX196625 AWT196619:AWT196625 BGP196619:BGP196625 BQL196619:BQL196625 CAH196619:CAH196625 CKD196619:CKD196625 CTZ196619:CTZ196625 DDV196619:DDV196625 DNR196619:DNR196625 DXN196619:DXN196625 EHJ196619:EHJ196625 ERF196619:ERF196625 FBB196619:FBB196625 FKX196619:FKX196625 FUT196619:FUT196625 GEP196619:GEP196625 GOL196619:GOL196625 GYH196619:GYH196625 HID196619:HID196625 HRZ196619:HRZ196625 IBV196619:IBV196625 ILR196619:ILR196625 IVN196619:IVN196625 JFJ196619:JFJ196625 JPF196619:JPF196625 JZB196619:JZB196625 KIX196619:KIX196625 KST196619:KST196625 LCP196619:LCP196625 LML196619:LML196625 LWH196619:LWH196625 MGD196619:MGD196625 MPZ196619:MPZ196625 MZV196619:MZV196625 NJR196619:NJR196625 NTN196619:NTN196625 ODJ196619:ODJ196625 ONF196619:ONF196625 OXB196619:OXB196625 PGX196619:PGX196625 PQT196619:PQT196625 QAP196619:QAP196625 QKL196619:QKL196625 QUH196619:QUH196625 RED196619:RED196625 RNZ196619:RNZ196625 RXV196619:RXV196625 SHR196619:SHR196625 SRN196619:SRN196625 TBJ196619:TBJ196625 TLF196619:TLF196625 TVB196619:TVB196625 UEX196619:UEX196625 UOT196619:UOT196625 UYP196619:UYP196625 VIL196619:VIL196625 VSH196619:VSH196625 WCD196619:WCD196625 WLZ196619:WLZ196625 WVV196619:WVV196625 N262155:N262161 JJ262155:JJ262161 TF262155:TF262161 ADB262155:ADB262161 AMX262155:AMX262161 AWT262155:AWT262161 BGP262155:BGP262161 BQL262155:BQL262161 CAH262155:CAH262161 CKD262155:CKD262161 CTZ262155:CTZ262161 DDV262155:DDV262161 DNR262155:DNR262161 DXN262155:DXN262161 EHJ262155:EHJ262161 ERF262155:ERF262161 FBB262155:FBB262161 FKX262155:FKX262161 FUT262155:FUT262161 GEP262155:GEP262161 GOL262155:GOL262161 GYH262155:GYH262161 HID262155:HID262161 HRZ262155:HRZ262161 IBV262155:IBV262161 ILR262155:ILR262161 IVN262155:IVN262161 JFJ262155:JFJ262161 JPF262155:JPF262161 JZB262155:JZB262161 KIX262155:KIX262161 KST262155:KST262161 LCP262155:LCP262161 LML262155:LML262161 LWH262155:LWH262161 MGD262155:MGD262161 MPZ262155:MPZ262161 MZV262155:MZV262161 NJR262155:NJR262161 NTN262155:NTN262161 ODJ262155:ODJ262161 ONF262155:ONF262161 OXB262155:OXB262161 PGX262155:PGX262161 PQT262155:PQT262161 QAP262155:QAP262161 QKL262155:QKL262161 QUH262155:QUH262161 RED262155:RED262161 RNZ262155:RNZ262161 RXV262155:RXV262161 SHR262155:SHR262161 SRN262155:SRN262161 TBJ262155:TBJ262161 TLF262155:TLF262161 TVB262155:TVB262161 UEX262155:UEX262161 UOT262155:UOT262161 UYP262155:UYP262161 VIL262155:VIL262161 VSH262155:VSH262161 WCD262155:WCD262161 WLZ262155:WLZ262161 WVV262155:WVV262161 N327691:N327697 JJ327691:JJ327697 TF327691:TF327697 ADB327691:ADB327697 AMX327691:AMX327697 AWT327691:AWT327697 BGP327691:BGP327697 BQL327691:BQL327697 CAH327691:CAH327697 CKD327691:CKD327697 CTZ327691:CTZ327697 DDV327691:DDV327697 DNR327691:DNR327697 DXN327691:DXN327697 EHJ327691:EHJ327697 ERF327691:ERF327697 FBB327691:FBB327697 FKX327691:FKX327697 FUT327691:FUT327697 GEP327691:GEP327697 GOL327691:GOL327697 GYH327691:GYH327697 HID327691:HID327697 HRZ327691:HRZ327697 IBV327691:IBV327697 ILR327691:ILR327697 IVN327691:IVN327697 JFJ327691:JFJ327697 JPF327691:JPF327697 JZB327691:JZB327697 KIX327691:KIX327697 KST327691:KST327697 LCP327691:LCP327697 LML327691:LML327697 LWH327691:LWH327697 MGD327691:MGD327697 MPZ327691:MPZ327697 MZV327691:MZV327697 NJR327691:NJR327697 NTN327691:NTN327697 ODJ327691:ODJ327697 ONF327691:ONF327697 OXB327691:OXB327697 PGX327691:PGX327697 PQT327691:PQT327697 QAP327691:QAP327697 QKL327691:QKL327697 QUH327691:QUH327697 RED327691:RED327697 RNZ327691:RNZ327697 RXV327691:RXV327697 SHR327691:SHR327697 SRN327691:SRN327697 TBJ327691:TBJ327697 TLF327691:TLF327697 TVB327691:TVB327697 UEX327691:UEX327697 UOT327691:UOT327697 UYP327691:UYP327697 VIL327691:VIL327697 VSH327691:VSH327697 WCD327691:WCD327697 WLZ327691:WLZ327697 WVV327691:WVV327697 N393227:N393233 JJ393227:JJ393233 TF393227:TF393233 ADB393227:ADB393233 AMX393227:AMX393233 AWT393227:AWT393233 BGP393227:BGP393233 BQL393227:BQL393233 CAH393227:CAH393233 CKD393227:CKD393233 CTZ393227:CTZ393233 DDV393227:DDV393233 DNR393227:DNR393233 DXN393227:DXN393233 EHJ393227:EHJ393233 ERF393227:ERF393233 FBB393227:FBB393233 FKX393227:FKX393233 FUT393227:FUT393233 GEP393227:GEP393233 GOL393227:GOL393233 GYH393227:GYH393233 HID393227:HID393233 HRZ393227:HRZ393233 IBV393227:IBV393233 ILR393227:ILR393233 IVN393227:IVN393233 JFJ393227:JFJ393233 JPF393227:JPF393233 JZB393227:JZB393233 KIX393227:KIX393233 KST393227:KST393233 LCP393227:LCP393233 LML393227:LML393233 LWH393227:LWH393233 MGD393227:MGD393233 MPZ393227:MPZ393233 MZV393227:MZV393233 NJR393227:NJR393233 NTN393227:NTN393233 ODJ393227:ODJ393233 ONF393227:ONF393233 OXB393227:OXB393233 PGX393227:PGX393233 PQT393227:PQT393233 QAP393227:QAP393233 QKL393227:QKL393233 QUH393227:QUH393233 RED393227:RED393233 RNZ393227:RNZ393233 RXV393227:RXV393233 SHR393227:SHR393233 SRN393227:SRN393233 TBJ393227:TBJ393233 TLF393227:TLF393233 TVB393227:TVB393233 UEX393227:UEX393233 UOT393227:UOT393233 UYP393227:UYP393233 VIL393227:VIL393233 VSH393227:VSH393233 WCD393227:WCD393233 WLZ393227:WLZ393233 WVV393227:WVV393233 N458763:N458769 JJ458763:JJ458769 TF458763:TF458769 ADB458763:ADB458769 AMX458763:AMX458769 AWT458763:AWT458769 BGP458763:BGP458769 BQL458763:BQL458769 CAH458763:CAH458769 CKD458763:CKD458769 CTZ458763:CTZ458769 DDV458763:DDV458769 DNR458763:DNR458769 DXN458763:DXN458769 EHJ458763:EHJ458769 ERF458763:ERF458769 FBB458763:FBB458769 FKX458763:FKX458769 FUT458763:FUT458769 GEP458763:GEP458769 GOL458763:GOL458769 GYH458763:GYH458769 HID458763:HID458769 HRZ458763:HRZ458769 IBV458763:IBV458769 ILR458763:ILR458769 IVN458763:IVN458769 JFJ458763:JFJ458769 JPF458763:JPF458769 JZB458763:JZB458769 KIX458763:KIX458769 KST458763:KST458769 LCP458763:LCP458769 LML458763:LML458769 LWH458763:LWH458769 MGD458763:MGD458769 MPZ458763:MPZ458769 MZV458763:MZV458769 NJR458763:NJR458769 NTN458763:NTN458769 ODJ458763:ODJ458769 ONF458763:ONF458769 OXB458763:OXB458769 PGX458763:PGX458769 PQT458763:PQT458769 QAP458763:QAP458769 QKL458763:QKL458769 QUH458763:QUH458769 RED458763:RED458769 RNZ458763:RNZ458769 RXV458763:RXV458769 SHR458763:SHR458769 SRN458763:SRN458769 TBJ458763:TBJ458769 TLF458763:TLF458769 TVB458763:TVB458769 UEX458763:UEX458769 UOT458763:UOT458769 UYP458763:UYP458769 VIL458763:VIL458769 VSH458763:VSH458769 WCD458763:WCD458769 WLZ458763:WLZ458769 WVV458763:WVV458769 N524299:N524305 JJ524299:JJ524305 TF524299:TF524305 ADB524299:ADB524305 AMX524299:AMX524305 AWT524299:AWT524305 BGP524299:BGP524305 BQL524299:BQL524305 CAH524299:CAH524305 CKD524299:CKD524305 CTZ524299:CTZ524305 DDV524299:DDV524305 DNR524299:DNR524305 DXN524299:DXN524305 EHJ524299:EHJ524305 ERF524299:ERF524305 FBB524299:FBB524305 FKX524299:FKX524305 FUT524299:FUT524305 GEP524299:GEP524305 GOL524299:GOL524305 GYH524299:GYH524305 HID524299:HID524305 HRZ524299:HRZ524305 IBV524299:IBV524305 ILR524299:ILR524305 IVN524299:IVN524305 JFJ524299:JFJ524305 JPF524299:JPF524305 JZB524299:JZB524305 KIX524299:KIX524305 KST524299:KST524305 LCP524299:LCP524305 LML524299:LML524305 LWH524299:LWH524305 MGD524299:MGD524305 MPZ524299:MPZ524305 MZV524299:MZV524305 NJR524299:NJR524305 NTN524299:NTN524305 ODJ524299:ODJ524305 ONF524299:ONF524305 OXB524299:OXB524305 PGX524299:PGX524305 PQT524299:PQT524305 QAP524299:QAP524305 QKL524299:QKL524305 QUH524299:QUH524305 RED524299:RED524305 RNZ524299:RNZ524305 RXV524299:RXV524305 SHR524299:SHR524305 SRN524299:SRN524305 TBJ524299:TBJ524305 TLF524299:TLF524305 TVB524299:TVB524305 UEX524299:UEX524305 UOT524299:UOT524305 UYP524299:UYP524305 VIL524299:VIL524305 VSH524299:VSH524305 WCD524299:WCD524305 WLZ524299:WLZ524305 WVV524299:WVV524305 N589835:N589841 JJ589835:JJ589841 TF589835:TF589841 ADB589835:ADB589841 AMX589835:AMX589841 AWT589835:AWT589841 BGP589835:BGP589841 BQL589835:BQL589841 CAH589835:CAH589841 CKD589835:CKD589841 CTZ589835:CTZ589841 DDV589835:DDV589841 DNR589835:DNR589841 DXN589835:DXN589841 EHJ589835:EHJ589841 ERF589835:ERF589841 FBB589835:FBB589841 FKX589835:FKX589841 FUT589835:FUT589841 GEP589835:GEP589841 GOL589835:GOL589841 GYH589835:GYH589841 HID589835:HID589841 HRZ589835:HRZ589841 IBV589835:IBV589841 ILR589835:ILR589841 IVN589835:IVN589841 JFJ589835:JFJ589841 JPF589835:JPF589841 JZB589835:JZB589841 KIX589835:KIX589841 KST589835:KST589841 LCP589835:LCP589841 LML589835:LML589841 LWH589835:LWH589841 MGD589835:MGD589841 MPZ589835:MPZ589841 MZV589835:MZV589841 NJR589835:NJR589841 NTN589835:NTN589841 ODJ589835:ODJ589841 ONF589835:ONF589841 OXB589835:OXB589841 PGX589835:PGX589841 PQT589835:PQT589841 QAP589835:QAP589841 QKL589835:QKL589841 QUH589835:QUH589841 RED589835:RED589841 RNZ589835:RNZ589841 RXV589835:RXV589841 SHR589835:SHR589841 SRN589835:SRN589841 TBJ589835:TBJ589841 TLF589835:TLF589841 TVB589835:TVB589841 UEX589835:UEX589841 UOT589835:UOT589841 UYP589835:UYP589841 VIL589835:VIL589841 VSH589835:VSH589841 WCD589835:WCD589841 WLZ589835:WLZ589841 WVV589835:WVV589841 N655371:N655377 JJ655371:JJ655377 TF655371:TF655377 ADB655371:ADB655377 AMX655371:AMX655377 AWT655371:AWT655377 BGP655371:BGP655377 BQL655371:BQL655377 CAH655371:CAH655377 CKD655371:CKD655377 CTZ655371:CTZ655377 DDV655371:DDV655377 DNR655371:DNR655377 DXN655371:DXN655377 EHJ655371:EHJ655377 ERF655371:ERF655377 FBB655371:FBB655377 FKX655371:FKX655377 FUT655371:FUT655377 GEP655371:GEP655377 GOL655371:GOL655377 GYH655371:GYH655377 HID655371:HID655377 HRZ655371:HRZ655377 IBV655371:IBV655377 ILR655371:ILR655377 IVN655371:IVN655377 JFJ655371:JFJ655377 JPF655371:JPF655377 JZB655371:JZB655377 KIX655371:KIX655377 KST655371:KST655377 LCP655371:LCP655377 LML655371:LML655377 LWH655371:LWH655377 MGD655371:MGD655377 MPZ655371:MPZ655377 MZV655371:MZV655377 NJR655371:NJR655377 NTN655371:NTN655377 ODJ655371:ODJ655377 ONF655371:ONF655377 OXB655371:OXB655377 PGX655371:PGX655377 PQT655371:PQT655377 QAP655371:QAP655377 QKL655371:QKL655377 QUH655371:QUH655377 RED655371:RED655377 RNZ655371:RNZ655377 RXV655371:RXV655377 SHR655371:SHR655377 SRN655371:SRN655377 TBJ655371:TBJ655377 TLF655371:TLF655377 TVB655371:TVB655377 UEX655371:UEX655377 UOT655371:UOT655377 UYP655371:UYP655377 VIL655371:VIL655377 VSH655371:VSH655377 WCD655371:WCD655377 WLZ655371:WLZ655377 WVV655371:WVV655377 N720907:N720913 JJ720907:JJ720913 TF720907:TF720913 ADB720907:ADB720913 AMX720907:AMX720913 AWT720907:AWT720913 BGP720907:BGP720913 BQL720907:BQL720913 CAH720907:CAH720913 CKD720907:CKD720913 CTZ720907:CTZ720913 DDV720907:DDV720913 DNR720907:DNR720913 DXN720907:DXN720913 EHJ720907:EHJ720913 ERF720907:ERF720913 FBB720907:FBB720913 FKX720907:FKX720913 FUT720907:FUT720913 GEP720907:GEP720913 GOL720907:GOL720913 GYH720907:GYH720913 HID720907:HID720913 HRZ720907:HRZ720913 IBV720907:IBV720913 ILR720907:ILR720913 IVN720907:IVN720913 JFJ720907:JFJ720913 JPF720907:JPF720913 JZB720907:JZB720913 KIX720907:KIX720913 KST720907:KST720913 LCP720907:LCP720913 LML720907:LML720913 LWH720907:LWH720913 MGD720907:MGD720913 MPZ720907:MPZ720913 MZV720907:MZV720913 NJR720907:NJR720913 NTN720907:NTN720913 ODJ720907:ODJ720913 ONF720907:ONF720913 OXB720907:OXB720913 PGX720907:PGX720913 PQT720907:PQT720913 QAP720907:QAP720913 QKL720907:QKL720913 QUH720907:QUH720913 RED720907:RED720913 RNZ720907:RNZ720913 RXV720907:RXV720913 SHR720907:SHR720913 SRN720907:SRN720913 TBJ720907:TBJ720913 TLF720907:TLF720913 TVB720907:TVB720913 UEX720907:UEX720913 UOT720907:UOT720913 UYP720907:UYP720913 VIL720907:VIL720913 VSH720907:VSH720913 WCD720907:WCD720913 WLZ720907:WLZ720913 WVV720907:WVV720913 N786443:N786449 JJ786443:JJ786449 TF786443:TF786449 ADB786443:ADB786449 AMX786443:AMX786449 AWT786443:AWT786449 BGP786443:BGP786449 BQL786443:BQL786449 CAH786443:CAH786449 CKD786443:CKD786449 CTZ786443:CTZ786449 DDV786443:DDV786449 DNR786443:DNR786449 DXN786443:DXN786449 EHJ786443:EHJ786449 ERF786443:ERF786449 FBB786443:FBB786449 FKX786443:FKX786449 FUT786443:FUT786449 GEP786443:GEP786449 GOL786443:GOL786449 GYH786443:GYH786449 HID786443:HID786449 HRZ786443:HRZ786449 IBV786443:IBV786449 ILR786443:ILR786449 IVN786443:IVN786449 JFJ786443:JFJ786449 JPF786443:JPF786449 JZB786443:JZB786449 KIX786443:KIX786449 KST786443:KST786449 LCP786443:LCP786449 LML786443:LML786449 LWH786443:LWH786449 MGD786443:MGD786449 MPZ786443:MPZ786449 MZV786443:MZV786449 NJR786443:NJR786449 NTN786443:NTN786449 ODJ786443:ODJ786449 ONF786443:ONF786449 OXB786443:OXB786449 PGX786443:PGX786449 PQT786443:PQT786449 QAP786443:QAP786449 QKL786443:QKL786449 QUH786443:QUH786449 RED786443:RED786449 RNZ786443:RNZ786449 RXV786443:RXV786449 SHR786443:SHR786449 SRN786443:SRN786449 TBJ786443:TBJ786449 TLF786443:TLF786449 TVB786443:TVB786449 UEX786443:UEX786449 UOT786443:UOT786449 UYP786443:UYP786449 VIL786443:VIL786449 VSH786443:VSH786449 WCD786443:WCD786449 WLZ786443:WLZ786449 WVV786443:WVV786449 N851979:N851985 JJ851979:JJ851985 TF851979:TF851985 ADB851979:ADB851985 AMX851979:AMX851985 AWT851979:AWT851985 BGP851979:BGP851985 BQL851979:BQL851985 CAH851979:CAH851985 CKD851979:CKD851985 CTZ851979:CTZ851985 DDV851979:DDV851985 DNR851979:DNR851985 DXN851979:DXN851985 EHJ851979:EHJ851985 ERF851979:ERF851985 FBB851979:FBB851985 FKX851979:FKX851985 FUT851979:FUT851985 GEP851979:GEP851985 GOL851979:GOL851985 GYH851979:GYH851985 HID851979:HID851985 HRZ851979:HRZ851985 IBV851979:IBV851985 ILR851979:ILR851985 IVN851979:IVN851985 JFJ851979:JFJ851985 JPF851979:JPF851985 JZB851979:JZB851985 KIX851979:KIX851985 KST851979:KST851985 LCP851979:LCP851985 LML851979:LML851985 LWH851979:LWH851985 MGD851979:MGD851985 MPZ851979:MPZ851985 MZV851979:MZV851985 NJR851979:NJR851985 NTN851979:NTN851985 ODJ851979:ODJ851985 ONF851979:ONF851985 OXB851979:OXB851985 PGX851979:PGX851985 PQT851979:PQT851985 QAP851979:QAP851985 QKL851979:QKL851985 QUH851979:QUH851985 RED851979:RED851985 RNZ851979:RNZ851985 RXV851979:RXV851985 SHR851979:SHR851985 SRN851979:SRN851985 TBJ851979:TBJ851985 TLF851979:TLF851985 TVB851979:TVB851985 UEX851979:UEX851985 UOT851979:UOT851985 UYP851979:UYP851985 VIL851979:VIL851985 VSH851979:VSH851985 WCD851979:WCD851985 WLZ851979:WLZ851985 WVV851979:WVV851985 N917515:N917521 JJ917515:JJ917521 TF917515:TF917521 ADB917515:ADB917521 AMX917515:AMX917521 AWT917515:AWT917521 BGP917515:BGP917521 BQL917515:BQL917521 CAH917515:CAH917521 CKD917515:CKD917521 CTZ917515:CTZ917521 DDV917515:DDV917521 DNR917515:DNR917521 DXN917515:DXN917521 EHJ917515:EHJ917521 ERF917515:ERF917521 FBB917515:FBB917521 FKX917515:FKX917521 FUT917515:FUT917521 GEP917515:GEP917521 GOL917515:GOL917521 GYH917515:GYH917521 HID917515:HID917521 HRZ917515:HRZ917521 IBV917515:IBV917521 ILR917515:ILR917521 IVN917515:IVN917521 JFJ917515:JFJ917521 JPF917515:JPF917521 JZB917515:JZB917521 KIX917515:KIX917521 KST917515:KST917521 LCP917515:LCP917521 LML917515:LML917521 LWH917515:LWH917521 MGD917515:MGD917521 MPZ917515:MPZ917521 MZV917515:MZV917521 NJR917515:NJR917521 NTN917515:NTN917521 ODJ917515:ODJ917521 ONF917515:ONF917521 OXB917515:OXB917521 PGX917515:PGX917521 PQT917515:PQT917521 QAP917515:QAP917521 QKL917515:QKL917521 QUH917515:QUH917521 RED917515:RED917521 RNZ917515:RNZ917521 RXV917515:RXV917521 SHR917515:SHR917521 SRN917515:SRN917521 TBJ917515:TBJ917521 TLF917515:TLF917521 TVB917515:TVB917521 UEX917515:UEX917521 UOT917515:UOT917521 UYP917515:UYP917521 VIL917515:VIL917521 VSH917515:VSH917521 WCD917515:WCD917521 WLZ917515:WLZ917521 WVV917515:WVV917521 N983051:N983057 JJ983051:JJ983057 TF983051:TF983057 ADB983051:ADB983057 AMX983051:AMX983057 AWT983051:AWT983057 BGP983051:BGP983057 BQL983051:BQL983057 CAH983051:CAH983057 CKD983051:CKD983057 CTZ983051:CTZ983057 DDV983051:DDV983057 DNR983051:DNR983057 DXN983051:DXN983057 EHJ983051:EHJ983057 ERF983051:ERF983057 FBB983051:FBB983057 FKX983051:FKX983057 FUT983051:FUT983057 GEP983051:GEP983057 GOL983051:GOL983057 GYH983051:GYH983057 HID983051:HID983057 HRZ983051:HRZ983057 IBV983051:IBV983057 ILR983051:ILR983057 IVN983051:IVN983057 JFJ983051:JFJ983057 JPF983051:JPF983057 JZB983051:JZB983057 KIX983051:KIX983057 KST983051:KST983057 LCP983051:LCP983057 LML983051:LML983057 LWH983051:LWH983057 MGD983051:MGD983057 MPZ983051:MPZ983057 MZV983051:MZV983057 NJR983051:NJR983057 NTN983051:NTN983057 ODJ983051:ODJ983057 ONF983051:ONF983057 OXB983051:OXB983057 PGX983051:PGX983057 PQT983051:PQT983057 QAP983051:QAP983057 QKL983051:QKL983057 QUH983051:QUH983057 RED983051:RED983057 RNZ983051:RNZ983057 RXV983051:RXV983057 SHR983051:SHR983057 SRN983051:SRN983057 TBJ983051:TBJ983057 TLF983051:TLF983057 TVB983051:TVB983057 UEX983051:UEX983057 UOT983051:UOT983057 UYP983051:UYP983057 VIL983051:VIL983057 VSH983051:VSH983057 WCD983051:WCD983057 WLZ983051:WLZ983057 WVV983051:WVV983057" xr:uid="{00000000-0002-0000-0F00-000004000000}">
      <formula1>$AA$1:$AA$3</formula1>
    </dataValidation>
    <dataValidation type="list" allowBlank="1" showInputMessage="1" showErrorMessage="1" sqref="WVX983051:WVX983058 JL11:JL18 TH11:TH18 ADD11:ADD18 AMZ11:AMZ18 AWV11:AWV18 BGR11:BGR18 BQN11:BQN18 CAJ11:CAJ18 CKF11:CKF18 CUB11:CUB18 DDX11:DDX18 DNT11:DNT18 DXP11:DXP18 EHL11:EHL18 ERH11:ERH18 FBD11:FBD18 FKZ11:FKZ18 FUV11:FUV18 GER11:GER18 GON11:GON18 GYJ11:GYJ18 HIF11:HIF18 HSB11:HSB18 IBX11:IBX18 ILT11:ILT18 IVP11:IVP18 JFL11:JFL18 JPH11:JPH18 JZD11:JZD18 KIZ11:KIZ18 KSV11:KSV18 LCR11:LCR18 LMN11:LMN18 LWJ11:LWJ18 MGF11:MGF18 MQB11:MQB18 MZX11:MZX18 NJT11:NJT18 NTP11:NTP18 ODL11:ODL18 ONH11:ONH18 OXD11:OXD18 PGZ11:PGZ18 PQV11:PQV18 QAR11:QAR18 QKN11:QKN18 QUJ11:QUJ18 REF11:REF18 ROB11:ROB18 RXX11:RXX18 SHT11:SHT18 SRP11:SRP18 TBL11:TBL18 TLH11:TLH18 TVD11:TVD18 UEZ11:UEZ18 UOV11:UOV18 UYR11:UYR18 VIN11:VIN18 VSJ11:VSJ18 WCF11:WCF18 WMB11:WMB18 WVX11:WVX18 P65547:P65554 JL65547:JL65554 TH65547:TH65554 ADD65547:ADD65554 AMZ65547:AMZ65554 AWV65547:AWV65554 BGR65547:BGR65554 BQN65547:BQN65554 CAJ65547:CAJ65554 CKF65547:CKF65554 CUB65547:CUB65554 DDX65547:DDX65554 DNT65547:DNT65554 DXP65547:DXP65554 EHL65547:EHL65554 ERH65547:ERH65554 FBD65547:FBD65554 FKZ65547:FKZ65554 FUV65547:FUV65554 GER65547:GER65554 GON65547:GON65554 GYJ65547:GYJ65554 HIF65547:HIF65554 HSB65547:HSB65554 IBX65547:IBX65554 ILT65547:ILT65554 IVP65547:IVP65554 JFL65547:JFL65554 JPH65547:JPH65554 JZD65547:JZD65554 KIZ65547:KIZ65554 KSV65547:KSV65554 LCR65547:LCR65554 LMN65547:LMN65554 LWJ65547:LWJ65554 MGF65547:MGF65554 MQB65547:MQB65554 MZX65547:MZX65554 NJT65547:NJT65554 NTP65547:NTP65554 ODL65547:ODL65554 ONH65547:ONH65554 OXD65547:OXD65554 PGZ65547:PGZ65554 PQV65547:PQV65554 QAR65547:QAR65554 QKN65547:QKN65554 QUJ65547:QUJ65554 REF65547:REF65554 ROB65547:ROB65554 RXX65547:RXX65554 SHT65547:SHT65554 SRP65547:SRP65554 TBL65547:TBL65554 TLH65547:TLH65554 TVD65547:TVD65554 UEZ65547:UEZ65554 UOV65547:UOV65554 UYR65547:UYR65554 VIN65547:VIN65554 VSJ65547:VSJ65554 WCF65547:WCF65554 WMB65547:WMB65554 WVX65547:WVX65554 P131083:P131090 JL131083:JL131090 TH131083:TH131090 ADD131083:ADD131090 AMZ131083:AMZ131090 AWV131083:AWV131090 BGR131083:BGR131090 BQN131083:BQN131090 CAJ131083:CAJ131090 CKF131083:CKF131090 CUB131083:CUB131090 DDX131083:DDX131090 DNT131083:DNT131090 DXP131083:DXP131090 EHL131083:EHL131090 ERH131083:ERH131090 FBD131083:FBD131090 FKZ131083:FKZ131090 FUV131083:FUV131090 GER131083:GER131090 GON131083:GON131090 GYJ131083:GYJ131090 HIF131083:HIF131090 HSB131083:HSB131090 IBX131083:IBX131090 ILT131083:ILT131090 IVP131083:IVP131090 JFL131083:JFL131090 JPH131083:JPH131090 JZD131083:JZD131090 KIZ131083:KIZ131090 KSV131083:KSV131090 LCR131083:LCR131090 LMN131083:LMN131090 LWJ131083:LWJ131090 MGF131083:MGF131090 MQB131083:MQB131090 MZX131083:MZX131090 NJT131083:NJT131090 NTP131083:NTP131090 ODL131083:ODL131090 ONH131083:ONH131090 OXD131083:OXD131090 PGZ131083:PGZ131090 PQV131083:PQV131090 QAR131083:QAR131090 QKN131083:QKN131090 QUJ131083:QUJ131090 REF131083:REF131090 ROB131083:ROB131090 RXX131083:RXX131090 SHT131083:SHT131090 SRP131083:SRP131090 TBL131083:TBL131090 TLH131083:TLH131090 TVD131083:TVD131090 UEZ131083:UEZ131090 UOV131083:UOV131090 UYR131083:UYR131090 VIN131083:VIN131090 VSJ131083:VSJ131090 WCF131083:WCF131090 WMB131083:WMB131090 WVX131083:WVX131090 P196619:P196626 JL196619:JL196626 TH196619:TH196626 ADD196619:ADD196626 AMZ196619:AMZ196626 AWV196619:AWV196626 BGR196619:BGR196626 BQN196619:BQN196626 CAJ196619:CAJ196626 CKF196619:CKF196626 CUB196619:CUB196626 DDX196619:DDX196626 DNT196619:DNT196626 DXP196619:DXP196626 EHL196619:EHL196626 ERH196619:ERH196626 FBD196619:FBD196626 FKZ196619:FKZ196626 FUV196619:FUV196626 GER196619:GER196626 GON196619:GON196626 GYJ196619:GYJ196626 HIF196619:HIF196626 HSB196619:HSB196626 IBX196619:IBX196626 ILT196619:ILT196626 IVP196619:IVP196626 JFL196619:JFL196626 JPH196619:JPH196626 JZD196619:JZD196626 KIZ196619:KIZ196626 KSV196619:KSV196626 LCR196619:LCR196626 LMN196619:LMN196626 LWJ196619:LWJ196626 MGF196619:MGF196626 MQB196619:MQB196626 MZX196619:MZX196626 NJT196619:NJT196626 NTP196619:NTP196626 ODL196619:ODL196626 ONH196619:ONH196626 OXD196619:OXD196626 PGZ196619:PGZ196626 PQV196619:PQV196626 QAR196619:QAR196626 QKN196619:QKN196626 QUJ196619:QUJ196626 REF196619:REF196626 ROB196619:ROB196626 RXX196619:RXX196626 SHT196619:SHT196626 SRP196619:SRP196626 TBL196619:TBL196626 TLH196619:TLH196626 TVD196619:TVD196626 UEZ196619:UEZ196626 UOV196619:UOV196626 UYR196619:UYR196626 VIN196619:VIN196626 VSJ196619:VSJ196626 WCF196619:WCF196626 WMB196619:WMB196626 WVX196619:WVX196626 P262155:P262162 JL262155:JL262162 TH262155:TH262162 ADD262155:ADD262162 AMZ262155:AMZ262162 AWV262155:AWV262162 BGR262155:BGR262162 BQN262155:BQN262162 CAJ262155:CAJ262162 CKF262155:CKF262162 CUB262155:CUB262162 DDX262155:DDX262162 DNT262155:DNT262162 DXP262155:DXP262162 EHL262155:EHL262162 ERH262155:ERH262162 FBD262155:FBD262162 FKZ262155:FKZ262162 FUV262155:FUV262162 GER262155:GER262162 GON262155:GON262162 GYJ262155:GYJ262162 HIF262155:HIF262162 HSB262155:HSB262162 IBX262155:IBX262162 ILT262155:ILT262162 IVP262155:IVP262162 JFL262155:JFL262162 JPH262155:JPH262162 JZD262155:JZD262162 KIZ262155:KIZ262162 KSV262155:KSV262162 LCR262155:LCR262162 LMN262155:LMN262162 LWJ262155:LWJ262162 MGF262155:MGF262162 MQB262155:MQB262162 MZX262155:MZX262162 NJT262155:NJT262162 NTP262155:NTP262162 ODL262155:ODL262162 ONH262155:ONH262162 OXD262155:OXD262162 PGZ262155:PGZ262162 PQV262155:PQV262162 QAR262155:QAR262162 QKN262155:QKN262162 QUJ262155:QUJ262162 REF262155:REF262162 ROB262155:ROB262162 RXX262155:RXX262162 SHT262155:SHT262162 SRP262155:SRP262162 TBL262155:TBL262162 TLH262155:TLH262162 TVD262155:TVD262162 UEZ262155:UEZ262162 UOV262155:UOV262162 UYR262155:UYR262162 VIN262155:VIN262162 VSJ262155:VSJ262162 WCF262155:WCF262162 WMB262155:WMB262162 WVX262155:WVX262162 P327691:P327698 JL327691:JL327698 TH327691:TH327698 ADD327691:ADD327698 AMZ327691:AMZ327698 AWV327691:AWV327698 BGR327691:BGR327698 BQN327691:BQN327698 CAJ327691:CAJ327698 CKF327691:CKF327698 CUB327691:CUB327698 DDX327691:DDX327698 DNT327691:DNT327698 DXP327691:DXP327698 EHL327691:EHL327698 ERH327691:ERH327698 FBD327691:FBD327698 FKZ327691:FKZ327698 FUV327691:FUV327698 GER327691:GER327698 GON327691:GON327698 GYJ327691:GYJ327698 HIF327691:HIF327698 HSB327691:HSB327698 IBX327691:IBX327698 ILT327691:ILT327698 IVP327691:IVP327698 JFL327691:JFL327698 JPH327691:JPH327698 JZD327691:JZD327698 KIZ327691:KIZ327698 KSV327691:KSV327698 LCR327691:LCR327698 LMN327691:LMN327698 LWJ327691:LWJ327698 MGF327691:MGF327698 MQB327691:MQB327698 MZX327691:MZX327698 NJT327691:NJT327698 NTP327691:NTP327698 ODL327691:ODL327698 ONH327691:ONH327698 OXD327691:OXD327698 PGZ327691:PGZ327698 PQV327691:PQV327698 QAR327691:QAR327698 QKN327691:QKN327698 QUJ327691:QUJ327698 REF327691:REF327698 ROB327691:ROB327698 RXX327691:RXX327698 SHT327691:SHT327698 SRP327691:SRP327698 TBL327691:TBL327698 TLH327691:TLH327698 TVD327691:TVD327698 UEZ327691:UEZ327698 UOV327691:UOV327698 UYR327691:UYR327698 VIN327691:VIN327698 VSJ327691:VSJ327698 WCF327691:WCF327698 WMB327691:WMB327698 WVX327691:WVX327698 P393227:P393234 JL393227:JL393234 TH393227:TH393234 ADD393227:ADD393234 AMZ393227:AMZ393234 AWV393227:AWV393234 BGR393227:BGR393234 BQN393227:BQN393234 CAJ393227:CAJ393234 CKF393227:CKF393234 CUB393227:CUB393234 DDX393227:DDX393234 DNT393227:DNT393234 DXP393227:DXP393234 EHL393227:EHL393234 ERH393227:ERH393234 FBD393227:FBD393234 FKZ393227:FKZ393234 FUV393227:FUV393234 GER393227:GER393234 GON393227:GON393234 GYJ393227:GYJ393234 HIF393227:HIF393234 HSB393227:HSB393234 IBX393227:IBX393234 ILT393227:ILT393234 IVP393227:IVP393234 JFL393227:JFL393234 JPH393227:JPH393234 JZD393227:JZD393234 KIZ393227:KIZ393234 KSV393227:KSV393234 LCR393227:LCR393234 LMN393227:LMN393234 LWJ393227:LWJ393234 MGF393227:MGF393234 MQB393227:MQB393234 MZX393227:MZX393234 NJT393227:NJT393234 NTP393227:NTP393234 ODL393227:ODL393234 ONH393227:ONH393234 OXD393227:OXD393234 PGZ393227:PGZ393234 PQV393227:PQV393234 QAR393227:QAR393234 QKN393227:QKN393234 QUJ393227:QUJ393234 REF393227:REF393234 ROB393227:ROB393234 RXX393227:RXX393234 SHT393227:SHT393234 SRP393227:SRP393234 TBL393227:TBL393234 TLH393227:TLH393234 TVD393227:TVD393234 UEZ393227:UEZ393234 UOV393227:UOV393234 UYR393227:UYR393234 VIN393227:VIN393234 VSJ393227:VSJ393234 WCF393227:WCF393234 WMB393227:WMB393234 WVX393227:WVX393234 P458763:P458770 JL458763:JL458770 TH458763:TH458770 ADD458763:ADD458770 AMZ458763:AMZ458770 AWV458763:AWV458770 BGR458763:BGR458770 BQN458763:BQN458770 CAJ458763:CAJ458770 CKF458763:CKF458770 CUB458763:CUB458770 DDX458763:DDX458770 DNT458763:DNT458770 DXP458763:DXP458770 EHL458763:EHL458770 ERH458763:ERH458770 FBD458763:FBD458770 FKZ458763:FKZ458770 FUV458763:FUV458770 GER458763:GER458770 GON458763:GON458770 GYJ458763:GYJ458770 HIF458763:HIF458770 HSB458763:HSB458770 IBX458763:IBX458770 ILT458763:ILT458770 IVP458763:IVP458770 JFL458763:JFL458770 JPH458763:JPH458770 JZD458763:JZD458770 KIZ458763:KIZ458770 KSV458763:KSV458770 LCR458763:LCR458770 LMN458763:LMN458770 LWJ458763:LWJ458770 MGF458763:MGF458770 MQB458763:MQB458770 MZX458763:MZX458770 NJT458763:NJT458770 NTP458763:NTP458770 ODL458763:ODL458770 ONH458763:ONH458770 OXD458763:OXD458770 PGZ458763:PGZ458770 PQV458763:PQV458770 QAR458763:QAR458770 QKN458763:QKN458770 QUJ458763:QUJ458770 REF458763:REF458770 ROB458763:ROB458770 RXX458763:RXX458770 SHT458763:SHT458770 SRP458763:SRP458770 TBL458763:TBL458770 TLH458763:TLH458770 TVD458763:TVD458770 UEZ458763:UEZ458770 UOV458763:UOV458770 UYR458763:UYR458770 VIN458763:VIN458770 VSJ458763:VSJ458770 WCF458763:WCF458770 WMB458763:WMB458770 WVX458763:WVX458770 P524299:P524306 JL524299:JL524306 TH524299:TH524306 ADD524299:ADD524306 AMZ524299:AMZ524306 AWV524299:AWV524306 BGR524299:BGR524306 BQN524299:BQN524306 CAJ524299:CAJ524306 CKF524299:CKF524306 CUB524299:CUB524306 DDX524299:DDX524306 DNT524299:DNT524306 DXP524299:DXP524306 EHL524299:EHL524306 ERH524299:ERH524306 FBD524299:FBD524306 FKZ524299:FKZ524306 FUV524299:FUV524306 GER524299:GER524306 GON524299:GON524306 GYJ524299:GYJ524306 HIF524299:HIF524306 HSB524299:HSB524306 IBX524299:IBX524306 ILT524299:ILT524306 IVP524299:IVP524306 JFL524299:JFL524306 JPH524299:JPH524306 JZD524299:JZD524306 KIZ524299:KIZ524306 KSV524299:KSV524306 LCR524299:LCR524306 LMN524299:LMN524306 LWJ524299:LWJ524306 MGF524299:MGF524306 MQB524299:MQB524306 MZX524299:MZX524306 NJT524299:NJT524306 NTP524299:NTP524306 ODL524299:ODL524306 ONH524299:ONH524306 OXD524299:OXD524306 PGZ524299:PGZ524306 PQV524299:PQV524306 QAR524299:QAR524306 QKN524299:QKN524306 QUJ524299:QUJ524306 REF524299:REF524306 ROB524299:ROB524306 RXX524299:RXX524306 SHT524299:SHT524306 SRP524299:SRP524306 TBL524299:TBL524306 TLH524299:TLH524306 TVD524299:TVD524306 UEZ524299:UEZ524306 UOV524299:UOV524306 UYR524299:UYR524306 VIN524299:VIN524306 VSJ524299:VSJ524306 WCF524299:WCF524306 WMB524299:WMB524306 WVX524299:WVX524306 P589835:P589842 JL589835:JL589842 TH589835:TH589842 ADD589835:ADD589842 AMZ589835:AMZ589842 AWV589835:AWV589842 BGR589835:BGR589842 BQN589835:BQN589842 CAJ589835:CAJ589842 CKF589835:CKF589842 CUB589835:CUB589842 DDX589835:DDX589842 DNT589835:DNT589842 DXP589835:DXP589842 EHL589835:EHL589842 ERH589835:ERH589842 FBD589835:FBD589842 FKZ589835:FKZ589842 FUV589835:FUV589842 GER589835:GER589842 GON589835:GON589842 GYJ589835:GYJ589842 HIF589835:HIF589842 HSB589835:HSB589842 IBX589835:IBX589842 ILT589835:ILT589842 IVP589835:IVP589842 JFL589835:JFL589842 JPH589835:JPH589842 JZD589835:JZD589842 KIZ589835:KIZ589842 KSV589835:KSV589842 LCR589835:LCR589842 LMN589835:LMN589842 LWJ589835:LWJ589842 MGF589835:MGF589842 MQB589835:MQB589842 MZX589835:MZX589842 NJT589835:NJT589842 NTP589835:NTP589842 ODL589835:ODL589842 ONH589835:ONH589842 OXD589835:OXD589842 PGZ589835:PGZ589842 PQV589835:PQV589842 QAR589835:QAR589842 QKN589835:QKN589842 QUJ589835:QUJ589842 REF589835:REF589842 ROB589835:ROB589842 RXX589835:RXX589842 SHT589835:SHT589842 SRP589835:SRP589842 TBL589835:TBL589842 TLH589835:TLH589842 TVD589835:TVD589842 UEZ589835:UEZ589842 UOV589835:UOV589842 UYR589835:UYR589842 VIN589835:VIN589842 VSJ589835:VSJ589842 WCF589835:WCF589842 WMB589835:WMB589842 WVX589835:WVX589842 P655371:P655378 JL655371:JL655378 TH655371:TH655378 ADD655371:ADD655378 AMZ655371:AMZ655378 AWV655371:AWV655378 BGR655371:BGR655378 BQN655371:BQN655378 CAJ655371:CAJ655378 CKF655371:CKF655378 CUB655371:CUB655378 DDX655371:DDX655378 DNT655371:DNT655378 DXP655371:DXP655378 EHL655371:EHL655378 ERH655371:ERH655378 FBD655371:FBD655378 FKZ655371:FKZ655378 FUV655371:FUV655378 GER655371:GER655378 GON655371:GON655378 GYJ655371:GYJ655378 HIF655371:HIF655378 HSB655371:HSB655378 IBX655371:IBX655378 ILT655371:ILT655378 IVP655371:IVP655378 JFL655371:JFL655378 JPH655371:JPH655378 JZD655371:JZD655378 KIZ655371:KIZ655378 KSV655371:KSV655378 LCR655371:LCR655378 LMN655371:LMN655378 LWJ655371:LWJ655378 MGF655371:MGF655378 MQB655371:MQB655378 MZX655371:MZX655378 NJT655371:NJT655378 NTP655371:NTP655378 ODL655371:ODL655378 ONH655371:ONH655378 OXD655371:OXD655378 PGZ655371:PGZ655378 PQV655371:PQV655378 QAR655371:QAR655378 QKN655371:QKN655378 QUJ655371:QUJ655378 REF655371:REF655378 ROB655371:ROB655378 RXX655371:RXX655378 SHT655371:SHT655378 SRP655371:SRP655378 TBL655371:TBL655378 TLH655371:TLH655378 TVD655371:TVD655378 UEZ655371:UEZ655378 UOV655371:UOV655378 UYR655371:UYR655378 VIN655371:VIN655378 VSJ655371:VSJ655378 WCF655371:WCF655378 WMB655371:WMB655378 WVX655371:WVX655378 P720907:P720914 JL720907:JL720914 TH720907:TH720914 ADD720907:ADD720914 AMZ720907:AMZ720914 AWV720907:AWV720914 BGR720907:BGR720914 BQN720907:BQN720914 CAJ720907:CAJ720914 CKF720907:CKF720914 CUB720907:CUB720914 DDX720907:DDX720914 DNT720907:DNT720914 DXP720907:DXP720914 EHL720907:EHL720914 ERH720907:ERH720914 FBD720907:FBD720914 FKZ720907:FKZ720914 FUV720907:FUV720914 GER720907:GER720914 GON720907:GON720914 GYJ720907:GYJ720914 HIF720907:HIF720914 HSB720907:HSB720914 IBX720907:IBX720914 ILT720907:ILT720914 IVP720907:IVP720914 JFL720907:JFL720914 JPH720907:JPH720914 JZD720907:JZD720914 KIZ720907:KIZ720914 KSV720907:KSV720914 LCR720907:LCR720914 LMN720907:LMN720914 LWJ720907:LWJ720914 MGF720907:MGF720914 MQB720907:MQB720914 MZX720907:MZX720914 NJT720907:NJT720914 NTP720907:NTP720914 ODL720907:ODL720914 ONH720907:ONH720914 OXD720907:OXD720914 PGZ720907:PGZ720914 PQV720907:PQV720914 QAR720907:QAR720914 QKN720907:QKN720914 QUJ720907:QUJ720914 REF720907:REF720914 ROB720907:ROB720914 RXX720907:RXX720914 SHT720907:SHT720914 SRP720907:SRP720914 TBL720907:TBL720914 TLH720907:TLH720914 TVD720907:TVD720914 UEZ720907:UEZ720914 UOV720907:UOV720914 UYR720907:UYR720914 VIN720907:VIN720914 VSJ720907:VSJ720914 WCF720907:WCF720914 WMB720907:WMB720914 WVX720907:WVX720914 P786443:P786450 JL786443:JL786450 TH786443:TH786450 ADD786443:ADD786450 AMZ786443:AMZ786450 AWV786443:AWV786450 BGR786443:BGR786450 BQN786443:BQN786450 CAJ786443:CAJ786450 CKF786443:CKF786450 CUB786443:CUB786450 DDX786443:DDX786450 DNT786443:DNT786450 DXP786443:DXP786450 EHL786443:EHL786450 ERH786443:ERH786450 FBD786443:FBD786450 FKZ786443:FKZ786450 FUV786443:FUV786450 GER786443:GER786450 GON786443:GON786450 GYJ786443:GYJ786450 HIF786443:HIF786450 HSB786443:HSB786450 IBX786443:IBX786450 ILT786443:ILT786450 IVP786443:IVP786450 JFL786443:JFL786450 JPH786443:JPH786450 JZD786443:JZD786450 KIZ786443:KIZ786450 KSV786443:KSV786450 LCR786443:LCR786450 LMN786443:LMN786450 LWJ786443:LWJ786450 MGF786443:MGF786450 MQB786443:MQB786450 MZX786443:MZX786450 NJT786443:NJT786450 NTP786443:NTP786450 ODL786443:ODL786450 ONH786443:ONH786450 OXD786443:OXD786450 PGZ786443:PGZ786450 PQV786443:PQV786450 QAR786443:QAR786450 QKN786443:QKN786450 QUJ786443:QUJ786450 REF786443:REF786450 ROB786443:ROB786450 RXX786443:RXX786450 SHT786443:SHT786450 SRP786443:SRP786450 TBL786443:TBL786450 TLH786443:TLH786450 TVD786443:TVD786450 UEZ786443:UEZ786450 UOV786443:UOV786450 UYR786443:UYR786450 VIN786443:VIN786450 VSJ786443:VSJ786450 WCF786443:WCF786450 WMB786443:WMB786450 WVX786443:WVX786450 P851979:P851986 JL851979:JL851986 TH851979:TH851986 ADD851979:ADD851986 AMZ851979:AMZ851986 AWV851979:AWV851986 BGR851979:BGR851986 BQN851979:BQN851986 CAJ851979:CAJ851986 CKF851979:CKF851986 CUB851979:CUB851986 DDX851979:DDX851986 DNT851979:DNT851986 DXP851979:DXP851986 EHL851979:EHL851986 ERH851979:ERH851986 FBD851979:FBD851986 FKZ851979:FKZ851986 FUV851979:FUV851986 GER851979:GER851986 GON851979:GON851986 GYJ851979:GYJ851986 HIF851979:HIF851986 HSB851979:HSB851986 IBX851979:IBX851986 ILT851979:ILT851986 IVP851979:IVP851986 JFL851979:JFL851986 JPH851979:JPH851986 JZD851979:JZD851986 KIZ851979:KIZ851986 KSV851979:KSV851986 LCR851979:LCR851986 LMN851979:LMN851986 LWJ851979:LWJ851986 MGF851979:MGF851986 MQB851979:MQB851986 MZX851979:MZX851986 NJT851979:NJT851986 NTP851979:NTP851986 ODL851979:ODL851986 ONH851979:ONH851986 OXD851979:OXD851986 PGZ851979:PGZ851986 PQV851979:PQV851986 QAR851979:QAR851986 QKN851979:QKN851986 QUJ851979:QUJ851986 REF851979:REF851986 ROB851979:ROB851986 RXX851979:RXX851986 SHT851979:SHT851986 SRP851979:SRP851986 TBL851979:TBL851986 TLH851979:TLH851986 TVD851979:TVD851986 UEZ851979:UEZ851986 UOV851979:UOV851986 UYR851979:UYR851986 VIN851979:VIN851986 VSJ851979:VSJ851986 WCF851979:WCF851986 WMB851979:WMB851986 WVX851979:WVX851986 P917515:P917522 JL917515:JL917522 TH917515:TH917522 ADD917515:ADD917522 AMZ917515:AMZ917522 AWV917515:AWV917522 BGR917515:BGR917522 BQN917515:BQN917522 CAJ917515:CAJ917522 CKF917515:CKF917522 CUB917515:CUB917522 DDX917515:DDX917522 DNT917515:DNT917522 DXP917515:DXP917522 EHL917515:EHL917522 ERH917515:ERH917522 FBD917515:FBD917522 FKZ917515:FKZ917522 FUV917515:FUV917522 GER917515:GER917522 GON917515:GON917522 GYJ917515:GYJ917522 HIF917515:HIF917522 HSB917515:HSB917522 IBX917515:IBX917522 ILT917515:ILT917522 IVP917515:IVP917522 JFL917515:JFL917522 JPH917515:JPH917522 JZD917515:JZD917522 KIZ917515:KIZ917522 KSV917515:KSV917522 LCR917515:LCR917522 LMN917515:LMN917522 LWJ917515:LWJ917522 MGF917515:MGF917522 MQB917515:MQB917522 MZX917515:MZX917522 NJT917515:NJT917522 NTP917515:NTP917522 ODL917515:ODL917522 ONH917515:ONH917522 OXD917515:OXD917522 PGZ917515:PGZ917522 PQV917515:PQV917522 QAR917515:QAR917522 QKN917515:QKN917522 QUJ917515:QUJ917522 REF917515:REF917522 ROB917515:ROB917522 RXX917515:RXX917522 SHT917515:SHT917522 SRP917515:SRP917522 TBL917515:TBL917522 TLH917515:TLH917522 TVD917515:TVD917522 UEZ917515:UEZ917522 UOV917515:UOV917522 UYR917515:UYR917522 VIN917515:VIN917522 VSJ917515:VSJ917522 WCF917515:WCF917522 WMB917515:WMB917522 WVX917515:WVX917522 P983051:P983058 JL983051:JL983058 TH983051:TH983058 ADD983051:ADD983058 AMZ983051:AMZ983058 AWV983051:AWV983058 BGR983051:BGR983058 BQN983051:BQN983058 CAJ983051:CAJ983058 CKF983051:CKF983058 CUB983051:CUB983058 DDX983051:DDX983058 DNT983051:DNT983058 DXP983051:DXP983058 EHL983051:EHL983058 ERH983051:ERH983058 FBD983051:FBD983058 FKZ983051:FKZ983058 FUV983051:FUV983058 GER983051:GER983058 GON983051:GON983058 GYJ983051:GYJ983058 HIF983051:HIF983058 HSB983051:HSB983058 IBX983051:IBX983058 ILT983051:ILT983058 IVP983051:IVP983058 JFL983051:JFL983058 JPH983051:JPH983058 JZD983051:JZD983058 KIZ983051:KIZ983058 KSV983051:KSV983058 LCR983051:LCR983058 LMN983051:LMN983058 LWJ983051:LWJ983058 MGF983051:MGF983058 MQB983051:MQB983058 MZX983051:MZX983058 NJT983051:NJT983058 NTP983051:NTP983058 ODL983051:ODL983058 ONH983051:ONH983058 OXD983051:OXD983058 PGZ983051:PGZ983058 PQV983051:PQV983058 QAR983051:QAR983058 QKN983051:QKN983058 QUJ983051:QUJ983058 REF983051:REF983058 ROB983051:ROB983058 RXX983051:RXX983058 SHT983051:SHT983058 SRP983051:SRP983058 TBL983051:TBL983058 TLH983051:TLH983058 TVD983051:TVD983058 UEZ983051:UEZ983058 UOV983051:UOV983058 UYR983051:UYR983058 VIN983051:VIN983058 VSJ983051:VSJ983058 WCF983051:WCF983058 WMB983051:WMB983058 P11:P18" xr:uid="{00000000-0002-0000-0F00-000005000000}">
      <formula1>$Y$2:$Y$5</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IV77"/>
  <sheetViews>
    <sheetView workbookViewId="0"/>
  </sheetViews>
  <sheetFormatPr defaultRowHeight="15"/>
  <cols>
    <col min="1" max="1" width="16.7109375" customWidth="1"/>
    <col min="2" max="2" width="32.85546875" customWidth="1"/>
    <col min="257" max="257" width="16.7109375" customWidth="1"/>
    <col min="258" max="258" width="32.85546875" customWidth="1"/>
    <col min="513" max="513" width="16.7109375" customWidth="1"/>
    <col min="514" max="514" width="32.85546875" customWidth="1"/>
    <col min="769" max="769" width="16.7109375" customWidth="1"/>
    <col min="770" max="770" width="32.85546875" customWidth="1"/>
    <col min="1025" max="1025" width="16.7109375" customWidth="1"/>
    <col min="1026" max="1026" width="32.85546875" customWidth="1"/>
    <col min="1281" max="1281" width="16.7109375" customWidth="1"/>
    <col min="1282" max="1282" width="32.85546875" customWidth="1"/>
    <col min="1537" max="1537" width="16.7109375" customWidth="1"/>
    <col min="1538" max="1538" width="32.85546875" customWidth="1"/>
    <col min="1793" max="1793" width="16.7109375" customWidth="1"/>
    <col min="1794" max="1794" width="32.85546875" customWidth="1"/>
    <col min="2049" max="2049" width="16.7109375" customWidth="1"/>
    <col min="2050" max="2050" width="32.85546875" customWidth="1"/>
    <col min="2305" max="2305" width="16.7109375" customWidth="1"/>
    <col min="2306" max="2306" width="32.85546875" customWidth="1"/>
    <col min="2561" max="2561" width="16.7109375" customWidth="1"/>
    <col min="2562" max="2562" width="32.85546875" customWidth="1"/>
    <col min="2817" max="2817" width="16.7109375" customWidth="1"/>
    <col min="2818" max="2818" width="32.85546875" customWidth="1"/>
    <col min="3073" max="3073" width="16.7109375" customWidth="1"/>
    <col min="3074" max="3074" width="32.85546875" customWidth="1"/>
    <col min="3329" max="3329" width="16.7109375" customWidth="1"/>
    <col min="3330" max="3330" width="32.85546875" customWidth="1"/>
    <col min="3585" max="3585" width="16.7109375" customWidth="1"/>
    <col min="3586" max="3586" width="32.85546875" customWidth="1"/>
    <col min="3841" max="3841" width="16.7109375" customWidth="1"/>
    <col min="3842" max="3842" width="32.85546875" customWidth="1"/>
    <col min="4097" max="4097" width="16.7109375" customWidth="1"/>
    <col min="4098" max="4098" width="32.85546875" customWidth="1"/>
    <col min="4353" max="4353" width="16.7109375" customWidth="1"/>
    <col min="4354" max="4354" width="32.85546875" customWidth="1"/>
    <col min="4609" max="4609" width="16.7109375" customWidth="1"/>
    <col min="4610" max="4610" width="32.85546875" customWidth="1"/>
    <col min="4865" max="4865" width="16.7109375" customWidth="1"/>
    <col min="4866" max="4866" width="32.85546875" customWidth="1"/>
    <col min="5121" max="5121" width="16.7109375" customWidth="1"/>
    <col min="5122" max="5122" width="32.85546875" customWidth="1"/>
    <col min="5377" max="5377" width="16.7109375" customWidth="1"/>
    <col min="5378" max="5378" width="32.85546875" customWidth="1"/>
    <col min="5633" max="5633" width="16.7109375" customWidth="1"/>
    <col min="5634" max="5634" width="32.85546875" customWidth="1"/>
    <col min="5889" max="5889" width="16.7109375" customWidth="1"/>
    <col min="5890" max="5890" width="32.85546875" customWidth="1"/>
    <col min="6145" max="6145" width="16.7109375" customWidth="1"/>
    <col min="6146" max="6146" width="32.85546875" customWidth="1"/>
    <col min="6401" max="6401" width="16.7109375" customWidth="1"/>
    <col min="6402" max="6402" width="32.85546875" customWidth="1"/>
    <col min="6657" max="6657" width="16.7109375" customWidth="1"/>
    <col min="6658" max="6658" width="32.85546875" customWidth="1"/>
    <col min="6913" max="6913" width="16.7109375" customWidth="1"/>
    <col min="6914" max="6914" width="32.85546875" customWidth="1"/>
    <col min="7169" max="7169" width="16.7109375" customWidth="1"/>
    <col min="7170" max="7170" width="32.85546875" customWidth="1"/>
    <col min="7425" max="7425" width="16.7109375" customWidth="1"/>
    <col min="7426" max="7426" width="32.85546875" customWidth="1"/>
    <col min="7681" max="7681" width="16.7109375" customWidth="1"/>
    <col min="7682" max="7682" width="32.85546875" customWidth="1"/>
    <col min="7937" max="7937" width="16.7109375" customWidth="1"/>
    <col min="7938" max="7938" width="32.85546875" customWidth="1"/>
    <col min="8193" max="8193" width="16.7109375" customWidth="1"/>
    <col min="8194" max="8194" width="32.85546875" customWidth="1"/>
    <col min="8449" max="8449" width="16.7109375" customWidth="1"/>
    <col min="8450" max="8450" width="32.85546875" customWidth="1"/>
    <col min="8705" max="8705" width="16.7109375" customWidth="1"/>
    <col min="8706" max="8706" width="32.85546875" customWidth="1"/>
    <col min="8961" max="8961" width="16.7109375" customWidth="1"/>
    <col min="8962" max="8962" width="32.85546875" customWidth="1"/>
    <col min="9217" max="9217" width="16.7109375" customWidth="1"/>
    <col min="9218" max="9218" width="32.85546875" customWidth="1"/>
    <col min="9473" max="9473" width="16.7109375" customWidth="1"/>
    <col min="9474" max="9474" width="32.85546875" customWidth="1"/>
    <col min="9729" max="9729" width="16.7109375" customWidth="1"/>
    <col min="9730" max="9730" width="32.85546875" customWidth="1"/>
    <col min="9985" max="9985" width="16.7109375" customWidth="1"/>
    <col min="9986" max="9986" width="32.85546875" customWidth="1"/>
    <col min="10241" max="10241" width="16.7109375" customWidth="1"/>
    <col min="10242" max="10242" width="32.85546875" customWidth="1"/>
    <col min="10497" max="10497" width="16.7109375" customWidth="1"/>
    <col min="10498" max="10498" width="32.85546875" customWidth="1"/>
    <col min="10753" max="10753" width="16.7109375" customWidth="1"/>
    <col min="10754" max="10754" width="32.85546875" customWidth="1"/>
    <col min="11009" max="11009" width="16.7109375" customWidth="1"/>
    <col min="11010" max="11010" width="32.85546875" customWidth="1"/>
    <col min="11265" max="11265" width="16.7109375" customWidth="1"/>
    <col min="11266" max="11266" width="32.85546875" customWidth="1"/>
    <col min="11521" max="11521" width="16.7109375" customWidth="1"/>
    <col min="11522" max="11522" width="32.85546875" customWidth="1"/>
    <col min="11777" max="11777" width="16.7109375" customWidth="1"/>
    <col min="11778" max="11778" width="32.85546875" customWidth="1"/>
    <col min="12033" max="12033" width="16.7109375" customWidth="1"/>
    <col min="12034" max="12034" width="32.85546875" customWidth="1"/>
    <col min="12289" max="12289" width="16.7109375" customWidth="1"/>
    <col min="12290" max="12290" width="32.85546875" customWidth="1"/>
    <col min="12545" max="12545" width="16.7109375" customWidth="1"/>
    <col min="12546" max="12546" width="32.85546875" customWidth="1"/>
    <col min="12801" max="12801" width="16.7109375" customWidth="1"/>
    <col min="12802" max="12802" width="32.85546875" customWidth="1"/>
    <col min="13057" max="13057" width="16.7109375" customWidth="1"/>
    <col min="13058" max="13058" width="32.85546875" customWidth="1"/>
    <col min="13313" max="13313" width="16.7109375" customWidth="1"/>
    <col min="13314" max="13314" width="32.85546875" customWidth="1"/>
    <col min="13569" max="13569" width="16.7109375" customWidth="1"/>
    <col min="13570" max="13570" width="32.85546875" customWidth="1"/>
    <col min="13825" max="13825" width="16.7109375" customWidth="1"/>
    <col min="13826" max="13826" width="32.85546875" customWidth="1"/>
    <col min="14081" max="14081" width="16.7109375" customWidth="1"/>
    <col min="14082" max="14082" width="32.85546875" customWidth="1"/>
    <col min="14337" max="14337" width="16.7109375" customWidth="1"/>
    <col min="14338" max="14338" width="32.85546875" customWidth="1"/>
    <col min="14593" max="14593" width="16.7109375" customWidth="1"/>
    <col min="14594" max="14594" width="32.85546875" customWidth="1"/>
    <col min="14849" max="14849" width="16.7109375" customWidth="1"/>
    <col min="14850" max="14850" width="32.85546875" customWidth="1"/>
    <col min="15105" max="15105" width="16.7109375" customWidth="1"/>
    <col min="15106" max="15106" width="32.85546875" customWidth="1"/>
    <col min="15361" max="15361" width="16.7109375" customWidth="1"/>
    <col min="15362" max="15362" width="32.85546875" customWidth="1"/>
    <col min="15617" max="15617" width="16.7109375" customWidth="1"/>
    <col min="15618" max="15618" width="32.85546875" customWidth="1"/>
    <col min="15873" max="15873" width="16.7109375" customWidth="1"/>
    <col min="15874" max="15874" width="32.85546875" customWidth="1"/>
    <col min="16129" max="16129" width="16.7109375" customWidth="1"/>
    <col min="16130" max="16130" width="32.85546875" customWidth="1"/>
  </cols>
  <sheetData>
    <row r="1" spans="1:256" ht="50.25" customHeight="1">
      <c r="A1" s="644" t="s">
        <v>2047</v>
      </c>
    </row>
    <row r="2" spans="1:256" ht="22.5" customHeight="1">
      <c r="A2" s="645" t="s">
        <v>2048</v>
      </c>
      <c r="B2" s="645" t="s">
        <v>2049</v>
      </c>
    </row>
    <row r="3" spans="1:256" ht="24.75" customHeight="1">
      <c r="A3" s="645" t="s">
        <v>2050</v>
      </c>
      <c r="B3" s="645" t="s">
        <v>2051</v>
      </c>
    </row>
    <row r="4" spans="1:256" ht="25.5" customHeight="1">
      <c r="A4" s="645" t="s">
        <v>2052</v>
      </c>
      <c r="B4" s="646" t="s">
        <v>2232</v>
      </c>
    </row>
    <row r="5" spans="1:256" ht="29.25" customHeight="1">
      <c r="A5" s="645" t="s">
        <v>2053</v>
      </c>
      <c r="B5" s="647">
        <v>42268</v>
      </c>
    </row>
    <row r="6" spans="1:256" ht="30" customHeight="1">
      <c r="A6" s="838" t="s">
        <v>2054</v>
      </c>
      <c r="B6" s="838"/>
      <c r="C6" s="838"/>
      <c r="D6" s="838"/>
      <c r="E6" s="838"/>
      <c r="F6" s="838"/>
      <c r="G6" s="838"/>
      <c r="H6" s="838"/>
      <c r="I6" s="838"/>
      <c r="J6" s="838"/>
      <c r="K6" s="838"/>
    </row>
    <row r="7" spans="1:256" ht="34.5" customHeight="1">
      <c r="A7" s="648" t="s">
        <v>2055</v>
      </c>
      <c r="B7" s="839" t="s">
        <v>2056</v>
      </c>
      <c r="C7" s="839"/>
      <c r="D7" s="839"/>
      <c r="E7" s="839"/>
      <c r="F7" s="839"/>
      <c r="G7" s="839"/>
      <c r="H7" s="839"/>
      <c r="I7" s="839"/>
      <c r="J7" s="839"/>
      <c r="K7" s="83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49"/>
      <c r="AZ7" s="649"/>
      <c r="BA7" s="649"/>
      <c r="BB7" s="649"/>
      <c r="BC7" s="649"/>
      <c r="BD7" s="649"/>
      <c r="BE7" s="649"/>
      <c r="BF7" s="649"/>
      <c r="BG7" s="649"/>
      <c r="BH7" s="649"/>
      <c r="BI7" s="649"/>
      <c r="BJ7" s="649"/>
      <c r="BK7" s="649"/>
      <c r="BL7" s="649"/>
      <c r="BM7" s="649"/>
      <c r="BN7" s="649"/>
      <c r="BO7" s="649"/>
      <c r="BP7" s="649"/>
      <c r="BQ7" s="649"/>
      <c r="BR7" s="649"/>
      <c r="BS7" s="649"/>
      <c r="BT7" s="649"/>
      <c r="BU7" s="649"/>
      <c r="BV7" s="649"/>
      <c r="BW7" s="649"/>
      <c r="BX7" s="649"/>
      <c r="BY7" s="649"/>
      <c r="BZ7" s="649"/>
      <c r="CA7" s="649"/>
      <c r="CB7" s="649"/>
      <c r="CC7" s="649"/>
      <c r="CD7" s="649"/>
      <c r="CE7" s="649"/>
      <c r="CF7" s="649"/>
      <c r="CG7" s="649"/>
      <c r="CH7" s="649"/>
      <c r="CI7" s="649"/>
      <c r="CJ7" s="649"/>
      <c r="CK7" s="649"/>
      <c r="CL7" s="649"/>
      <c r="CM7" s="649"/>
      <c r="CN7" s="649"/>
      <c r="CO7" s="649"/>
      <c r="CP7" s="649"/>
      <c r="CQ7" s="649"/>
      <c r="CR7" s="649"/>
      <c r="CS7" s="649"/>
      <c r="CT7" s="649"/>
      <c r="CU7" s="649"/>
      <c r="CV7" s="649"/>
      <c r="CW7" s="649"/>
      <c r="CX7" s="649"/>
      <c r="CY7" s="649"/>
      <c r="CZ7" s="649"/>
      <c r="DA7" s="649"/>
      <c r="DB7" s="649"/>
      <c r="DC7" s="649"/>
      <c r="DD7" s="649"/>
      <c r="DE7" s="649"/>
      <c r="DF7" s="649"/>
      <c r="DG7" s="649"/>
      <c r="DH7" s="649"/>
      <c r="DI7" s="649"/>
      <c r="DJ7" s="649"/>
      <c r="DK7" s="649"/>
      <c r="DL7" s="649"/>
      <c r="DM7" s="649"/>
      <c r="DN7" s="649"/>
      <c r="DO7" s="649"/>
      <c r="DP7" s="649"/>
      <c r="DQ7" s="649"/>
      <c r="DR7" s="649"/>
      <c r="DS7" s="649"/>
      <c r="DT7" s="649"/>
      <c r="DU7" s="649"/>
      <c r="DV7" s="649"/>
      <c r="DW7" s="649"/>
      <c r="DX7" s="649"/>
      <c r="DY7" s="649"/>
      <c r="DZ7" s="649"/>
      <c r="EA7" s="649"/>
      <c r="EB7" s="649"/>
      <c r="EC7" s="649"/>
      <c r="ED7" s="649"/>
      <c r="EE7" s="649"/>
      <c r="EF7" s="649"/>
      <c r="EG7" s="649"/>
      <c r="EH7" s="649"/>
      <c r="EI7" s="649"/>
      <c r="EJ7" s="649"/>
      <c r="EK7" s="649"/>
      <c r="EL7" s="649"/>
      <c r="EM7" s="649"/>
      <c r="EN7" s="649"/>
      <c r="EO7" s="649"/>
      <c r="EP7" s="649"/>
      <c r="EQ7" s="649"/>
      <c r="ER7" s="649"/>
      <c r="ES7" s="649"/>
      <c r="ET7" s="649"/>
      <c r="EU7" s="649"/>
      <c r="EV7" s="649"/>
      <c r="EW7" s="649"/>
      <c r="EX7" s="649"/>
      <c r="EY7" s="649"/>
      <c r="EZ7" s="649"/>
      <c r="FA7" s="649"/>
      <c r="FB7" s="649"/>
      <c r="FC7" s="649"/>
      <c r="FD7" s="649"/>
      <c r="FE7" s="649"/>
      <c r="FF7" s="649"/>
      <c r="FG7" s="649"/>
      <c r="FH7" s="649"/>
      <c r="FI7" s="649"/>
      <c r="FJ7" s="649"/>
      <c r="FK7" s="649"/>
      <c r="FL7" s="649"/>
      <c r="FM7" s="649"/>
      <c r="FN7" s="649"/>
      <c r="FO7" s="649"/>
      <c r="FP7" s="649"/>
      <c r="FQ7" s="649"/>
      <c r="FR7" s="649"/>
      <c r="FS7" s="649"/>
      <c r="FT7" s="649"/>
      <c r="FU7" s="649"/>
      <c r="FV7" s="649"/>
      <c r="FW7" s="649"/>
      <c r="FX7" s="649"/>
      <c r="FY7" s="649"/>
      <c r="FZ7" s="649"/>
      <c r="GA7" s="649"/>
      <c r="GB7" s="649"/>
      <c r="GC7" s="649"/>
      <c r="GD7" s="649"/>
      <c r="GE7" s="649"/>
      <c r="GF7" s="649"/>
      <c r="GG7" s="649"/>
      <c r="GH7" s="649"/>
      <c r="GI7" s="649"/>
      <c r="GJ7" s="649"/>
      <c r="GK7" s="649"/>
      <c r="GL7" s="649"/>
      <c r="GM7" s="649"/>
      <c r="GN7" s="649"/>
      <c r="GO7" s="649"/>
      <c r="GP7" s="649"/>
      <c r="GQ7" s="649"/>
      <c r="GR7" s="649"/>
      <c r="GS7" s="649"/>
      <c r="GT7" s="649"/>
      <c r="GU7" s="649"/>
      <c r="GV7" s="649"/>
      <c r="GW7" s="649"/>
      <c r="GX7" s="649"/>
      <c r="GY7" s="649"/>
      <c r="GZ7" s="649"/>
      <c r="HA7" s="649"/>
      <c r="HB7" s="649"/>
      <c r="HC7" s="649"/>
      <c r="HD7" s="649"/>
      <c r="HE7" s="649"/>
      <c r="HF7" s="649"/>
      <c r="HG7" s="649"/>
      <c r="HH7" s="649"/>
      <c r="HI7" s="649"/>
      <c r="HJ7" s="649"/>
      <c r="HK7" s="649"/>
      <c r="HL7" s="649"/>
      <c r="HM7" s="649"/>
      <c r="HN7" s="649"/>
      <c r="HO7" s="649"/>
      <c r="HP7" s="649"/>
      <c r="HQ7" s="649"/>
      <c r="HR7" s="649"/>
      <c r="HS7" s="649"/>
      <c r="HT7" s="649"/>
      <c r="HU7" s="649"/>
      <c r="HV7" s="649"/>
      <c r="HW7" s="649"/>
      <c r="HX7" s="649"/>
      <c r="HY7" s="649"/>
      <c r="HZ7" s="649"/>
      <c r="IA7" s="649"/>
      <c r="IB7" s="649"/>
      <c r="IC7" s="649"/>
      <c r="ID7" s="649"/>
      <c r="IE7" s="649"/>
      <c r="IF7" s="649"/>
      <c r="IG7" s="649"/>
      <c r="IH7" s="649"/>
      <c r="II7" s="649"/>
      <c r="IJ7" s="649"/>
      <c r="IK7" s="649"/>
      <c r="IL7" s="649"/>
      <c r="IM7" s="649"/>
      <c r="IN7" s="649"/>
      <c r="IO7" s="649"/>
      <c r="IP7" s="649"/>
      <c r="IQ7" s="649"/>
      <c r="IR7" s="649"/>
      <c r="IS7" s="649"/>
      <c r="IT7" s="649"/>
      <c r="IU7" s="649"/>
      <c r="IV7" s="649"/>
    </row>
    <row r="8" spans="1:256" ht="49.5" customHeight="1">
      <c r="A8" s="648"/>
      <c r="B8" s="839" t="s">
        <v>2057</v>
      </c>
      <c r="C8" s="839"/>
      <c r="D8" s="839"/>
      <c r="E8" s="839"/>
      <c r="F8" s="839"/>
      <c r="G8" s="839"/>
      <c r="H8" s="839"/>
      <c r="I8" s="839"/>
      <c r="J8" s="839"/>
      <c r="K8" s="83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49"/>
      <c r="AZ8" s="649"/>
      <c r="BA8" s="649"/>
      <c r="BB8" s="649"/>
      <c r="BC8" s="649"/>
      <c r="BD8" s="649"/>
      <c r="BE8" s="649"/>
      <c r="BF8" s="649"/>
      <c r="BG8" s="649"/>
      <c r="BH8" s="649"/>
      <c r="BI8" s="649"/>
      <c r="BJ8" s="649"/>
      <c r="BK8" s="649"/>
      <c r="BL8" s="649"/>
      <c r="BM8" s="649"/>
      <c r="BN8" s="649"/>
      <c r="BO8" s="649"/>
      <c r="BP8" s="649"/>
      <c r="BQ8" s="649"/>
      <c r="BR8" s="649"/>
      <c r="BS8" s="649"/>
      <c r="BT8" s="649"/>
      <c r="BU8" s="649"/>
      <c r="BV8" s="649"/>
      <c r="BW8" s="649"/>
      <c r="BX8" s="649"/>
      <c r="BY8" s="649"/>
      <c r="BZ8" s="649"/>
      <c r="CA8" s="649"/>
      <c r="CB8" s="649"/>
      <c r="CC8" s="649"/>
      <c r="CD8" s="649"/>
      <c r="CE8" s="649"/>
      <c r="CF8" s="649"/>
      <c r="CG8" s="649"/>
      <c r="CH8" s="649"/>
      <c r="CI8" s="649"/>
      <c r="CJ8" s="649"/>
      <c r="CK8" s="649"/>
      <c r="CL8" s="649"/>
      <c r="CM8" s="649"/>
      <c r="CN8" s="649"/>
      <c r="CO8" s="649"/>
      <c r="CP8" s="649"/>
      <c r="CQ8" s="649"/>
      <c r="CR8" s="649"/>
      <c r="CS8" s="649"/>
      <c r="CT8" s="649"/>
      <c r="CU8" s="649"/>
      <c r="CV8" s="649"/>
      <c r="CW8" s="649"/>
      <c r="CX8" s="649"/>
      <c r="CY8" s="649"/>
      <c r="CZ8" s="649"/>
      <c r="DA8" s="649"/>
      <c r="DB8" s="649"/>
      <c r="DC8" s="649"/>
      <c r="DD8" s="649"/>
      <c r="DE8" s="649"/>
      <c r="DF8" s="649"/>
      <c r="DG8" s="649"/>
      <c r="DH8" s="649"/>
      <c r="DI8" s="649"/>
      <c r="DJ8" s="649"/>
      <c r="DK8" s="649"/>
      <c r="DL8" s="649"/>
      <c r="DM8" s="649"/>
      <c r="DN8" s="649"/>
      <c r="DO8" s="649"/>
      <c r="DP8" s="649"/>
      <c r="DQ8" s="649"/>
      <c r="DR8" s="649"/>
      <c r="DS8" s="649"/>
      <c r="DT8" s="649"/>
      <c r="DU8" s="649"/>
      <c r="DV8" s="649"/>
      <c r="DW8" s="649"/>
      <c r="DX8" s="649"/>
      <c r="DY8" s="649"/>
      <c r="DZ8" s="649"/>
      <c r="EA8" s="649"/>
      <c r="EB8" s="649"/>
      <c r="EC8" s="649"/>
      <c r="ED8" s="649"/>
      <c r="EE8" s="649"/>
      <c r="EF8" s="649"/>
      <c r="EG8" s="649"/>
      <c r="EH8" s="649"/>
      <c r="EI8" s="649"/>
      <c r="EJ8" s="649"/>
      <c r="EK8" s="649"/>
      <c r="EL8" s="649"/>
      <c r="EM8" s="649"/>
      <c r="EN8" s="649"/>
      <c r="EO8" s="649"/>
      <c r="EP8" s="649"/>
      <c r="EQ8" s="649"/>
      <c r="ER8" s="649"/>
      <c r="ES8" s="649"/>
      <c r="ET8" s="649"/>
      <c r="EU8" s="649"/>
      <c r="EV8" s="649"/>
      <c r="EW8" s="649"/>
      <c r="EX8" s="649"/>
      <c r="EY8" s="649"/>
      <c r="EZ8" s="649"/>
      <c r="FA8" s="649"/>
      <c r="FB8" s="649"/>
      <c r="FC8" s="649"/>
      <c r="FD8" s="649"/>
      <c r="FE8" s="649"/>
      <c r="FF8" s="649"/>
      <c r="FG8" s="649"/>
      <c r="FH8" s="649"/>
      <c r="FI8" s="649"/>
      <c r="FJ8" s="649"/>
      <c r="FK8" s="649"/>
      <c r="FL8" s="649"/>
      <c r="FM8" s="649"/>
      <c r="FN8" s="649"/>
      <c r="FO8" s="649"/>
      <c r="FP8" s="649"/>
      <c r="FQ8" s="649"/>
      <c r="FR8" s="649"/>
      <c r="FS8" s="649"/>
      <c r="FT8" s="649"/>
      <c r="FU8" s="649"/>
      <c r="FV8" s="649"/>
      <c r="FW8" s="649"/>
      <c r="FX8" s="649"/>
      <c r="FY8" s="649"/>
      <c r="FZ8" s="649"/>
      <c r="GA8" s="649"/>
      <c r="GB8" s="649"/>
      <c r="GC8" s="649"/>
      <c r="GD8" s="649"/>
      <c r="GE8" s="649"/>
      <c r="GF8" s="649"/>
      <c r="GG8" s="649"/>
      <c r="GH8" s="649"/>
      <c r="GI8" s="649"/>
      <c r="GJ8" s="649"/>
      <c r="GK8" s="649"/>
      <c r="GL8" s="649"/>
      <c r="GM8" s="649"/>
      <c r="GN8" s="649"/>
      <c r="GO8" s="649"/>
      <c r="GP8" s="649"/>
      <c r="GQ8" s="649"/>
      <c r="GR8" s="649"/>
      <c r="GS8" s="649"/>
      <c r="GT8" s="649"/>
      <c r="GU8" s="649"/>
      <c r="GV8" s="649"/>
      <c r="GW8" s="649"/>
      <c r="GX8" s="649"/>
      <c r="GY8" s="649"/>
      <c r="GZ8" s="649"/>
      <c r="HA8" s="649"/>
      <c r="HB8" s="649"/>
      <c r="HC8" s="649"/>
      <c r="HD8" s="649"/>
      <c r="HE8" s="649"/>
      <c r="HF8" s="649"/>
      <c r="HG8" s="649"/>
      <c r="HH8" s="649"/>
      <c r="HI8" s="649"/>
      <c r="HJ8" s="649"/>
      <c r="HK8" s="649"/>
      <c r="HL8" s="649"/>
      <c r="HM8" s="649"/>
      <c r="HN8" s="649"/>
      <c r="HO8" s="649"/>
      <c r="HP8" s="649"/>
      <c r="HQ8" s="649"/>
      <c r="HR8" s="649"/>
      <c r="HS8" s="649"/>
      <c r="HT8" s="649"/>
      <c r="HU8" s="649"/>
      <c r="HV8" s="649"/>
      <c r="HW8" s="649"/>
      <c r="HX8" s="649"/>
      <c r="HY8" s="649"/>
      <c r="HZ8" s="649"/>
      <c r="IA8" s="649"/>
      <c r="IB8" s="649"/>
      <c r="IC8" s="649"/>
      <c r="ID8" s="649"/>
      <c r="IE8" s="649"/>
      <c r="IF8" s="649"/>
      <c r="IG8" s="649"/>
      <c r="IH8" s="649"/>
      <c r="II8" s="649"/>
      <c r="IJ8" s="649"/>
      <c r="IK8" s="649"/>
      <c r="IL8" s="649"/>
      <c r="IM8" s="649"/>
      <c r="IN8" s="649"/>
      <c r="IO8" s="649"/>
      <c r="IP8" s="649"/>
      <c r="IQ8" s="649"/>
      <c r="IR8" s="649"/>
      <c r="IS8" s="649"/>
      <c r="IT8" s="649"/>
      <c r="IU8" s="649"/>
      <c r="IV8" s="649"/>
    </row>
    <row r="9" spans="1:256" ht="30" customHeight="1">
      <c r="A9" s="648"/>
      <c r="B9" s="839" t="s">
        <v>2058</v>
      </c>
      <c r="C9" s="839"/>
      <c r="D9" s="839"/>
      <c r="E9" s="839"/>
      <c r="F9" s="839"/>
      <c r="G9" s="839"/>
      <c r="H9" s="839"/>
      <c r="I9" s="839"/>
      <c r="J9" s="839"/>
      <c r="K9" s="83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649"/>
      <c r="AU9" s="649"/>
      <c r="AV9" s="649"/>
      <c r="AW9" s="649"/>
      <c r="AX9" s="649"/>
      <c r="AY9" s="649"/>
      <c r="AZ9" s="649"/>
      <c r="BA9" s="649"/>
      <c r="BB9" s="649"/>
      <c r="BC9" s="649"/>
      <c r="BD9" s="649"/>
      <c r="BE9" s="649"/>
      <c r="BF9" s="649"/>
      <c r="BG9" s="649"/>
      <c r="BH9" s="649"/>
      <c r="BI9" s="649"/>
      <c r="BJ9" s="649"/>
      <c r="BK9" s="649"/>
      <c r="BL9" s="649"/>
      <c r="BM9" s="649"/>
      <c r="BN9" s="649"/>
      <c r="BO9" s="649"/>
      <c r="BP9" s="649"/>
      <c r="BQ9" s="649"/>
      <c r="BR9" s="649"/>
      <c r="BS9" s="649"/>
      <c r="BT9" s="649"/>
      <c r="BU9" s="649"/>
      <c r="BV9" s="649"/>
      <c r="BW9" s="649"/>
      <c r="BX9" s="649"/>
      <c r="BY9" s="649"/>
      <c r="BZ9" s="649"/>
      <c r="CA9" s="649"/>
      <c r="CB9" s="649"/>
      <c r="CC9" s="649"/>
      <c r="CD9" s="649"/>
      <c r="CE9" s="649"/>
      <c r="CF9" s="649"/>
      <c r="CG9" s="649"/>
      <c r="CH9" s="649"/>
      <c r="CI9" s="649"/>
      <c r="CJ9" s="649"/>
      <c r="CK9" s="649"/>
      <c r="CL9" s="649"/>
      <c r="CM9" s="649"/>
      <c r="CN9" s="649"/>
      <c r="CO9" s="649"/>
      <c r="CP9" s="649"/>
      <c r="CQ9" s="649"/>
      <c r="CR9" s="649"/>
      <c r="CS9" s="649"/>
      <c r="CT9" s="649"/>
      <c r="CU9" s="649"/>
      <c r="CV9" s="649"/>
      <c r="CW9" s="649"/>
      <c r="CX9" s="649"/>
      <c r="CY9" s="649"/>
      <c r="CZ9" s="649"/>
      <c r="DA9" s="649"/>
      <c r="DB9" s="649"/>
      <c r="DC9" s="649"/>
      <c r="DD9" s="649"/>
      <c r="DE9" s="649"/>
      <c r="DF9" s="649"/>
      <c r="DG9" s="649"/>
      <c r="DH9" s="649"/>
      <c r="DI9" s="649"/>
      <c r="DJ9" s="649"/>
      <c r="DK9" s="649"/>
      <c r="DL9" s="649"/>
      <c r="DM9" s="649"/>
      <c r="DN9" s="649"/>
      <c r="DO9" s="649"/>
      <c r="DP9" s="649"/>
      <c r="DQ9" s="649"/>
      <c r="DR9" s="649"/>
      <c r="DS9" s="649"/>
      <c r="DT9" s="649"/>
      <c r="DU9" s="649"/>
      <c r="DV9" s="649"/>
      <c r="DW9" s="649"/>
      <c r="DX9" s="649"/>
      <c r="DY9" s="649"/>
      <c r="DZ9" s="649"/>
      <c r="EA9" s="649"/>
      <c r="EB9" s="649"/>
      <c r="EC9" s="649"/>
      <c r="ED9" s="649"/>
      <c r="EE9" s="649"/>
      <c r="EF9" s="649"/>
      <c r="EG9" s="649"/>
      <c r="EH9" s="649"/>
      <c r="EI9" s="649"/>
      <c r="EJ9" s="649"/>
      <c r="EK9" s="649"/>
      <c r="EL9" s="649"/>
      <c r="EM9" s="649"/>
      <c r="EN9" s="649"/>
      <c r="EO9" s="649"/>
      <c r="EP9" s="649"/>
      <c r="EQ9" s="649"/>
      <c r="ER9" s="649"/>
      <c r="ES9" s="649"/>
      <c r="ET9" s="649"/>
      <c r="EU9" s="649"/>
      <c r="EV9" s="649"/>
      <c r="EW9" s="649"/>
      <c r="EX9" s="649"/>
      <c r="EY9" s="649"/>
      <c r="EZ9" s="649"/>
      <c r="FA9" s="649"/>
      <c r="FB9" s="649"/>
      <c r="FC9" s="649"/>
      <c r="FD9" s="649"/>
      <c r="FE9" s="649"/>
      <c r="FF9" s="649"/>
      <c r="FG9" s="649"/>
      <c r="FH9" s="649"/>
      <c r="FI9" s="649"/>
      <c r="FJ9" s="649"/>
      <c r="FK9" s="649"/>
      <c r="FL9" s="649"/>
      <c r="FM9" s="649"/>
      <c r="FN9" s="649"/>
      <c r="FO9" s="649"/>
      <c r="FP9" s="649"/>
      <c r="FQ9" s="649"/>
      <c r="FR9" s="649"/>
      <c r="FS9" s="649"/>
      <c r="FT9" s="649"/>
      <c r="FU9" s="649"/>
      <c r="FV9" s="649"/>
      <c r="FW9" s="649"/>
      <c r="FX9" s="649"/>
      <c r="FY9" s="649"/>
      <c r="FZ9" s="649"/>
      <c r="GA9" s="649"/>
      <c r="GB9" s="649"/>
      <c r="GC9" s="649"/>
      <c r="GD9" s="649"/>
      <c r="GE9" s="649"/>
      <c r="GF9" s="649"/>
      <c r="GG9" s="649"/>
      <c r="GH9" s="649"/>
      <c r="GI9" s="649"/>
      <c r="GJ9" s="649"/>
      <c r="GK9" s="649"/>
      <c r="GL9" s="649"/>
      <c r="GM9" s="649"/>
      <c r="GN9" s="649"/>
      <c r="GO9" s="649"/>
      <c r="GP9" s="649"/>
      <c r="GQ9" s="649"/>
      <c r="GR9" s="649"/>
      <c r="GS9" s="649"/>
      <c r="GT9" s="649"/>
      <c r="GU9" s="649"/>
      <c r="GV9" s="649"/>
      <c r="GW9" s="649"/>
      <c r="GX9" s="649"/>
      <c r="GY9" s="649"/>
      <c r="GZ9" s="649"/>
      <c r="HA9" s="649"/>
      <c r="HB9" s="649"/>
      <c r="HC9" s="649"/>
      <c r="HD9" s="649"/>
      <c r="HE9" s="649"/>
      <c r="HF9" s="649"/>
      <c r="HG9" s="649"/>
      <c r="HH9" s="649"/>
      <c r="HI9" s="649"/>
      <c r="HJ9" s="649"/>
      <c r="HK9" s="649"/>
      <c r="HL9" s="649"/>
      <c r="HM9" s="649"/>
      <c r="HN9" s="649"/>
      <c r="HO9" s="649"/>
      <c r="HP9" s="649"/>
      <c r="HQ9" s="649"/>
      <c r="HR9" s="649"/>
      <c r="HS9" s="649"/>
      <c r="HT9" s="649"/>
      <c r="HU9" s="649"/>
      <c r="HV9" s="649"/>
      <c r="HW9" s="649"/>
      <c r="HX9" s="649"/>
      <c r="HY9" s="649"/>
      <c r="HZ9" s="649"/>
      <c r="IA9" s="649"/>
      <c r="IB9" s="649"/>
      <c r="IC9" s="649"/>
      <c r="ID9" s="649"/>
      <c r="IE9" s="649"/>
      <c r="IF9" s="649"/>
      <c r="IG9" s="649"/>
      <c r="IH9" s="649"/>
      <c r="II9" s="649"/>
      <c r="IJ9" s="649"/>
      <c r="IK9" s="649"/>
      <c r="IL9" s="649"/>
      <c r="IM9" s="649"/>
      <c r="IN9" s="649"/>
      <c r="IO9" s="649"/>
      <c r="IP9" s="649"/>
      <c r="IQ9" s="649"/>
      <c r="IR9" s="649"/>
      <c r="IS9" s="649"/>
      <c r="IT9" s="649"/>
      <c r="IU9" s="649"/>
      <c r="IV9" s="649"/>
    </row>
    <row r="10" spans="1:256">
      <c r="A10" s="648"/>
      <c r="B10" s="839" t="s">
        <v>2233</v>
      </c>
      <c r="C10" s="839"/>
      <c r="D10" s="839"/>
      <c r="E10" s="839"/>
      <c r="F10" s="839"/>
      <c r="G10" s="839"/>
      <c r="H10" s="839"/>
      <c r="I10" s="839"/>
      <c r="J10" s="839"/>
      <c r="K10" s="83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49"/>
      <c r="CD10" s="649"/>
      <c r="CE10" s="649"/>
      <c r="CF10" s="649"/>
      <c r="CG10" s="649"/>
      <c r="CH10" s="649"/>
      <c r="CI10" s="649"/>
      <c r="CJ10" s="649"/>
      <c r="CK10" s="649"/>
      <c r="CL10" s="649"/>
      <c r="CM10" s="649"/>
      <c r="CN10" s="649"/>
      <c r="CO10" s="649"/>
      <c r="CP10" s="649"/>
      <c r="CQ10" s="649"/>
      <c r="CR10" s="649"/>
      <c r="CS10" s="649"/>
      <c r="CT10" s="649"/>
      <c r="CU10" s="649"/>
      <c r="CV10" s="649"/>
      <c r="CW10" s="649"/>
      <c r="CX10" s="649"/>
      <c r="CY10" s="649"/>
      <c r="CZ10" s="649"/>
      <c r="DA10" s="649"/>
      <c r="DB10" s="649"/>
      <c r="DC10" s="649"/>
      <c r="DD10" s="649"/>
      <c r="DE10" s="649"/>
      <c r="DF10" s="649"/>
      <c r="DG10" s="649"/>
      <c r="DH10" s="649"/>
      <c r="DI10" s="649"/>
      <c r="DJ10" s="649"/>
      <c r="DK10" s="649"/>
      <c r="DL10" s="649"/>
      <c r="DM10" s="649"/>
      <c r="DN10" s="649"/>
      <c r="DO10" s="649"/>
      <c r="DP10" s="649"/>
      <c r="DQ10" s="649"/>
      <c r="DR10" s="649"/>
      <c r="DS10" s="649"/>
      <c r="DT10" s="649"/>
      <c r="DU10" s="649"/>
      <c r="DV10" s="649"/>
      <c r="DW10" s="649"/>
      <c r="DX10" s="649"/>
      <c r="DY10" s="649"/>
      <c r="DZ10" s="649"/>
      <c r="EA10" s="649"/>
      <c r="EB10" s="649"/>
      <c r="EC10" s="649"/>
      <c r="ED10" s="649"/>
      <c r="EE10" s="649"/>
      <c r="EF10" s="649"/>
      <c r="EG10" s="649"/>
      <c r="EH10" s="649"/>
      <c r="EI10" s="649"/>
      <c r="EJ10" s="649"/>
      <c r="EK10" s="649"/>
      <c r="EL10" s="649"/>
      <c r="EM10" s="649"/>
      <c r="EN10" s="649"/>
      <c r="EO10" s="649"/>
      <c r="EP10" s="649"/>
      <c r="EQ10" s="649"/>
      <c r="ER10" s="649"/>
      <c r="ES10" s="649"/>
      <c r="ET10" s="649"/>
      <c r="EU10" s="649"/>
      <c r="EV10" s="649"/>
      <c r="EW10" s="649"/>
      <c r="EX10" s="649"/>
      <c r="EY10" s="649"/>
      <c r="EZ10" s="649"/>
      <c r="FA10" s="649"/>
      <c r="FB10" s="649"/>
      <c r="FC10" s="649"/>
      <c r="FD10" s="649"/>
      <c r="FE10" s="649"/>
      <c r="FF10" s="649"/>
      <c r="FG10" s="649"/>
      <c r="FH10" s="649"/>
      <c r="FI10" s="649"/>
      <c r="FJ10" s="649"/>
      <c r="FK10" s="649"/>
      <c r="FL10" s="649"/>
      <c r="FM10" s="649"/>
      <c r="FN10" s="649"/>
      <c r="FO10" s="649"/>
      <c r="FP10" s="649"/>
      <c r="FQ10" s="649"/>
      <c r="FR10" s="649"/>
      <c r="FS10" s="649"/>
      <c r="FT10" s="649"/>
      <c r="FU10" s="649"/>
      <c r="FV10" s="649"/>
      <c r="FW10" s="649"/>
      <c r="FX10" s="649"/>
      <c r="FY10" s="649"/>
      <c r="FZ10" s="649"/>
      <c r="GA10" s="649"/>
      <c r="GB10" s="649"/>
      <c r="GC10" s="649"/>
      <c r="GD10" s="649"/>
      <c r="GE10" s="649"/>
      <c r="GF10" s="649"/>
      <c r="GG10" s="649"/>
      <c r="GH10" s="649"/>
      <c r="GI10" s="649"/>
      <c r="GJ10" s="649"/>
      <c r="GK10" s="649"/>
      <c r="GL10" s="649"/>
      <c r="GM10" s="649"/>
      <c r="GN10" s="649"/>
      <c r="GO10" s="649"/>
      <c r="GP10" s="649"/>
      <c r="GQ10" s="649"/>
      <c r="GR10" s="649"/>
      <c r="GS10" s="649"/>
      <c r="GT10" s="649"/>
      <c r="GU10" s="649"/>
      <c r="GV10" s="649"/>
      <c r="GW10" s="649"/>
      <c r="GX10" s="649"/>
      <c r="GY10" s="649"/>
      <c r="GZ10" s="649"/>
      <c r="HA10" s="649"/>
      <c r="HB10" s="649"/>
      <c r="HC10" s="649"/>
      <c r="HD10" s="649"/>
      <c r="HE10" s="649"/>
      <c r="HF10" s="649"/>
      <c r="HG10" s="649"/>
      <c r="HH10" s="649"/>
      <c r="HI10" s="649"/>
      <c r="HJ10" s="649"/>
      <c r="HK10" s="649"/>
      <c r="HL10" s="649"/>
      <c r="HM10" s="649"/>
      <c r="HN10" s="649"/>
      <c r="HO10" s="649"/>
      <c r="HP10" s="649"/>
      <c r="HQ10" s="649"/>
      <c r="HR10" s="649"/>
      <c r="HS10" s="649"/>
      <c r="HT10" s="649"/>
      <c r="HU10" s="649"/>
      <c r="HV10" s="649"/>
      <c r="HW10" s="649"/>
      <c r="HX10" s="649"/>
      <c r="HY10" s="649"/>
      <c r="HZ10" s="649"/>
      <c r="IA10" s="649"/>
      <c r="IB10" s="649"/>
      <c r="IC10" s="649"/>
      <c r="ID10" s="649"/>
      <c r="IE10" s="649"/>
      <c r="IF10" s="649"/>
      <c r="IG10" s="649"/>
      <c r="IH10" s="649"/>
      <c r="II10" s="649"/>
      <c r="IJ10" s="649"/>
      <c r="IK10" s="649"/>
      <c r="IL10" s="649"/>
      <c r="IM10" s="649"/>
      <c r="IN10" s="649"/>
      <c r="IO10" s="649"/>
      <c r="IP10" s="649"/>
      <c r="IQ10" s="649"/>
      <c r="IR10" s="649"/>
      <c r="IS10" s="649"/>
      <c r="IT10" s="649"/>
      <c r="IU10" s="649"/>
      <c r="IV10" s="649"/>
    </row>
    <row r="11" spans="1:256" ht="28.5" customHeight="1">
      <c r="A11" s="650" t="s">
        <v>2059</v>
      </c>
      <c r="B11" s="651" t="s">
        <v>2060</v>
      </c>
      <c r="E11" s="652"/>
      <c r="G11" s="652"/>
    </row>
    <row r="12" spans="1:256">
      <c r="A12" s="650" t="s">
        <v>2061</v>
      </c>
      <c r="B12" s="651" t="s">
        <v>2062</v>
      </c>
      <c r="E12" s="652"/>
      <c r="G12" s="652"/>
    </row>
    <row r="13" spans="1:256">
      <c r="A13" s="650" t="s">
        <v>2063</v>
      </c>
      <c r="B13" s="651" t="s">
        <v>2064</v>
      </c>
      <c r="E13" s="652"/>
      <c r="G13" s="652"/>
    </row>
    <row r="14" spans="1:256">
      <c r="E14" s="652"/>
      <c r="G14" s="652"/>
    </row>
    <row r="15" spans="1:256">
      <c r="A15" s="840" t="s">
        <v>2065</v>
      </c>
      <c r="B15" s="841"/>
      <c r="C15" s="653" t="s">
        <v>128</v>
      </c>
      <c r="D15" s="653" t="s">
        <v>202</v>
      </c>
      <c r="E15" s="653" t="s">
        <v>10</v>
      </c>
      <c r="F15" s="653" t="s">
        <v>11</v>
      </c>
      <c r="G15" s="653" t="s">
        <v>12</v>
      </c>
    </row>
    <row r="16" spans="1:256">
      <c r="A16" s="654" t="s">
        <v>8</v>
      </c>
      <c r="B16" s="654" t="s">
        <v>2066</v>
      </c>
      <c r="C16" s="655">
        <v>4</v>
      </c>
      <c r="D16" s="655">
        <v>8</v>
      </c>
      <c r="E16" s="655">
        <v>12</v>
      </c>
      <c r="F16" s="655">
        <v>12</v>
      </c>
      <c r="G16" s="655"/>
    </row>
    <row r="17" spans="1:8">
      <c r="A17" s="656"/>
      <c r="B17" s="654" t="s">
        <v>2067</v>
      </c>
      <c r="C17" s="655">
        <v>2</v>
      </c>
      <c r="D17" s="655">
        <v>3</v>
      </c>
      <c r="E17" s="655">
        <v>3</v>
      </c>
      <c r="F17" s="655">
        <v>2</v>
      </c>
      <c r="G17" s="655"/>
    </row>
    <row r="20" spans="1:8">
      <c r="A20" s="654" t="s">
        <v>2068</v>
      </c>
      <c r="B20" s="654" t="s">
        <v>2069</v>
      </c>
      <c r="C20" s="654" t="s">
        <v>128</v>
      </c>
      <c r="D20" s="654" t="s">
        <v>2070</v>
      </c>
      <c r="E20" s="654" t="s">
        <v>2071</v>
      </c>
    </row>
    <row r="21" spans="1:8">
      <c r="A21" t="s">
        <v>2072</v>
      </c>
      <c r="B21" s="655"/>
      <c r="C21">
        <f>ROUNDUP((0.6*SQRT(B21)),0)</f>
        <v>0</v>
      </c>
      <c r="D21">
        <f>ROUNDUP((0.4*SQRT(B21)),0)</f>
        <v>0</v>
      </c>
      <c r="E21">
        <f>ROUNDUP((0.6*SQRT(B21)),0)</f>
        <v>0</v>
      </c>
    </row>
    <row r="22" spans="1:8">
      <c r="A22" t="s">
        <v>2073</v>
      </c>
      <c r="B22" s="655">
        <v>12</v>
      </c>
      <c r="C22">
        <f>ROUNDUP((0.5*SQRT(B22)),0)</f>
        <v>2</v>
      </c>
      <c r="D22">
        <f>ROUNDUP((0.3*SQRT(B22)),0)</f>
        <v>2</v>
      </c>
      <c r="E22">
        <f>ROUNDUP((0.3*SQRT(B22)),0)</f>
        <v>2</v>
      </c>
    </row>
    <row r="24" spans="1:8">
      <c r="A24" s="837" t="s">
        <v>2074</v>
      </c>
      <c r="B24" s="837"/>
      <c r="C24" s="837"/>
      <c r="D24" s="837"/>
      <c r="E24" s="837"/>
      <c r="F24" s="837"/>
      <c r="G24" s="837"/>
    </row>
    <row r="26" spans="1:8">
      <c r="A26" s="837" t="s">
        <v>2075</v>
      </c>
      <c r="B26" s="837"/>
      <c r="C26" s="837"/>
      <c r="D26" s="837"/>
      <c r="E26" s="837"/>
      <c r="F26" s="837"/>
      <c r="G26" s="837"/>
    </row>
    <row r="27" spans="1:8" ht="42.6" customHeight="1"/>
    <row r="28" spans="1:8" ht="64.5" customHeight="1">
      <c r="A28" s="837" t="s">
        <v>2234</v>
      </c>
      <c r="B28" s="837"/>
      <c r="C28" s="837"/>
      <c r="D28" s="837"/>
      <c r="E28" s="837"/>
      <c r="F28" s="837"/>
      <c r="G28" s="837"/>
      <c r="H28" s="837"/>
    </row>
    <row r="29" spans="1:8" ht="31.5" customHeight="1"/>
    <row r="30" spans="1:8" ht="30.75" customHeight="1"/>
    <row r="31" spans="1:8" ht="33" customHeight="1"/>
    <row r="32" spans="1:8" ht="60" customHeight="1"/>
    <row r="33" ht="60" customHeight="1"/>
    <row r="34" ht="19.5" customHeight="1"/>
    <row r="35" ht="24.75" customHeight="1"/>
    <row r="36" ht="33.75" customHeight="1"/>
    <row r="37" ht="19.5" customHeight="1"/>
    <row r="38" ht="19.5" customHeight="1"/>
    <row r="39" ht="57.75" customHeight="1"/>
    <row r="40" ht="37.5" customHeight="1"/>
    <row r="41" ht="49.5" customHeight="1"/>
    <row r="43" ht="33" customHeight="1"/>
    <row r="44" ht="42.75" customHeight="1"/>
    <row r="49" ht="29.25" customHeight="1"/>
    <row r="50" ht="33" customHeight="1"/>
    <row r="51" ht="28.5" customHeight="1"/>
    <row r="52" ht="22.5" customHeight="1"/>
    <row r="53" ht="13.5" customHeight="1"/>
    <row r="54" ht="44.25" customHeight="1"/>
    <row r="55" ht="20.25" customHeight="1"/>
    <row r="56" ht="13.5" customHeight="1"/>
    <row r="57" ht="13.5" customHeight="1"/>
    <row r="58" ht="13.5" customHeight="1"/>
    <row r="60" ht="13.5" customHeight="1"/>
    <row r="61" ht="13.5" customHeight="1"/>
    <row r="62" ht="13.5" customHeight="1"/>
    <row r="63" ht="41.25" customHeight="1"/>
    <row r="64" ht="13.5" customHeight="1"/>
    <row r="65" ht="13.5" customHeight="1"/>
    <row r="66" ht="13.5" customHeight="1"/>
    <row r="67" ht="13.5" customHeight="1"/>
    <row r="68" ht="13.5" customHeight="1"/>
    <row r="69" ht="13.5" customHeight="1"/>
    <row r="70" ht="30" customHeight="1"/>
    <row r="71" ht="13.5" customHeight="1"/>
    <row r="72" ht="13.5" customHeight="1"/>
    <row r="73" ht="13.5" customHeight="1"/>
    <row r="74" ht="40.5" customHeight="1"/>
    <row r="77" ht="33" customHeight="1"/>
  </sheetData>
  <mergeCells count="9">
    <mergeCell ref="A24:G24"/>
    <mergeCell ref="A26:G26"/>
    <mergeCell ref="A28:H28"/>
    <mergeCell ref="A6:K6"/>
    <mergeCell ref="B7:K7"/>
    <mergeCell ref="B8:K8"/>
    <mergeCell ref="B9:K9"/>
    <mergeCell ref="B10:K10"/>
    <mergeCell ref="A15:B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A1:B43"/>
  <sheetViews>
    <sheetView view="pageBreakPreview" zoomScaleNormal="100" zoomScaleSheetLayoutView="100" workbookViewId="0">
      <selection activeCell="B1" sqref="B1"/>
    </sheetView>
  </sheetViews>
  <sheetFormatPr defaultColWidth="9" defaultRowHeight="12.75"/>
  <cols>
    <col min="1" max="1" width="40.42578125" style="28" customWidth="1"/>
    <col min="2" max="2" width="46.42578125" style="28" customWidth="1"/>
    <col min="3" max="256" width="9" style="24"/>
    <col min="257" max="257" width="40.42578125" style="24" customWidth="1"/>
    <col min="258" max="258" width="46.42578125" style="24" customWidth="1"/>
    <col min="259" max="512" width="9" style="24"/>
    <col min="513" max="513" width="40.42578125" style="24" customWidth="1"/>
    <col min="514" max="514" width="46.42578125" style="24" customWidth="1"/>
    <col min="515" max="768" width="9" style="24"/>
    <col min="769" max="769" width="40.42578125" style="24" customWidth="1"/>
    <col min="770" max="770" width="46.42578125" style="24" customWidth="1"/>
    <col min="771" max="1024" width="9" style="24"/>
    <col min="1025" max="1025" width="40.42578125" style="24" customWidth="1"/>
    <col min="1026" max="1026" width="46.42578125" style="24" customWidth="1"/>
    <col min="1027" max="1280" width="9" style="24"/>
    <col min="1281" max="1281" width="40.42578125" style="24" customWidth="1"/>
    <col min="1282" max="1282" width="46.42578125" style="24" customWidth="1"/>
    <col min="1283" max="1536" width="9" style="24"/>
    <col min="1537" max="1537" width="40.42578125" style="24" customWidth="1"/>
    <col min="1538" max="1538" width="46.42578125" style="24" customWidth="1"/>
    <col min="1539" max="1792" width="9" style="24"/>
    <col min="1793" max="1793" width="40.42578125" style="24" customWidth="1"/>
    <col min="1794" max="1794" width="46.42578125" style="24" customWidth="1"/>
    <col min="1795" max="2048" width="9" style="24"/>
    <col min="2049" max="2049" width="40.42578125" style="24" customWidth="1"/>
    <col min="2050" max="2050" width="46.42578125" style="24" customWidth="1"/>
    <col min="2051" max="2304" width="9" style="24"/>
    <col min="2305" max="2305" width="40.42578125" style="24" customWidth="1"/>
    <col min="2306" max="2306" width="46.42578125" style="24" customWidth="1"/>
    <col min="2307" max="2560" width="9" style="24"/>
    <col min="2561" max="2561" width="40.42578125" style="24" customWidth="1"/>
    <col min="2562" max="2562" width="46.42578125" style="24" customWidth="1"/>
    <col min="2563" max="2816" width="9" style="24"/>
    <col min="2817" max="2817" width="40.42578125" style="24" customWidth="1"/>
    <col min="2818" max="2818" width="46.42578125" style="24" customWidth="1"/>
    <col min="2819" max="3072" width="9" style="24"/>
    <col min="3073" max="3073" width="40.42578125" style="24" customWidth="1"/>
    <col min="3074" max="3074" width="46.42578125" style="24" customWidth="1"/>
    <col min="3075" max="3328" width="9" style="24"/>
    <col min="3329" max="3329" width="40.42578125" style="24" customWidth="1"/>
    <col min="3330" max="3330" width="46.42578125" style="24" customWidth="1"/>
    <col min="3331" max="3584" width="9" style="24"/>
    <col min="3585" max="3585" width="40.42578125" style="24" customWidth="1"/>
    <col min="3586" max="3586" width="46.42578125" style="24" customWidth="1"/>
    <col min="3587" max="3840" width="9" style="24"/>
    <col min="3841" max="3841" width="40.42578125" style="24" customWidth="1"/>
    <col min="3842" max="3842" width="46.42578125" style="24" customWidth="1"/>
    <col min="3843" max="4096" width="9" style="24"/>
    <col min="4097" max="4097" width="40.42578125" style="24" customWidth="1"/>
    <col min="4098" max="4098" width="46.42578125" style="24" customWidth="1"/>
    <col min="4099" max="4352" width="9" style="24"/>
    <col min="4353" max="4353" width="40.42578125" style="24" customWidth="1"/>
    <col min="4354" max="4354" width="46.42578125" style="24" customWidth="1"/>
    <col min="4355" max="4608" width="9" style="24"/>
    <col min="4609" max="4609" width="40.42578125" style="24" customWidth="1"/>
    <col min="4610" max="4610" width="46.42578125" style="24" customWidth="1"/>
    <col min="4611" max="4864" width="9" style="24"/>
    <col min="4865" max="4865" width="40.42578125" style="24" customWidth="1"/>
    <col min="4866" max="4866" width="46.42578125" style="24" customWidth="1"/>
    <col min="4867" max="5120" width="9" style="24"/>
    <col min="5121" max="5121" width="40.42578125" style="24" customWidth="1"/>
    <col min="5122" max="5122" width="46.42578125" style="24" customWidth="1"/>
    <col min="5123" max="5376" width="9" style="24"/>
    <col min="5377" max="5377" width="40.42578125" style="24" customWidth="1"/>
    <col min="5378" max="5378" width="46.42578125" style="24" customWidth="1"/>
    <col min="5379" max="5632" width="9" style="24"/>
    <col min="5633" max="5633" width="40.42578125" style="24" customWidth="1"/>
    <col min="5634" max="5634" width="46.42578125" style="24" customWidth="1"/>
    <col min="5635" max="5888" width="9" style="24"/>
    <col min="5889" max="5889" width="40.42578125" style="24" customWidth="1"/>
    <col min="5890" max="5890" width="46.42578125" style="24" customWidth="1"/>
    <col min="5891" max="6144" width="9" style="24"/>
    <col min="6145" max="6145" width="40.42578125" style="24" customWidth="1"/>
    <col min="6146" max="6146" width="46.42578125" style="24" customWidth="1"/>
    <col min="6147" max="6400" width="9" style="24"/>
    <col min="6401" max="6401" width="40.42578125" style="24" customWidth="1"/>
    <col min="6402" max="6402" width="46.42578125" style="24" customWidth="1"/>
    <col min="6403" max="6656" width="9" style="24"/>
    <col min="6657" max="6657" width="40.42578125" style="24" customWidth="1"/>
    <col min="6658" max="6658" width="46.42578125" style="24" customWidth="1"/>
    <col min="6659" max="6912" width="9" style="24"/>
    <col min="6913" max="6913" width="40.42578125" style="24" customWidth="1"/>
    <col min="6914" max="6914" width="46.42578125" style="24" customWidth="1"/>
    <col min="6915" max="7168" width="9" style="24"/>
    <col min="7169" max="7169" width="40.42578125" style="24" customWidth="1"/>
    <col min="7170" max="7170" width="46.42578125" style="24" customWidth="1"/>
    <col min="7171" max="7424" width="9" style="24"/>
    <col min="7425" max="7425" width="40.42578125" style="24" customWidth="1"/>
    <col min="7426" max="7426" width="46.42578125" style="24" customWidth="1"/>
    <col min="7427" max="7680" width="9" style="24"/>
    <col min="7681" max="7681" width="40.42578125" style="24" customWidth="1"/>
    <col min="7682" max="7682" width="46.42578125" style="24" customWidth="1"/>
    <col min="7683" max="7936" width="9" style="24"/>
    <col min="7937" max="7937" width="40.42578125" style="24" customWidth="1"/>
    <col min="7938" max="7938" width="46.42578125" style="24" customWidth="1"/>
    <col min="7939" max="8192" width="9" style="24"/>
    <col min="8193" max="8193" width="40.42578125" style="24" customWidth="1"/>
    <col min="8194" max="8194" width="46.42578125" style="24" customWidth="1"/>
    <col min="8195" max="8448" width="9" style="24"/>
    <col min="8449" max="8449" width="40.42578125" style="24" customWidth="1"/>
    <col min="8450" max="8450" width="46.42578125" style="24" customWidth="1"/>
    <col min="8451" max="8704" width="9" style="24"/>
    <col min="8705" max="8705" width="40.42578125" style="24" customWidth="1"/>
    <col min="8706" max="8706" width="46.42578125" style="24" customWidth="1"/>
    <col min="8707" max="8960" width="9" style="24"/>
    <col min="8961" max="8961" width="40.42578125" style="24" customWidth="1"/>
    <col min="8962" max="8962" width="46.42578125" style="24" customWidth="1"/>
    <col min="8963" max="9216" width="9" style="24"/>
    <col min="9217" max="9217" width="40.42578125" style="24" customWidth="1"/>
    <col min="9218" max="9218" width="46.42578125" style="24" customWidth="1"/>
    <col min="9219" max="9472" width="9" style="24"/>
    <col min="9473" max="9473" width="40.42578125" style="24" customWidth="1"/>
    <col min="9474" max="9474" width="46.42578125" style="24" customWidth="1"/>
    <col min="9475" max="9728" width="9" style="24"/>
    <col min="9729" max="9729" width="40.42578125" style="24" customWidth="1"/>
    <col min="9730" max="9730" width="46.42578125" style="24" customWidth="1"/>
    <col min="9731" max="9984" width="9" style="24"/>
    <col min="9985" max="9985" width="40.42578125" style="24" customWidth="1"/>
    <col min="9986" max="9986" width="46.42578125" style="24" customWidth="1"/>
    <col min="9987" max="10240" width="9" style="24"/>
    <col min="10241" max="10241" width="40.42578125" style="24" customWidth="1"/>
    <col min="10242" max="10242" width="46.42578125" style="24" customWidth="1"/>
    <col min="10243" max="10496" width="9" style="24"/>
    <col min="10497" max="10497" width="40.42578125" style="24" customWidth="1"/>
    <col min="10498" max="10498" width="46.42578125" style="24" customWidth="1"/>
    <col min="10499" max="10752" width="9" style="24"/>
    <col min="10753" max="10753" width="40.42578125" style="24" customWidth="1"/>
    <col min="10754" max="10754" width="46.42578125" style="24" customWidth="1"/>
    <col min="10755" max="11008" width="9" style="24"/>
    <col min="11009" max="11009" width="40.42578125" style="24" customWidth="1"/>
    <col min="11010" max="11010" width="46.42578125" style="24" customWidth="1"/>
    <col min="11011" max="11264" width="9" style="24"/>
    <col min="11265" max="11265" width="40.42578125" style="24" customWidth="1"/>
    <col min="11266" max="11266" width="46.42578125" style="24" customWidth="1"/>
    <col min="11267" max="11520" width="9" style="24"/>
    <col min="11521" max="11521" width="40.42578125" style="24" customWidth="1"/>
    <col min="11522" max="11522" width="46.42578125" style="24" customWidth="1"/>
    <col min="11523" max="11776" width="9" style="24"/>
    <col min="11777" max="11777" width="40.42578125" style="24" customWidth="1"/>
    <col min="11778" max="11778" width="46.42578125" style="24" customWidth="1"/>
    <col min="11779" max="12032" width="9" style="24"/>
    <col min="12033" max="12033" width="40.42578125" style="24" customWidth="1"/>
    <col min="12034" max="12034" width="46.42578125" style="24" customWidth="1"/>
    <col min="12035" max="12288" width="9" style="24"/>
    <col min="12289" max="12289" width="40.42578125" style="24" customWidth="1"/>
    <col min="12290" max="12290" width="46.42578125" style="24" customWidth="1"/>
    <col min="12291" max="12544" width="9" style="24"/>
    <col min="12545" max="12545" width="40.42578125" style="24" customWidth="1"/>
    <col min="12546" max="12546" width="46.42578125" style="24" customWidth="1"/>
    <col min="12547" max="12800" width="9" style="24"/>
    <col min="12801" max="12801" width="40.42578125" style="24" customWidth="1"/>
    <col min="12802" max="12802" width="46.42578125" style="24" customWidth="1"/>
    <col min="12803" max="13056" width="9" style="24"/>
    <col min="13057" max="13057" width="40.42578125" style="24" customWidth="1"/>
    <col min="13058" max="13058" width="46.42578125" style="24" customWidth="1"/>
    <col min="13059" max="13312" width="9" style="24"/>
    <col min="13313" max="13313" width="40.42578125" style="24" customWidth="1"/>
    <col min="13314" max="13314" width="46.42578125" style="24" customWidth="1"/>
    <col min="13315" max="13568" width="9" style="24"/>
    <col min="13569" max="13569" width="40.42578125" style="24" customWidth="1"/>
    <col min="13570" max="13570" width="46.42578125" style="24" customWidth="1"/>
    <col min="13571" max="13824" width="9" style="24"/>
    <col min="13825" max="13825" width="40.42578125" style="24" customWidth="1"/>
    <col min="13826" max="13826" width="46.42578125" style="24" customWidth="1"/>
    <col min="13827" max="14080" width="9" style="24"/>
    <col min="14081" max="14081" width="40.42578125" style="24" customWidth="1"/>
    <col min="14082" max="14082" width="46.42578125" style="24" customWidth="1"/>
    <col min="14083" max="14336" width="9" style="24"/>
    <col min="14337" max="14337" width="40.42578125" style="24" customWidth="1"/>
    <col min="14338" max="14338" width="46.42578125" style="24" customWidth="1"/>
    <col min="14339" max="14592" width="9" style="24"/>
    <col min="14593" max="14593" width="40.42578125" style="24" customWidth="1"/>
    <col min="14594" max="14594" width="46.42578125" style="24" customWidth="1"/>
    <col min="14595" max="14848" width="9" style="24"/>
    <col min="14849" max="14849" width="40.42578125" style="24" customWidth="1"/>
    <col min="14850" max="14850" width="46.42578125" style="24" customWidth="1"/>
    <col min="14851" max="15104" width="9" style="24"/>
    <col min="15105" max="15105" width="40.42578125" style="24" customWidth="1"/>
    <col min="15106" max="15106" width="46.42578125" style="24" customWidth="1"/>
    <col min="15107" max="15360" width="9" style="24"/>
    <col min="15361" max="15361" width="40.42578125" style="24" customWidth="1"/>
    <col min="15362" max="15362" width="46.42578125" style="24" customWidth="1"/>
    <col min="15363" max="15616" width="9" style="24"/>
    <col min="15617" max="15617" width="40.42578125" style="24" customWidth="1"/>
    <col min="15618" max="15618" width="46.42578125" style="24" customWidth="1"/>
    <col min="15619" max="15872" width="9" style="24"/>
    <col min="15873" max="15873" width="40.42578125" style="24" customWidth="1"/>
    <col min="15874" max="15874" width="46.42578125" style="24" customWidth="1"/>
    <col min="15875" max="16128" width="9" style="24"/>
    <col min="16129" max="16129" width="40.42578125" style="24" customWidth="1"/>
    <col min="16130" max="16130" width="46.42578125" style="24" customWidth="1"/>
    <col min="16131" max="16384" width="9" style="24"/>
  </cols>
  <sheetData>
    <row r="1" spans="1:2" ht="163.5" customHeight="1">
      <c r="A1" s="657"/>
      <c r="B1" s="555" t="s">
        <v>572</v>
      </c>
    </row>
    <row r="2" spans="1:2" ht="14.25">
      <c r="A2" s="47" t="s">
        <v>39</v>
      </c>
      <c r="B2" s="48"/>
    </row>
    <row r="3" spans="1:2" ht="14.25">
      <c r="A3" s="49" t="s">
        <v>40</v>
      </c>
      <c r="B3" s="50" t="str">
        <f>[2]Cover!D3</f>
        <v>Forestry Services Ltd</v>
      </c>
    </row>
    <row r="4" spans="1:2" ht="14.25">
      <c r="A4" s="49" t="s">
        <v>41</v>
      </c>
      <c r="B4" s="50" t="str">
        <f>[2]Cover!D8</f>
        <v>SA-PEFC-FM/COC-007227</v>
      </c>
    </row>
    <row r="5" spans="1:2" ht="14.25">
      <c r="A5" s="49" t="s">
        <v>83</v>
      </c>
      <c r="B5" s="50" t="str">
        <f>'1 Basic info'!$C$14</f>
        <v>Ireland</v>
      </c>
    </row>
    <row r="6" spans="1:2" ht="14.25">
      <c r="A6" s="49" t="s">
        <v>42</v>
      </c>
      <c r="B6" s="50">
        <f>'1 Basic info'!$C$27</f>
        <v>13</v>
      </c>
    </row>
    <row r="7" spans="1:2" ht="14.25">
      <c r="A7" s="49" t="s">
        <v>43</v>
      </c>
      <c r="B7" s="396">
        <f>'1 Basic info'!$C$55</f>
        <v>554.91999999999996</v>
      </c>
    </row>
    <row r="8" spans="1:2" ht="14.25">
      <c r="A8" s="51" t="s">
        <v>153</v>
      </c>
      <c r="B8" s="695" t="s">
        <v>2032</v>
      </c>
    </row>
    <row r="9" spans="1:2" ht="14.25">
      <c r="A9" s="32"/>
      <c r="B9" s="32"/>
    </row>
    <row r="10" spans="1:2" ht="14.25">
      <c r="A10" s="47" t="s">
        <v>154</v>
      </c>
      <c r="B10" s="48"/>
    </row>
    <row r="11" spans="1:2" ht="14.25">
      <c r="A11" s="49" t="s">
        <v>155</v>
      </c>
      <c r="B11" s="715" t="s">
        <v>12</v>
      </c>
    </row>
    <row r="12" spans="1:2" ht="14.25">
      <c r="A12" s="49" t="s">
        <v>156</v>
      </c>
      <c r="B12" s="715" t="s">
        <v>2528</v>
      </c>
    </row>
    <row r="13" spans="1:2" ht="14.25">
      <c r="A13" s="49" t="s">
        <v>201</v>
      </c>
      <c r="B13" s="715" t="s">
        <v>2580</v>
      </c>
    </row>
    <row r="14" spans="1:2" ht="28.5">
      <c r="A14" s="716" t="s">
        <v>573</v>
      </c>
      <c r="B14" s="715" t="s">
        <v>2580</v>
      </c>
    </row>
    <row r="15" spans="1:2" ht="14.25">
      <c r="A15" s="32"/>
      <c r="B15" s="32"/>
    </row>
    <row r="16" spans="1:2" s="32" customFormat="1" ht="14.25">
      <c r="A16" s="47" t="s">
        <v>157</v>
      </c>
      <c r="B16" s="48"/>
    </row>
    <row r="17" spans="1:2" s="32" customFormat="1" ht="14.25">
      <c r="A17" s="49" t="s">
        <v>505</v>
      </c>
      <c r="B17" s="781"/>
    </row>
    <row r="18" spans="1:2" s="32" customFormat="1" ht="14.25">
      <c r="A18" s="49" t="s">
        <v>506</v>
      </c>
      <c r="B18" s="782">
        <v>0</v>
      </c>
    </row>
    <row r="19" spans="1:2" s="32" customFormat="1" ht="14.25">
      <c r="A19" s="49" t="s">
        <v>507</v>
      </c>
      <c r="B19" s="782">
        <v>2</v>
      </c>
    </row>
    <row r="20" spans="1:2" s="32" customFormat="1" ht="14.25">
      <c r="A20" s="49" t="s">
        <v>30</v>
      </c>
      <c r="B20" s="782">
        <v>2</v>
      </c>
    </row>
    <row r="21" spans="1:2" s="32" customFormat="1" ht="14.25">
      <c r="A21" s="49" t="s">
        <v>158</v>
      </c>
      <c r="B21" s="715"/>
    </row>
    <row r="22" spans="1:2" s="32" customFormat="1" ht="14.25">
      <c r="A22" s="51" t="s">
        <v>159</v>
      </c>
      <c r="B22" s="717" t="s">
        <v>160</v>
      </c>
    </row>
    <row r="23" spans="1:2" s="32" customFormat="1" ht="14.25"/>
    <row r="24" spans="1:2" s="32" customFormat="1" ht="14.25">
      <c r="A24" s="47" t="s">
        <v>161</v>
      </c>
      <c r="B24" s="658"/>
    </row>
    <row r="25" spans="1:2" s="32" customFormat="1" ht="42.75">
      <c r="A25" s="842" t="s">
        <v>162</v>
      </c>
      <c r="B25" s="224" t="s">
        <v>574</v>
      </c>
    </row>
    <row r="26" spans="1:2" s="32" customFormat="1" ht="14.25">
      <c r="A26" s="843"/>
      <c r="B26" s="577"/>
    </row>
    <row r="27" spans="1:2" s="32" customFormat="1" ht="14.25">
      <c r="A27" s="49"/>
      <c r="B27" s="659"/>
    </row>
    <row r="28" spans="1:2" s="32" customFormat="1" ht="14.25">
      <c r="A28" s="51" t="s">
        <v>163</v>
      </c>
      <c r="B28" s="718">
        <v>45176</v>
      </c>
    </row>
    <row r="29" spans="1:2" s="32" customFormat="1" ht="14.25">
      <c r="B29" s="230"/>
    </row>
    <row r="30" spans="1:2" s="32" customFormat="1" ht="14.25">
      <c r="A30" s="47" t="s">
        <v>164</v>
      </c>
      <c r="B30" s="658"/>
    </row>
    <row r="31" spans="1:2" s="28" customFormat="1" ht="14.25">
      <c r="A31" s="843" t="s">
        <v>165</v>
      </c>
      <c r="B31" s="224" t="s">
        <v>481</v>
      </c>
    </row>
    <row r="32" spans="1:2" s="28" customFormat="1" ht="14.25">
      <c r="A32" s="843"/>
      <c r="B32" s="577"/>
    </row>
    <row r="33" spans="1:2" s="28" customFormat="1" ht="14.25">
      <c r="A33" s="843"/>
      <c r="B33" s="660"/>
    </row>
    <row r="34" spans="1:2" s="28" customFormat="1" ht="14.25">
      <c r="A34" s="49" t="s">
        <v>40</v>
      </c>
      <c r="B34" s="28" t="str">
        <f>B14</f>
        <v>John Rogers</v>
      </c>
    </row>
    <row r="35" spans="1:2" s="28" customFormat="1" ht="58.5" customHeight="1">
      <c r="A35" s="744" t="s">
        <v>2454</v>
      </c>
      <c r="B35" s="745" t="s">
        <v>2580</v>
      </c>
    </row>
    <row r="36" spans="1:2" ht="14.25">
      <c r="A36" s="51" t="s">
        <v>163</v>
      </c>
      <c r="B36" s="724">
        <v>45182</v>
      </c>
    </row>
    <row r="37" spans="1:2" s="52" customFormat="1" ht="10.5" customHeight="1">
      <c r="A37" s="32"/>
      <c r="B37" s="32"/>
    </row>
    <row r="38" spans="1:2" s="52" customFormat="1" ht="10.5" customHeight="1">
      <c r="A38" s="844" t="s">
        <v>597</v>
      </c>
      <c r="B38" s="844"/>
    </row>
    <row r="39" spans="1:2" s="52" customFormat="1" ht="10.5">
      <c r="A39" s="809" t="s">
        <v>598</v>
      </c>
      <c r="B39" s="809"/>
    </row>
    <row r="40" spans="1:2" s="52" customFormat="1" ht="10.5">
      <c r="A40" s="809" t="s">
        <v>575</v>
      </c>
      <c r="B40" s="809"/>
    </row>
    <row r="41" spans="1:2" s="52" customFormat="1" ht="10.5">
      <c r="A41" s="548"/>
      <c r="B41" s="548"/>
    </row>
    <row r="42" spans="1:2" s="52" customFormat="1" ht="10.5">
      <c r="A42" s="809" t="s">
        <v>61</v>
      </c>
      <c r="B42" s="809"/>
    </row>
    <row r="43" spans="1:2">
      <c r="A43" s="809" t="s">
        <v>62</v>
      </c>
      <c r="B43" s="809"/>
    </row>
  </sheetData>
  <mergeCells count="7">
    <mergeCell ref="A43:B43"/>
    <mergeCell ref="A25:A26"/>
    <mergeCell ref="A31:A33"/>
    <mergeCell ref="A38:B38"/>
    <mergeCell ref="A39:B39"/>
    <mergeCell ref="A40:B40"/>
    <mergeCell ref="A42:B42"/>
  </mergeCells>
  <pageMargins left="0.75" right="0.75" top="1" bottom="1" header="0.5" footer="0.5"/>
  <pageSetup paperSize="9" scale="86" orientation="portrait"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tabColor rgb="FF92D050"/>
  </sheetPr>
  <dimension ref="A1:AA109"/>
  <sheetViews>
    <sheetView view="pageBreakPreview" zoomScaleNormal="78" zoomScaleSheetLayoutView="100" workbookViewId="0"/>
  </sheetViews>
  <sheetFormatPr defaultColWidth="9" defaultRowHeight="14.25"/>
  <cols>
    <col min="1" max="1" width="7.42578125" style="165" customWidth="1"/>
    <col min="2" max="2" width="27.28515625" style="166" customWidth="1"/>
    <col min="3" max="3" width="44.85546875" style="166" customWidth="1"/>
    <col min="4" max="4" width="41.140625" style="167" customWidth="1"/>
    <col min="5" max="5" width="2.85546875" style="152" customWidth="1"/>
    <col min="6" max="11" width="9" style="163" hidden="1" customWidth="1"/>
    <col min="12" max="256" width="9" style="163"/>
    <col min="257" max="257" width="7.42578125" style="163" customWidth="1"/>
    <col min="258" max="258" width="27.28515625" style="163" customWidth="1"/>
    <col min="259" max="259" width="31.42578125" style="163" customWidth="1"/>
    <col min="260" max="260" width="41.140625" style="163" customWidth="1"/>
    <col min="261" max="261" width="2.85546875" style="163" customWidth="1"/>
    <col min="262" max="267" width="0" style="163" hidden="1" customWidth="1"/>
    <col min="268" max="512" width="9" style="163"/>
    <col min="513" max="513" width="7.42578125" style="163" customWidth="1"/>
    <col min="514" max="514" width="27.28515625" style="163" customWidth="1"/>
    <col min="515" max="515" width="31.42578125" style="163" customWidth="1"/>
    <col min="516" max="516" width="41.140625" style="163" customWidth="1"/>
    <col min="517" max="517" width="2.85546875" style="163" customWidth="1"/>
    <col min="518" max="523" width="0" style="163" hidden="1" customWidth="1"/>
    <col min="524" max="768" width="9" style="163"/>
    <col min="769" max="769" width="7.42578125" style="163" customWidth="1"/>
    <col min="770" max="770" width="27.28515625" style="163" customWidth="1"/>
    <col min="771" max="771" width="31.42578125" style="163" customWidth="1"/>
    <col min="772" max="772" width="41.140625" style="163" customWidth="1"/>
    <col min="773" max="773" width="2.85546875" style="163" customWidth="1"/>
    <col min="774" max="779" width="0" style="163" hidden="1" customWidth="1"/>
    <col min="780" max="1024" width="9" style="163"/>
    <col min="1025" max="1025" width="7.42578125" style="163" customWidth="1"/>
    <col min="1026" max="1026" width="27.28515625" style="163" customWidth="1"/>
    <col min="1027" max="1027" width="31.42578125" style="163" customWidth="1"/>
    <col min="1028" max="1028" width="41.140625" style="163" customWidth="1"/>
    <col min="1029" max="1029" width="2.85546875" style="163" customWidth="1"/>
    <col min="1030" max="1035" width="0" style="163" hidden="1" customWidth="1"/>
    <col min="1036" max="1280" width="9" style="163"/>
    <col min="1281" max="1281" width="7.42578125" style="163" customWidth="1"/>
    <col min="1282" max="1282" width="27.28515625" style="163" customWidth="1"/>
    <col min="1283" max="1283" width="31.42578125" style="163" customWidth="1"/>
    <col min="1284" max="1284" width="41.140625" style="163" customWidth="1"/>
    <col min="1285" max="1285" width="2.85546875" style="163" customWidth="1"/>
    <col min="1286" max="1291" width="0" style="163" hidden="1" customWidth="1"/>
    <col min="1292" max="1536" width="9" style="163"/>
    <col min="1537" max="1537" width="7.42578125" style="163" customWidth="1"/>
    <col min="1538" max="1538" width="27.28515625" style="163" customWidth="1"/>
    <col min="1539" max="1539" width="31.42578125" style="163" customWidth="1"/>
    <col min="1540" max="1540" width="41.140625" style="163" customWidth="1"/>
    <col min="1541" max="1541" width="2.85546875" style="163" customWidth="1"/>
    <col min="1542" max="1547" width="0" style="163" hidden="1" customWidth="1"/>
    <col min="1548" max="1792" width="9" style="163"/>
    <col min="1793" max="1793" width="7.42578125" style="163" customWidth="1"/>
    <col min="1794" max="1794" width="27.28515625" style="163" customWidth="1"/>
    <col min="1795" max="1795" width="31.42578125" style="163" customWidth="1"/>
    <col min="1796" max="1796" width="41.140625" style="163" customWidth="1"/>
    <col min="1797" max="1797" width="2.85546875" style="163" customWidth="1"/>
    <col min="1798" max="1803" width="0" style="163" hidden="1" customWidth="1"/>
    <col min="1804" max="2048" width="9" style="163"/>
    <col min="2049" max="2049" width="7.42578125" style="163" customWidth="1"/>
    <col min="2050" max="2050" width="27.28515625" style="163" customWidth="1"/>
    <col min="2051" max="2051" width="31.42578125" style="163" customWidth="1"/>
    <col min="2052" max="2052" width="41.140625" style="163" customWidth="1"/>
    <col min="2053" max="2053" width="2.85546875" style="163" customWidth="1"/>
    <col min="2054" max="2059" width="0" style="163" hidden="1" customWidth="1"/>
    <col min="2060" max="2304" width="9" style="163"/>
    <col min="2305" max="2305" width="7.42578125" style="163" customWidth="1"/>
    <col min="2306" max="2306" width="27.28515625" style="163" customWidth="1"/>
    <col min="2307" max="2307" width="31.42578125" style="163" customWidth="1"/>
    <col min="2308" max="2308" width="41.140625" style="163" customWidth="1"/>
    <col min="2309" max="2309" width="2.85546875" style="163" customWidth="1"/>
    <col min="2310" max="2315" width="0" style="163" hidden="1" customWidth="1"/>
    <col min="2316" max="2560" width="9" style="163"/>
    <col min="2561" max="2561" width="7.42578125" style="163" customWidth="1"/>
    <col min="2562" max="2562" width="27.28515625" style="163" customWidth="1"/>
    <col min="2563" max="2563" width="31.42578125" style="163" customWidth="1"/>
    <col min="2564" max="2564" width="41.140625" style="163" customWidth="1"/>
    <col min="2565" max="2565" width="2.85546875" style="163" customWidth="1"/>
    <col min="2566" max="2571" width="0" style="163" hidden="1" customWidth="1"/>
    <col min="2572" max="2816" width="9" style="163"/>
    <col min="2817" max="2817" width="7.42578125" style="163" customWidth="1"/>
    <col min="2818" max="2818" width="27.28515625" style="163" customWidth="1"/>
    <col min="2819" max="2819" width="31.42578125" style="163" customWidth="1"/>
    <col min="2820" max="2820" width="41.140625" style="163" customWidth="1"/>
    <col min="2821" max="2821" width="2.85546875" style="163" customWidth="1"/>
    <col min="2822" max="2827" width="0" style="163" hidden="1" customWidth="1"/>
    <col min="2828" max="3072" width="9" style="163"/>
    <col min="3073" max="3073" width="7.42578125" style="163" customWidth="1"/>
    <col min="3074" max="3074" width="27.28515625" style="163" customWidth="1"/>
    <col min="3075" max="3075" width="31.42578125" style="163" customWidth="1"/>
    <col min="3076" max="3076" width="41.140625" style="163" customWidth="1"/>
    <col min="3077" max="3077" width="2.85546875" style="163" customWidth="1"/>
    <col min="3078" max="3083" width="0" style="163" hidden="1" customWidth="1"/>
    <col min="3084" max="3328" width="9" style="163"/>
    <col min="3329" max="3329" width="7.42578125" style="163" customWidth="1"/>
    <col min="3330" max="3330" width="27.28515625" style="163" customWidth="1"/>
    <col min="3331" max="3331" width="31.42578125" style="163" customWidth="1"/>
    <col min="3332" max="3332" width="41.140625" style="163" customWidth="1"/>
    <col min="3333" max="3333" width="2.85546875" style="163" customWidth="1"/>
    <col min="3334" max="3339" width="0" style="163" hidden="1" customWidth="1"/>
    <col min="3340" max="3584" width="9" style="163"/>
    <col min="3585" max="3585" width="7.42578125" style="163" customWidth="1"/>
    <col min="3586" max="3586" width="27.28515625" style="163" customWidth="1"/>
    <col min="3587" max="3587" width="31.42578125" style="163" customWidth="1"/>
    <col min="3588" max="3588" width="41.140625" style="163" customWidth="1"/>
    <col min="3589" max="3589" width="2.85546875" style="163" customWidth="1"/>
    <col min="3590" max="3595" width="0" style="163" hidden="1" customWidth="1"/>
    <col min="3596" max="3840" width="9" style="163"/>
    <col min="3841" max="3841" width="7.42578125" style="163" customWidth="1"/>
    <col min="3842" max="3842" width="27.28515625" style="163" customWidth="1"/>
    <col min="3843" max="3843" width="31.42578125" style="163" customWidth="1"/>
    <col min="3844" max="3844" width="41.140625" style="163" customWidth="1"/>
    <col min="3845" max="3845" width="2.85546875" style="163" customWidth="1"/>
    <col min="3846" max="3851" width="0" style="163" hidden="1" customWidth="1"/>
    <col min="3852" max="4096" width="9" style="163"/>
    <col min="4097" max="4097" width="7.42578125" style="163" customWidth="1"/>
    <col min="4098" max="4098" width="27.28515625" style="163" customWidth="1"/>
    <col min="4099" max="4099" width="31.42578125" style="163" customWidth="1"/>
    <col min="4100" max="4100" width="41.140625" style="163" customWidth="1"/>
    <col min="4101" max="4101" width="2.85546875" style="163" customWidth="1"/>
    <col min="4102" max="4107" width="0" style="163" hidden="1" customWidth="1"/>
    <col min="4108" max="4352" width="9" style="163"/>
    <col min="4353" max="4353" width="7.42578125" style="163" customWidth="1"/>
    <col min="4354" max="4354" width="27.28515625" style="163" customWidth="1"/>
    <col min="4355" max="4355" width="31.42578125" style="163" customWidth="1"/>
    <col min="4356" max="4356" width="41.140625" style="163" customWidth="1"/>
    <col min="4357" max="4357" width="2.85546875" style="163" customWidth="1"/>
    <col min="4358" max="4363" width="0" style="163" hidden="1" customWidth="1"/>
    <col min="4364" max="4608" width="9" style="163"/>
    <col min="4609" max="4609" width="7.42578125" style="163" customWidth="1"/>
    <col min="4610" max="4610" width="27.28515625" style="163" customWidth="1"/>
    <col min="4611" max="4611" width="31.42578125" style="163" customWidth="1"/>
    <col min="4612" max="4612" width="41.140625" style="163" customWidth="1"/>
    <col min="4613" max="4613" width="2.85546875" style="163" customWidth="1"/>
    <col min="4614" max="4619" width="0" style="163" hidden="1" customWidth="1"/>
    <col min="4620" max="4864" width="9" style="163"/>
    <col min="4865" max="4865" width="7.42578125" style="163" customWidth="1"/>
    <col min="4866" max="4866" width="27.28515625" style="163" customWidth="1"/>
    <col min="4867" max="4867" width="31.42578125" style="163" customWidth="1"/>
    <col min="4868" max="4868" width="41.140625" style="163" customWidth="1"/>
    <col min="4869" max="4869" width="2.85546875" style="163" customWidth="1"/>
    <col min="4870" max="4875" width="0" style="163" hidden="1" customWidth="1"/>
    <col min="4876" max="5120" width="9" style="163"/>
    <col min="5121" max="5121" width="7.42578125" style="163" customWidth="1"/>
    <col min="5122" max="5122" width="27.28515625" style="163" customWidth="1"/>
    <col min="5123" max="5123" width="31.42578125" style="163" customWidth="1"/>
    <col min="5124" max="5124" width="41.140625" style="163" customWidth="1"/>
    <col min="5125" max="5125" width="2.85546875" style="163" customWidth="1"/>
    <col min="5126" max="5131" width="0" style="163" hidden="1" customWidth="1"/>
    <col min="5132" max="5376" width="9" style="163"/>
    <col min="5377" max="5377" width="7.42578125" style="163" customWidth="1"/>
    <col min="5378" max="5378" width="27.28515625" style="163" customWidth="1"/>
    <col min="5379" max="5379" width="31.42578125" style="163" customWidth="1"/>
    <col min="5380" max="5380" width="41.140625" style="163" customWidth="1"/>
    <col min="5381" max="5381" width="2.85546875" style="163" customWidth="1"/>
    <col min="5382" max="5387" width="0" style="163" hidden="1" customWidth="1"/>
    <col min="5388" max="5632" width="9" style="163"/>
    <col min="5633" max="5633" width="7.42578125" style="163" customWidth="1"/>
    <col min="5634" max="5634" width="27.28515625" style="163" customWidth="1"/>
    <col min="5635" max="5635" width="31.42578125" style="163" customWidth="1"/>
    <col min="5636" max="5636" width="41.140625" style="163" customWidth="1"/>
    <col min="5637" max="5637" width="2.85546875" style="163" customWidth="1"/>
    <col min="5638" max="5643" width="0" style="163" hidden="1" customWidth="1"/>
    <col min="5644" max="5888" width="9" style="163"/>
    <col min="5889" max="5889" width="7.42578125" style="163" customWidth="1"/>
    <col min="5890" max="5890" width="27.28515625" style="163" customWidth="1"/>
    <col min="5891" max="5891" width="31.42578125" style="163" customWidth="1"/>
    <col min="5892" max="5892" width="41.140625" style="163" customWidth="1"/>
    <col min="5893" max="5893" width="2.85546875" style="163" customWidth="1"/>
    <col min="5894" max="5899" width="0" style="163" hidden="1" customWidth="1"/>
    <col min="5900" max="6144" width="9" style="163"/>
    <col min="6145" max="6145" width="7.42578125" style="163" customWidth="1"/>
    <col min="6146" max="6146" width="27.28515625" style="163" customWidth="1"/>
    <col min="6147" max="6147" width="31.42578125" style="163" customWidth="1"/>
    <col min="6148" max="6148" width="41.140625" style="163" customWidth="1"/>
    <col min="6149" max="6149" width="2.85546875" style="163" customWidth="1"/>
    <col min="6150" max="6155" width="0" style="163" hidden="1" customWidth="1"/>
    <col min="6156" max="6400" width="9" style="163"/>
    <col min="6401" max="6401" width="7.42578125" style="163" customWidth="1"/>
    <col min="6402" max="6402" width="27.28515625" style="163" customWidth="1"/>
    <col min="6403" max="6403" width="31.42578125" style="163" customWidth="1"/>
    <col min="6404" max="6404" width="41.140625" style="163" customWidth="1"/>
    <col min="6405" max="6405" width="2.85546875" style="163" customWidth="1"/>
    <col min="6406" max="6411" width="0" style="163" hidden="1" customWidth="1"/>
    <col min="6412" max="6656" width="9" style="163"/>
    <col min="6657" max="6657" width="7.42578125" style="163" customWidth="1"/>
    <col min="6658" max="6658" width="27.28515625" style="163" customWidth="1"/>
    <col min="6659" max="6659" width="31.42578125" style="163" customWidth="1"/>
    <col min="6660" max="6660" width="41.140625" style="163" customWidth="1"/>
    <col min="6661" max="6661" width="2.85546875" style="163" customWidth="1"/>
    <col min="6662" max="6667" width="0" style="163" hidden="1" customWidth="1"/>
    <col min="6668" max="6912" width="9" style="163"/>
    <col min="6913" max="6913" width="7.42578125" style="163" customWidth="1"/>
    <col min="6914" max="6914" width="27.28515625" style="163" customWidth="1"/>
    <col min="6915" max="6915" width="31.42578125" style="163" customWidth="1"/>
    <col min="6916" max="6916" width="41.140625" style="163" customWidth="1"/>
    <col min="6917" max="6917" width="2.85546875" style="163" customWidth="1"/>
    <col min="6918" max="6923" width="0" style="163" hidden="1" customWidth="1"/>
    <col min="6924" max="7168" width="9" style="163"/>
    <col min="7169" max="7169" width="7.42578125" style="163" customWidth="1"/>
    <col min="7170" max="7170" width="27.28515625" style="163" customWidth="1"/>
    <col min="7171" max="7171" width="31.42578125" style="163" customWidth="1"/>
    <col min="7172" max="7172" width="41.140625" style="163" customWidth="1"/>
    <col min="7173" max="7173" width="2.85546875" style="163" customWidth="1"/>
    <col min="7174" max="7179" width="0" style="163" hidden="1" customWidth="1"/>
    <col min="7180" max="7424" width="9" style="163"/>
    <col min="7425" max="7425" width="7.42578125" style="163" customWidth="1"/>
    <col min="7426" max="7426" width="27.28515625" style="163" customWidth="1"/>
    <col min="7427" max="7427" width="31.42578125" style="163" customWidth="1"/>
    <col min="7428" max="7428" width="41.140625" style="163" customWidth="1"/>
    <col min="7429" max="7429" width="2.85546875" style="163" customWidth="1"/>
    <col min="7430" max="7435" width="0" style="163" hidden="1" customWidth="1"/>
    <col min="7436" max="7680" width="9" style="163"/>
    <col min="7681" max="7681" width="7.42578125" style="163" customWidth="1"/>
    <col min="7682" max="7682" width="27.28515625" style="163" customWidth="1"/>
    <col min="7683" max="7683" width="31.42578125" style="163" customWidth="1"/>
    <col min="7684" max="7684" width="41.140625" style="163" customWidth="1"/>
    <col min="7685" max="7685" width="2.85546875" style="163" customWidth="1"/>
    <col min="7686" max="7691" width="0" style="163" hidden="1" customWidth="1"/>
    <col min="7692" max="7936" width="9" style="163"/>
    <col min="7937" max="7937" width="7.42578125" style="163" customWidth="1"/>
    <col min="7938" max="7938" width="27.28515625" style="163" customWidth="1"/>
    <col min="7939" max="7939" width="31.42578125" style="163" customWidth="1"/>
    <col min="7940" max="7940" width="41.140625" style="163" customWidth="1"/>
    <col min="7941" max="7941" width="2.85546875" style="163" customWidth="1"/>
    <col min="7942" max="7947" width="0" style="163" hidden="1" customWidth="1"/>
    <col min="7948" max="8192" width="9" style="163"/>
    <col min="8193" max="8193" width="7.42578125" style="163" customWidth="1"/>
    <col min="8194" max="8194" width="27.28515625" style="163" customWidth="1"/>
    <col min="8195" max="8195" width="31.42578125" style="163" customWidth="1"/>
    <col min="8196" max="8196" width="41.140625" style="163" customWidth="1"/>
    <col min="8197" max="8197" width="2.85546875" style="163" customWidth="1"/>
    <col min="8198" max="8203" width="0" style="163" hidden="1" customWidth="1"/>
    <col min="8204" max="8448" width="9" style="163"/>
    <col min="8449" max="8449" width="7.42578125" style="163" customWidth="1"/>
    <col min="8450" max="8450" width="27.28515625" style="163" customWidth="1"/>
    <col min="8451" max="8451" width="31.42578125" style="163" customWidth="1"/>
    <col min="8452" max="8452" width="41.140625" style="163" customWidth="1"/>
    <col min="8453" max="8453" width="2.85546875" style="163" customWidth="1"/>
    <col min="8454" max="8459" width="0" style="163" hidden="1" customWidth="1"/>
    <col min="8460" max="8704" width="9" style="163"/>
    <col min="8705" max="8705" width="7.42578125" style="163" customWidth="1"/>
    <col min="8706" max="8706" width="27.28515625" style="163" customWidth="1"/>
    <col min="8707" max="8707" width="31.42578125" style="163" customWidth="1"/>
    <col min="8708" max="8708" width="41.140625" style="163" customWidth="1"/>
    <col min="8709" max="8709" width="2.85546875" style="163" customWidth="1"/>
    <col min="8710" max="8715" width="0" style="163" hidden="1" customWidth="1"/>
    <col min="8716" max="8960" width="9" style="163"/>
    <col min="8961" max="8961" width="7.42578125" style="163" customWidth="1"/>
    <col min="8962" max="8962" width="27.28515625" style="163" customWidth="1"/>
    <col min="8963" max="8963" width="31.42578125" style="163" customWidth="1"/>
    <col min="8964" max="8964" width="41.140625" style="163" customWidth="1"/>
    <col min="8965" max="8965" width="2.85546875" style="163" customWidth="1"/>
    <col min="8966" max="8971" width="0" style="163" hidden="1" customWidth="1"/>
    <col min="8972" max="9216" width="9" style="163"/>
    <col min="9217" max="9217" width="7.42578125" style="163" customWidth="1"/>
    <col min="9218" max="9218" width="27.28515625" style="163" customWidth="1"/>
    <col min="9219" max="9219" width="31.42578125" style="163" customWidth="1"/>
    <col min="9220" max="9220" width="41.140625" style="163" customWidth="1"/>
    <col min="9221" max="9221" width="2.85546875" style="163" customWidth="1"/>
    <col min="9222" max="9227" width="0" style="163" hidden="1" customWidth="1"/>
    <col min="9228" max="9472" width="9" style="163"/>
    <col min="9473" max="9473" width="7.42578125" style="163" customWidth="1"/>
    <col min="9474" max="9474" width="27.28515625" style="163" customWidth="1"/>
    <col min="9475" max="9475" width="31.42578125" style="163" customWidth="1"/>
    <col min="9476" max="9476" width="41.140625" style="163" customWidth="1"/>
    <col min="9477" max="9477" width="2.85546875" style="163" customWidth="1"/>
    <col min="9478" max="9483" width="0" style="163" hidden="1" customWidth="1"/>
    <col min="9484" max="9728" width="9" style="163"/>
    <col min="9729" max="9729" width="7.42578125" style="163" customWidth="1"/>
    <col min="9730" max="9730" width="27.28515625" style="163" customWidth="1"/>
    <col min="9731" max="9731" width="31.42578125" style="163" customWidth="1"/>
    <col min="9732" max="9732" width="41.140625" style="163" customWidth="1"/>
    <col min="9733" max="9733" width="2.85546875" style="163" customWidth="1"/>
    <col min="9734" max="9739" width="0" style="163" hidden="1" customWidth="1"/>
    <col min="9740" max="9984" width="9" style="163"/>
    <col min="9985" max="9985" width="7.42578125" style="163" customWidth="1"/>
    <col min="9986" max="9986" width="27.28515625" style="163" customWidth="1"/>
    <col min="9987" max="9987" width="31.42578125" style="163" customWidth="1"/>
    <col min="9988" max="9988" width="41.140625" style="163" customWidth="1"/>
    <col min="9989" max="9989" width="2.85546875" style="163" customWidth="1"/>
    <col min="9990" max="9995" width="0" style="163" hidden="1" customWidth="1"/>
    <col min="9996" max="10240" width="9" style="163"/>
    <col min="10241" max="10241" width="7.42578125" style="163" customWidth="1"/>
    <col min="10242" max="10242" width="27.28515625" style="163" customWidth="1"/>
    <col min="10243" max="10243" width="31.42578125" style="163" customWidth="1"/>
    <col min="10244" max="10244" width="41.140625" style="163" customWidth="1"/>
    <col min="10245" max="10245" width="2.85546875" style="163" customWidth="1"/>
    <col min="10246" max="10251" width="0" style="163" hidden="1" customWidth="1"/>
    <col min="10252" max="10496" width="9" style="163"/>
    <col min="10497" max="10497" width="7.42578125" style="163" customWidth="1"/>
    <col min="10498" max="10498" width="27.28515625" style="163" customWidth="1"/>
    <col min="10499" max="10499" width="31.42578125" style="163" customWidth="1"/>
    <col min="10500" max="10500" width="41.140625" style="163" customWidth="1"/>
    <col min="10501" max="10501" width="2.85546875" style="163" customWidth="1"/>
    <col min="10502" max="10507" width="0" style="163" hidden="1" customWidth="1"/>
    <col min="10508" max="10752" width="9" style="163"/>
    <col min="10753" max="10753" width="7.42578125" style="163" customWidth="1"/>
    <col min="10754" max="10754" width="27.28515625" style="163" customWidth="1"/>
    <col min="10755" max="10755" width="31.42578125" style="163" customWidth="1"/>
    <col min="10756" max="10756" width="41.140625" style="163" customWidth="1"/>
    <col min="10757" max="10757" width="2.85546875" style="163" customWidth="1"/>
    <col min="10758" max="10763" width="0" style="163" hidden="1" customWidth="1"/>
    <col min="10764" max="11008" width="9" style="163"/>
    <col min="11009" max="11009" width="7.42578125" style="163" customWidth="1"/>
    <col min="11010" max="11010" width="27.28515625" style="163" customWidth="1"/>
    <col min="11011" max="11011" width="31.42578125" style="163" customWidth="1"/>
    <col min="11012" max="11012" width="41.140625" style="163" customWidth="1"/>
    <col min="11013" max="11013" width="2.85546875" style="163" customWidth="1"/>
    <col min="11014" max="11019" width="0" style="163" hidden="1" customWidth="1"/>
    <col min="11020" max="11264" width="9" style="163"/>
    <col min="11265" max="11265" width="7.42578125" style="163" customWidth="1"/>
    <col min="11266" max="11266" width="27.28515625" style="163" customWidth="1"/>
    <col min="11267" max="11267" width="31.42578125" style="163" customWidth="1"/>
    <col min="11268" max="11268" width="41.140625" style="163" customWidth="1"/>
    <col min="11269" max="11269" width="2.85546875" style="163" customWidth="1"/>
    <col min="11270" max="11275" width="0" style="163" hidden="1" customWidth="1"/>
    <col min="11276" max="11520" width="9" style="163"/>
    <col min="11521" max="11521" width="7.42578125" style="163" customWidth="1"/>
    <col min="11522" max="11522" width="27.28515625" style="163" customWidth="1"/>
    <col min="11523" max="11523" width="31.42578125" style="163" customWidth="1"/>
    <col min="11524" max="11524" width="41.140625" style="163" customWidth="1"/>
    <col min="11525" max="11525" width="2.85546875" style="163" customWidth="1"/>
    <col min="11526" max="11531" width="0" style="163" hidden="1" customWidth="1"/>
    <col min="11532" max="11776" width="9" style="163"/>
    <col min="11777" max="11777" width="7.42578125" style="163" customWidth="1"/>
    <col min="11778" max="11778" width="27.28515625" style="163" customWidth="1"/>
    <col min="11779" max="11779" width="31.42578125" style="163" customWidth="1"/>
    <col min="11780" max="11780" width="41.140625" style="163" customWidth="1"/>
    <col min="11781" max="11781" width="2.85546875" style="163" customWidth="1"/>
    <col min="11782" max="11787" width="0" style="163" hidden="1" customWidth="1"/>
    <col min="11788" max="12032" width="9" style="163"/>
    <col min="12033" max="12033" width="7.42578125" style="163" customWidth="1"/>
    <col min="12034" max="12034" width="27.28515625" style="163" customWidth="1"/>
    <col min="12035" max="12035" width="31.42578125" style="163" customWidth="1"/>
    <col min="12036" max="12036" width="41.140625" style="163" customWidth="1"/>
    <col min="12037" max="12037" width="2.85546875" style="163" customWidth="1"/>
    <col min="12038" max="12043" width="0" style="163" hidden="1" customWidth="1"/>
    <col min="12044" max="12288" width="9" style="163"/>
    <col min="12289" max="12289" width="7.42578125" style="163" customWidth="1"/>
    <col min="12290" max="12290" width="27.28515625" style="163" customWidth="1"/>
    <col min="12291" max="12291" width="31.42578125" style="163" customWidth="1"/>
    <col min="12292" max="12292" width="41.140625" style="163" customWidth="1"/>
    <col min="12293" max="12293" width="2.85546875" style="163" customWidth="1"/>
    <col min="12294" max="12299" width="0" style="163" hidden="1" customWidth="1"/>
    <col min="12300" max="12544" width="9" style="163"/>
    <col min="12545" max="12545" width="7.42578125" style="163" customWidth="1"/>
    <col min="12546" max="12546" width="27.28515625" style="163" customWidth="1"/>
    <col min="12547" max="12547" width="31.42578125" style="163" customWidth="1"/>
    <col min="12548" max="12548" width="41.140625" style="163" customWidth="1"/>
    <col min="12549" max="12549" width="2.85546875" style="163" customWidth="1"/>
    <col min="12550" max="12555" width="0" style="163" hidden="1" customWidth="1"/>
    <col min="12556" max="12800" width="9" style="163"/>
    <col min="12801" max="12801" width="7.42578125" style="163" customWidth="1"/>
    <col min="12802" max="12802" width="27.28515625" style="163" customWidth="1"/>
    <col min="12803" max="12803" width="31.42578125" style="163" customWidth="1"/>
    <col min="12804" max="12804" width="41.140625" style="163" customWidth="1"/>
    <col min="12805" max="12805" width="2.85546875" style="163" customWidth="1"/>
    <col min="12806" max="12811" width="0" style="163" hidden="1" customWidth="1"/>
    <col min="12812" max="13056" width="9" style="163"/>
    <col min="13057" max="13057" width="7.42578125" style="163" customWidth="1"/>
    <col min="13058" max="13058" width="27.28515625" style="163" customWidth="1"/>
    <col min="13059" max="13059" width="31.42578125" style="163" customWidth="1"/>
    <col min="13060" max="13060" width="41.140625" style="163" customWidth="1"/>
    <col min="13061" max="13061" width="2.85546875" style="163" customWidth="1"/>
    <col min="13062" max="13067" width="0" style="163" hidden="1" customWidth="1"/>
    <col min="13068" max="13312" width="9" style="163"/>
    <col min="13313" max="13313" width="7.42578125" style="163" customWidth="1"/>
    <col min="13314" max="13314" width="27.28515625" style="163" customWidth="1"/>
    <col min="13315" max="13315" width="31.42578125" style="163" customWidth="1"/>
    <col min="13316" max="13316" width="41.140625" style="163" customWidth="1"/>
    <col min="13317" max="13317" width="2.85546875" style="163" customWidth="1"/>
    <col min="13318" max="13323" width="0" style="163" hidden="1" customWidth="1"/>
    <col min="13324" max="13568" width="9" style="163"/>
    <col min="13569" max="13569" width="7.42578125" style="163" customWidth="1"/>
    <col min="13570" max="13570" width="27.28515625" style="163" customWidth="1"/>
    <col min="13571" max="13571" width="31.42578125" style="163" customWidth="1"/>
    <col min="13572" max="13572" width="41.140625" style="163" customWidth="1"/>
    <col min="13573" max="13573" width="2.85546875" style="163" customWidth="1"/>
    <col min="13574" max="13579" width="0" style="163" hidden="1" customWidth="1"/>
    <col min="13580" max="13824" width="9" style="163"/>
    <col min="13825" max="13825" width="7.42578125" style="163" customWidth="1"/>
    <col min="13826" max="13826" width="27.28515625" style="163" customWidth="1"/>
    <col min="13827" max="13827" width="31.42578125" style="163" customWidth="1"/>
    <col min="13828" max="13828" width="41.140625" style="163" customWidth="1"/>
    <col min="13829" max="13829" width="2.85546875" style="163" customWidth="1"/>
    <col min="13830" max="13835" width="0" style="163" hidden="1" customWidth="1"/>
    <col min="13836" max="14080" width="9" style="163"/>
    <col min="14081" max="14081" width="7.42578125" style="163" customWidth="1"/>
    <col min="14082" max="14082" width="27.28515625" style="163" customWidth="1"/>
    <col min="14083" max="14083" width="31.42578125" style="163" customWidth="1"/>
    <col min="14084" max="14084" width="41.140625" style="163" customWidth="1"/>
    <col min="14085" max="14085" width="2.85546875" style="163" customWidth="1"/>
    <col min="14086" max="14091" width="0" style="163" hidden="1" customWidth="1"/>
    <col min="14092" max="14336" width="9" style="163"/>
    <col min="14337" max="14337" width="7.42578125" style="163" customWidth="1"/>
    <col min="14338" max="14338" width="27.28515625" style="163" customWidth="1"/>
    <col min="14339" max="14339" width="31.42578125" style="163" customWidth="1"/>
    <col min="14340" max="14340" width="41.140625" style="163" customWidth="1"/>
    <col min="14341" max="14341" width="2.85546875" style="163" customWidth="1"/>
    <col min="14342" max="14347" width="0" style="163" hidden="1" customWidth="1"/>
    <col min="14348" max="14592" width="9" style="163"/>
    <col min="14593" max="14593" width="7.42578125" style="163" customWidth="1"/>
    <col min="14594" max="14594" width="27.28515625" style="163" customWidth="1"/>
    <col min="14595" max="14595" width="31.42578125" style="163" customWidth="1"/>
    <col min="14596" max="14596" width="41.140625" style="163" customWidth="1"/>
    <col min="14597" max="14597" width="2.85546875" style="163" customWidth="1"/>
    <col min="14598" max="14603" width="0" style="163" hidden="1" customWidth="1"/>
    <col min="14604" max="14848" width="9" style="163"/>
    <col min="14849" max="14849" width="7.42578125" style="163" customWidth="1"/>
    <col min="14850" max="14850" width="27.28515625" style="163" customWidth="1"/>
    <col min="14851" max="14851" width="31.42578125" style="163" customWidth="1"/>
    <col min="14852" max="14852" width="41.140625" style="163" customWidth="1"/>
    <col min="14853" max="14853" width="2.85546875" style="163" customWidth="1"/>
    <col min="14854" max="14859" width="0" style="163" hidden="1" customWidth="1"/>
    <col min="14860" max="15104" width="9" style="163"/>
    <col min="15105" max="15105" width="7.42578125" style="163" customWidth="1"/>
    <col min="15106" max="15106" width="27.28515625" style="163" customWidth="1"/>
    <col min="15107" max="15107" width="31.42578125" style="163" customWidth="1"/>
    <col min="15108" max="15108" width="41.140625" style="163" customWidth="1"/>
    <col min="15109" max="15109" width="2.85546875" style="163" customWidth="1"/>
    <col min="15110" max="15115" width="0" style="163" hidden="1" customWidth="1"/>
    <col min="15116" max="15360" width="9" style="163"/>
    <col min="15361" max="15361" width="7.42578125" style="163" customWidth="1"/>
    <col min="15362" max="15362" width="27.28515625" style="163" customWidth="1"/>
    <col min="15363" max="15363" width="31.42578125" style="163" customWidth="1"/>
    <col min="15364" max="15364" width="41.140625" style="163" customWidth="1"/>
    <col min="15365" max="15365" width="2.85546875" style="163" customWidth="1"/>
    <col min="15366" max="15371" width="0" style="163" hidden="1" customWidth="1"/>
    <col min="15372" max="15616" width="9" style="163"/>
    <col min="15617" max="15617" width="7.42578125" style="163" customWidth="1"/>
    <col min="15618" max="15618" width="27.28515625" style="163" customWidth="1"/>
    <col min="15619" max="15619" width="31.42578125" style="163" customWidth="1"/>
    <col min="15620" max="15620" width="41.140625" style="163" customWidth="1"/>
    <col min="15621" max="15621" width="2.85546875" style="163" customWidth="1"/>
    <col min="15622" max="15627" width="0" style="163" hidden="1" customWidth="1"/>
    <col min="15628" max="15872" width="9" style="163"/>
    <col min="15873" max="15873" width="7.42578125" style="163" customWidth="1"/>
    <col min="15874" max="15874" width="27.28515625" style="163" customWidth="1"/>
    <col min="15875" max="15875" width="31.42578125" style="163" customWidth="1"/>
    <col min="15876" max="15876" width="41.140625" style="163" customWidth="1"/>
    <col min="15877" max="15877" width="2.85546875" style="163" customWidth="1"/>
    <col min="15878" max="15883" width="0" style="163" hidden="1" customWidth="1"/>
    <col min="15884" max="16128" width="9" style="163"/>
    <col min="16129" max="16129" width="7.42578125" style="163" customWidth="1"/>
    <col min="16130" max="16130" width="27.28515625" style="163" customWidth="1"/>
    <col min="16131" max="16131" width="31.42578125" style="163" customWidth="1"/>
    <col min="16132" max="16132" width="41.140625" style="163" customWidth="1"/>
    <col min="16133" max="16133" width="2.85546875" style="163" customWidth="1"/>
    <col min="16134" max="16139" width="0" style="163" hidden="1" customWidth="1"/>
    <col min="16140" max="16384" width="9" style="163"/>
  </cols>
  <sheetData>
    <row r="1" spans="1:11" ht="15" thickBot="1">
      <c r="A1" s="148">
        <v>1</v>
      </c>
      <c r="B1" s="149" t="s">
        <v>666</v>
      </c>
      <c r="C1" s="150" t="s">
        <v>667</v>
      </c>
      <c r="D1" s="151"/>
      <c r="K1" s="163" t="s">
        <v>695</v>
      </c>
    </row>
    <row r="2" spans="1:11">
      <c r="A2" s="153">
        <v>1.1000000000000001</v>
      </c>
      <c r="B2" s="154" t="s">
        <v>65</v>
      </c>
      <c r="C2" s="154" t="s">
        <v>668</v>
      </c>
      <c r="D2" s="155" t="s">
        <v>419</v>
      </c>
      <c r="K2" s="163" t="s">
        <v>695</v>
      </c>
    </row>
    <row r="3" spans="1:11" ht="28.5">
      <c r="A3" s="156" t="s">
        <v>66</v>
      </c>
      <c r="B3" s="157" t="s">
        <v>67</v>
      </c>
      <c r="C3" s="158" t="s">
        <v>2332</v>
      </c>
      <c r="D3" s="159" t="s">
        <v>669</v>
      </c>
      <c r="K3" s="163" t="s">
        <v>695</v>
      </c>
    </row>
    <row r="4" spans="1:11" ht="24.6" customHeight="1">
      <c r="A4" s="156" t="s">
        <v>520</v>
      </c>
      <c r="B4" s="160" t="s">
        <v>521</v>
      </c>
      <c r="C4" s="161" t="s">
        <v>670</v>
      </c>
      <c r="D4" s="159"/>
      <c r="K4" s="163" t="s">
        <v>695</v>
      </c>
    </row>
    <row r="5" spans="1:11" ht="115.5" hidden="1" customHeight="1">
      <c r="A5" s="156" t="s">
        <v>607</v>
      </c>
      <c r="B5" s="202" t="s">
        <v>705</v>
      </c>
      <c r="C5" s="203"/>
      <c r="D5" s="204" t="s">
        <v>706</v>
      </c>
      <c r="K5" s="163" t="s">
        <v>707</v>
      </c>
    </row>
    <row r="6" spans="1:11" s="126" customFormat="1" ht="71.25" hidden="1">
      <c r="A6" s="111" t="s">
        <v>671</v>
      </c>
      <c r="B6" s="164" t="s">
        <v>603</v>
      </c>
      <c r="C6" s="30"/>
      <c r="D6" s="119" t="s">
        <v>602</v>
      </c>
      <c r="E6" s="63"/>
      <c r="K6" s="126" t="s">
        <v>696</v>
      </c>
    </row>
    <row r="7" spans="1:11">
      <c r="K7" s="163" t="s">
        <v>695</v>
      </c>
    </row>
    <row r="8" spans="1:11" ht="15" thickBot="1">
      <c r="A8" s="153">
        <v>1.2</v>
      </c>
      <c r="B8" s="168" t="s">
        <v>672</v>
      </c>
      <c r="C8" s="168"/>
      <c r="D8" s="169"/>
      <c r="K8" s="163" t="s">
        <v>695</v>
      </c>
    </row>
    <row r="9" spans="1:11" ht="29.25" thickBot="1">
      <c r="A9" s="170" t="s">
        <v>68</v>
      </c>
      <c r="B9" s="171" t="s">
        <v>167</v>
      </c>
      <c r="C9" s="161" t="s">
        <v>753</v>
      </c>
      <c r="D9" s="172"/>
      <c r="K9" s="163" t="s">
        <v>695</v>
      </c>
    </row>
    <row r="10" spans="1:11" ht="29.25" thickBot="1">
      <c r="A10" s="170" t="s">
        <v>69</v>
      </c>
      <c r="B10" s="171" t="s">
        <v>579</v>
      </c>
      <c r="C10" s="161" t="s">
        <v>753</v>
      </c>
      <c r="D10" s="172"/>
      <c r="K10" s="163" t="s">
        <v>695</v>
      </c>
    </row>
    <row r="11" spans="1:11" ht="29.25" thickBot="1">
      <c r="A11" s="170" t="s">
        <v>71</v>
      </c>
      <c r="B11" s="166" t="s">
        <v>580</v>
      </c>
      <c r="C11" s="161" t="s">
        <v>760</v>
      </c>
      <c r="D11" s="172"/>
      <c r="K11" s="163" t="s">
        <v>695</v>
      </c>
    </row>
    <row r="12" spans="1:11" ht="15.75" thickBot="1">
      <c r="A12" s="170" t="s">
        <v>73</v>
      </c>
      <c r="B12" s="171" t="s">
        <v>70</v>
      </c>
      <c r="C12" s="705" t="s">
        <v>2526</v>
      </c>
      <c r="D12" s="172"/>
      <c r="K12" s="163" t="s">
        <v>695</v>
      </c>
    </row>
    <row r="13" spans="1:11" ht="29.25" thickBot="1">
      <c r="A13" s="170" t="s">
        <v>75</v>
      </c>
      <c r="B13" s="171" t="s">
        <v>72</v>
      </c>
      <c r="C13" s="161" t="s">
        <v>761</v>
      </c>
      <c r="D13" s="173" t="s">
        <v>673</v>
      </c>
      <c r="G13" s="163" t="s">
        <v>697</v>
      </c>
      <c r="K13" s="163" t="s">
        <v>695</v>
      </c>
    </row>
    <row r="14" spans="1:11" ht="15" thickBot="1">
      <c r="A14" s="170" t="s">
        <v>123</v>
      </c>
      <c r="B14" s="171" t="s">
        <v>83</v>
      </c>
      <c r="C14" s="161" t="s">
        <v>754</v>
      </c>
      <c r="D14" s="172"/>
      <c r="G14" s="163" t="s">
        <v>698</v>
      </c>
      <c r="K14" s="163" t="s">
        <v>695</v>
      </c>
    </row>
    <row r="15" spans="1:11" ht="15" thickBot="1">
      <c r="A15" s="170" t="s">
        <v>16</v>
      </c>
      <c r="B15" s="171" t="s">
        <v>74</v>
      </c>
      <c r="C15" s="725" t="s">
        <v>2333</v>
      </c>
      <c r="D15" s="172"/>
      <c r="G15" s="163" t="s">
        <v>699</v>
      </c>
      <c r="K15" s="163" t="s">
        <v>695</v>
      </c>
    </row>
    <row r="16" spans="1:11" ht="15" thickBot="1">
      <c r="A16" s="170" t="s">
        <v>181</v>
      </c>
      <c r="B16" s="171" t="s">
        <v>76</v>
      </c>
      <c r="C16" s="161" t="s">
        <v>381</v>
      </c>
      <c r="D16" s="172"/>
      <c r="G16" s="163" t="s">
        <v>700</v>
      </c>
      <c r="K16" s="163" t="s">
        <v>695</v>
      </c>
    </row>
    <row r="17" spans="1:11" ht="15.75" thickBot="1">
      <c r="A17" s="170" t="s">
        <v>182</v>
      </c>
      <c r="B17" s="171" t="s">
        <v>77</v>
      </c>
      <c r="C17" s="767" t="s">
        <v>2527</v>
      </c>
      <c r="D17" s="172"/>
      <c r="G17" s="163" t="s">
        <v>701</v>
      </c>
      <c r="K17" s="163" t="s">
        <v>695</v>
      </c>
    </row>
    <row r="18" spans="1:11" ht="15" thickBot="1">
      <c r="A18" s="170" t="s">
        <v>420</v>
      </c>
      <c r="B18" s="171" t="s">
        <v>15</v>
      </c>
      <c r="C18" s="161" t="s">
        <v>762</v>
      </c>
      <c r="D18" s="172"/>
      <c r="G18" s="163" t="s">
        <v>702</v>
      </c>
      <c r="K18" s="163" t="s">
        <v>695</v>
      </c>
    </row>
    <row r="19" spans="1:11" ht="40.5" customHeight="1">
      <c r="A19" s="170" t="s">
        <v>581</v>
      </c>
      <c r="B19" s="166" t="s">
        <v>124</v>
      </c>
      <c r="C19" s="705" t="s">
        <v>2526</v>
      </c>
      <c r="D19" s="174" t="s">
        <v>125</v>
      </c>
      <c r="K19" s="163" t="s">
        <v>695</v>
      </c>
    </row>
    <row r="20" spans="1:11" ht="66" customHeight="1">
      <c r="A20" s="170" t="s">
        <v>582</v>
      </c>
      <c r="B20" s="175" t="s">
        <v>608</v>
      </c>
      <c r="C20" s="161" t="s">
        <v>763</v>
      </c>
      <c r="D20" s="174"/>
      <c r="K20" s="163" t="s">
        <v>695</v>
      </c>
    </row>
    <row r="21" spans="1:11">
      <c r="A21" s="170"/>
      <c r="C21" s="161"/>
      <c r="D21" s="172"/>
      <c r="K21" s="163" t="s">
        <v>695</v>
      </c>
    </row>
    <row r="22" spans="1:11" ht="15" thickBot="1">
      <c r="A22" s="153">
        <v>1.3</v>
      </c>
      <c r="B22" s="176" t="s">
        <v>78</v>
      </c>
      <c r="C22" s="177"/>
      <c r="D22" s="169"/>
      <c r="K22" s="163" t="s">
        <v>695</v>
      </c>
    </row>
    <row r="23" spans="1:11" ht="26.25" customHeight="1" thickBot="1">
      <c r="A23" s="170" t="s">
        <v>79</v>
      </c>
      <c r="B23" s="171" t="s">
        <v>80</v>
      </c>
      <c r="C23" s="161" t="s">
        <v>8</v>
      </c>
      <c r="D23" s="173" t="s">
        <v>674</v>
      </c>
      <c r="G23" s="163" t="s">
        <v>517</v>
      </c>
      <c r="K23" s="163" t="s">
        <v>695</v>
      </c>
    </row>
    <row r="24" spans="1:11" ht="25.5" customHeight="1">
      <c r="A24" s="170" t="s">
        <v>518</v>
      </c>
      <c r="B24" s="166" t="s">
        <v>519</v>
      </c>
      <c r="C24" s="161" t="s">
        <v>697</v>
      </c>
      <c r="D24" s="174" t="s">
        <v>675</v>
      </c>
      <c r="G24" s="163" t="s">
        <v>8</v>
      </c>
      <c r="K24" s="163" t="s">
        <v>695</v>
      </c>
    </row>
    <row r="25" spans="1:11" ht="78" customHeight="1">
      <c r="A25" s="170" t="s">
        <v>676</v>
      </c>
      <c r="B25" s="166" t="s">
        <v>519</v>
      </c>
      <c r="C25" s="161" t="s">
        <v>697</v>
      </c>
      <c r="D25" s="174" t="s">
        <v>677</v>
      </c>
      <c r="K25" s="163" t="s">
        <v>696</v>
      </c>
    </row>
    <row r="26" spans="1:11" ht="43.5" thickBot="1">
      <c r="A26" s="170" t="s">
        <v>586</v>
      </c>
      <c r="B26" s="166" t="s">
        <v>606</v>
      </c>
      <c r="C26" s="161" t="s">
        <v>764</v>
      </c>
      <c r="D26" s="174" t="s">
        <v>183</v>
      </c>
      <c r="K26" s="163" t="s">
        <v>695</v>
      </c>
    </row>
    <row r="27" spans="1:11" ht="23.1" customHeight="1" thickBot="1">
      <c r="A27" s="170" t="s">
        <v>583</v>
      </c>
      <c r="B27" s="171" t="s">
        <v>584</v>
      </c>
      <c r="C27" s="161">
        <v>13</v>
      </c>
      <c r="D27" s="174" t="s">
        <v>585</v>
      </c>
      <c r="K27" s="163" t="s">
        <v>695</v>
      </c>
    </row>
    <row r="28" spans="1:11" ht="28.5">
      <c r="A28" s="170" t="s">
        <v>81</v>
      </c>
      <c r="B28" s="166" t="s">
        <v>421</v>
      </c>
      <c r="C28" s="161">
        <v>13</v>
      </c>
      <c r="D28" s="174" t="s">
        <v>422</v>
      </c>
      <c r="K28" s="163" t="s">
        <v>695</v>
      </c>
    </row>
    <row r="29" spans="1:11">
      <c r="A29" s="170" t="s">
        <v>82</v>
      </c>
      <c r="B29" s="166" t="s">
        <v>83</v>
      </c>
      <c r="C29" s="161" t="s">
        <v>754</v>
      </c>
      <c r="D29" s="174"/>
      <c r="K29" s="163" t="s">
        <v>695</v>
      </c>
    </row>
    <row r="30" spans="1:11" ht="28.5">
      <c r="A30" s="170" t="s">
        <v>84</v>
      </c>
      <c r="B30" s="166" t="s">
        <v>85</v>
      </c>
      <c r="C30" s="161" t="s">
        <v>765</v>
      </c>
      <c r="D30" s="172"/>
      <c r="K30" s="163" t="s">
        <v>695</v>
      </c>
    </row>
    <row r="31" spans="1:11" ht="57">
      <c r="A31" s="170" t="s">
        <v>86</v>
      </c>
      <c r="B31" s="166" t="s">
        <v>87</v>
      </c>
      <c r="C31" s="161" t="s">
        <v>764</v>
      </c>
      <c r="D31" s="174" t="s">
        <v>678</v>
      </c>
      <c r="K31" s="163" t="s">
        <v>695</v>
      </c>
    </row>
    <row r="32" spans="1:11" ht="58.5" customHeight="1">
      <c r="A32" s="170" t="s">
        <v>88</v>
      </c>
      <c r="B32" s="166" t="s">
        <v>89</v>
      </c>
      <c r="C32" s="161" t="s">
        <v>764</v>
      </c>
      <c r="D32" s="174" t="s">
        <v>679</v>
      </c>
      <c r="G32" s="163" t="s">
        <v>703</v>
      </c>
      <c r="K32" s="163" t="s">
        <v>695</v>
      </c>
    </row>
    <row r="33" spans="1:11" ht="15" thickBot="1">
      <c r="A33" s="170" t="s">
        <v>91</v>
      </c>
      <c r="B33" s="166" t="s">
        <v>90</v>
      </c>
      <c r="C33" s="161" t="s">
        <v>703</v>
      </c>
      <c r="D33" s="174" t="s">
        <v>680</v>
      </c>
      <c r="G33" s="163" t="s">
        <v>482</v>
      </c>
      <c r="K33" s="163" t="s">
        <v>695</v>
      </c>
    </row>
    <row r="34" spans="1:11" ht="15" thickBot="1">
      <c r="A34" s="170" t="s">
        <v>93</v>
      </c>
      <c r="B34" s="171" t="s">
        <v>92</v>
      </c>
      <c r="C34" s="161" t="s">
        <v>483</v>
      </c>
      <c r="D34" s="174" t="s">
        <v>681</v>
      </c>
      <c r="G34" s="163" t="s">
        <v>704</v>
      </c>
      <c r="K34" s="166" t="s">
        <v>695</v>
      </c>
    </row>
    <row r="35" spans="1:11">
      <c r="A35" s="170"/>
      <c r="C35" s="161"/>
      <c r="D35" s="172"/>
      <c r="G35" s="163" t="s">
        <v>483</v>
      </c>
      <c r="K35" s="166" t="s">
        <v>695</v>
      </c>
    </row>
    <row r="36" spans="1:11" ht="16.5" hidden="1">
      <c r="A36" s="156" t="s">
        <v>55</v>
      </c>
      <c r="B36" s="205" t="s">
        <v>708</v>
      </c>
      <c r="C36" s="196" t="s">
        <v>709</v>
      </c>
      <c r="D36" s="196" t="s">
        <v>710</v>
      </c>
      <c r="G36" s="163" t="s">
        <v>484</v>
      </c>
      <c r="K36" s="163" t="s">
        <v>711</v>
      </c>
    </row>
    <row r="37" spans="1:11" ht="28.5" hidden="1">
      <c r="A37" s="170"/>
      <c r="B37" s="206" t="s">
        <v>492</v>
      </c>
      <c r="C37" s="207"/>
      <c r="D37" s="208"/>
      <c r="G37" s="163" t="s">
        <v>485</v>
      </c>
      <c r="K37" s="163" t="s">
        <v>711</v>
      </c>
    </row>
    <row r="38" spans="1:11" ht="28.5" hidden="1">
      <c r="A38" s="170"/>
      <c r="B38" s="206" t="s">
        <v>493</v>
      </c>
      <c r="C38" s="207"/>
      <c r="D38" s="208"/>
      <c r="K38" s="163" t="s">
        <v>711</v>
      </c>
    </row>
    <row r="39" spans="1:11" hidden="1">
      <c r="A39" s="170"/>
      <c r="B39" s="206" t="s">
        <v>494</v>
      </c>
      <c r="C39" s="207"/>
      <c r="D39" s="208"/>
      <c r="K39" s="163" t="s">
        <v>711</v>
      </c>
    </row>
    <row r="40" spans="1:11" hidden="1">
      <c r="A40" s="170"/>
      <c r="B40" s="206" t="s">
        <v>495</v>
      </c>
      <c r="C40" s="207"/>
      <c r="D40" s="208"/>
      <c r="K40" s="163" t="s">
        <v>711</v>
      </c>
    </row>
    <row r="41" spans="1:11" hidden="1">
      <c r="A41" s="170"/>
      <c r="B41" s="206" t="s">
        <v>496</v>
      </c>
      <c r="C41" s="207"/>
      <c r="D41" s="208"/>
      <c r="K41" s="163" t="s">
        <v>711</v>
      </c>
    </row>
    <row r="42" spans="1:11" hidden="1">
      <c r="A42" s="170"/>
      <c r="B42" s="206" t="s">
        <v>487</v>
      </c>
      <c r="C42" s="207"/>
      <c r="D42" s="208"/>
      <c r="K42" s="163" t="s">
        <v>711</v>
      </c>
    </row>
    <row r="43" spans="1:11" hidden="1">
      <c r="A43" s="170"/>
      <c r="B43" s="157"/>
      <c r="C43" s="209"/>
      <c r="D43" s="210"/>
      <c r="K43" s="163" t="s">
        <v>711</v>
      </c>
    </row>
    <row r="44" spans="1:11" s="126" customFormat="1" ht="28.5">
      <c r="A44" s="56" t="s">
        <v>682</v>
      </c>
      <c r="B44" s="117" t="s">
        <v>274</v>
      </c>
      <c r="C44" s="41" t="s">
        <v>766</v>
      </c>
      <c r="D44" s="110"/>
      <c r="E44" s="63"/>
      <c r="G44" s="126" t="s">
        <v>483</v>
      </c>
      <c r="K44" s="126" t="s">
        <v>696</v>
      </c>
    </row>
    <row r="45" spans="1:11">
      <c r="A45" s="170"/>
      <c r="B45" s="157"/>
      <c r="C45" s="178"/>
      <c r="D45" s="179"/>
      <c r="K45" s="163" t="s">
        <v>695</v>
      </c>
    </row>
    <row r="46" spans="1:11">
      <c r="A46" s="153">
        <v>1.4</v>
      </c>
      <c r="B46" s="176" t="s">
        <v>56</v>
      </c>
      <c r="C46" s="177"/>
      <c r="D46" s="180" t="s">
        <v>423</v>
      </c>
      <c r="K46" s="163" t="s">
        <v>695</v>
      </c>
    </row>
    <row r="47" spans="1:11" ht="43.5" thickBot="1">
      <c r="A47" s="156" t="s">
        <v>94</v>
      </c>
      <c r="B47" s="157" t="s">
        <v>95</v>
      </c>
      <c r="C47" s="158" t="s">
        <v>8</v>
      </c>
      <c r="D47" s="159" t="s">
        <v>424</v>
      </c>
      <c r="K47" s="163" t="s">
        <v>695</v>
      </c>
    </row>
    <row r="48" spans="1:11" ht="31.5" customHeight="1">
      <c r="A48" s="156"/>
      <c r="B48" s="812" t="s">
        <v>193</v>
      </c>
      <c r="C48" s="161" t="s">
        <v>2525</v>
      </c>
      <c r="D48" s="173" t="s">
        <v>683</v>
      </c>
      <c r="K48" s="163" t="s">
        <v>695</v>
      </c>
    </row>
    <row r="49" spans="1:11" ht="31.5" customHeight="1">
      <c r="A49" s="156"/>
      <c r="B49" s="813"/>
      <c r="C49" s="161"/>
      <c r="D49" s="174" t="s">
        <v>684</v>
      </c>
      <c r="K49" s="163" t="s">
        <v>695</v>
      </c>
    </row>
    <row r="50" spans="1:11" ht="15" thickBot="1">
      <c r="A50" s="156"/>
      <c r="B50" s="814"/>
      <c r="C50" s="161"/>
      <c r="D50" s="181" t="s">
        <v>685</v>
      </c>
      <c r="K50" s="163" t="s">
        <v>696</v>
      </c>
    </row>
    <row r="51" spans="1:11" ht="28.5">
      <c r="A51" s="156"/>
      <c r="B51" s="815" t="s">
        <v>194</v>
      </c>
      <c r="C51" s="161" t="s">
        <v>633</v>
      </c>
      <c r="D51" s="173" t="s">
        <v>686</v>
      </c>
      <c r="K51" s="163" t="s">
        <v>695</v>
      </c>
    </row>
    <row r="52" spans="1:11" ht="15" thickBot="1">
      <c r="A52" s="156"/>
      <c r="B52" s="816"/>
      <c r="C52" s="161"/>
      <c r="D52" s="174" t="s">
        <v>687</v>
      </c>
      <c r="K52" s="163" t="s">
        <v>695</v>
      </c>
    </row>
    <row r="53" spans="1:11" s="126" customFormat="1" ht="57">
      <c r="A53" s="56"/>
      <c r="B53" s="182" t="s">
        <v>528</v>
      </c>
      <c r="C53" s="30" t="s">
        <v>632</v>
      </c>
      <c r="D53" s="162" t="s">
        <v>529</v>
      </c>
      <c r="E53" s="63"/>
      <c r="K53" s="126" t="s">
        <v>696</v>
      </c>
    </row>
    <row r="54" spans="1:11">
      <c r="A54" s="156"/>
      <c r="B54" s="160"/>
      <c r="C54" s="161"/>
      <c r="D54" s="174"/>
    </row>
    <row r="55" spans="1:11" ht="15" thickBot="1">
      <c r="A55" s="156" t="s">
        <v>96</v>
      </c>
      <c r="B55" s="160" t="s">
        <v>101</v>
      </c>
      <c r="C55" s="199">
        <v>554.91999999999996</v>
      </c>
      <c r="D55" s="184"/>
      <c r="K55" s="163" t="s">
        <v>695</v>
      </c>
    </row>
    <row r="56" spans="1:11" ht="29.25" hidden="1" thickBot="1">
      <c r="A56" s="156" t="s">
        <v>712</v>
      </c>
      <c r="B56" s="160" t="s">
        <v>713</v>
      </c>
      <c r="C56" s="161" t="s">
        <v>487</v>
      </c>
      <c r="D56" s="173" t="s">
        <v>714</v>
      </c>
      <c r="K56" s="163" t="s">
        <v>707</v>
      </c>
    </row>
    <row r="57" spans="1:11" ht="29.25" hidden="1" thickBot="1">
      <c r="A57" s="156" t="s">
        <v>715</v>
      </c>
      <c r="B57" s="160" t="s">
        <v>716</v>
      </c>
      <c r="C57" s="161" t="s">
        <v>767</v>
      </c>
      <c r="D57" s="173"/>
      <c r="K57" s="163" t="s">
        <v>707</v>
      </c>
    </row>
    <row r="58" spans="1:11" ht="86.25" hidden="1" thickBot="1">
      <c r="A58" s="156" t="s">
        <v>717</v>
      </c>
      <c r="B58" s="160" t="s">
        <v>718</v>
      </c>
      <c r="C58" s="183"/>
      <c r="D58" s="173"/>
      <c r="K58" s="163" t="s">
        <v>707</v>
      </c>
    </row>
    <row r="59" spans="1:11" ht="100.5" hidden="1" thickBot="1">
      <c r="A59" s="165" t="s">
        <v>719</v>
      </c>
      <c r="B59" s="160" t="s">
        <v>720</v>
      </c>
      <c r="C59" s="183"/>
      <c r="D59" s="173"/>
      <c r="K59" s="163" t="s">
        <v>707</v>
      </c>
    </row>
    <row r="60" spans="1:11" ht="29.25" thickBot="1">
      <c r="A60" s="156" t="s">
        <v>98</v>
      </c>
      <c r="B60" s="185" t="s">
        <v>20</v>
      </c>
      <c r="C60" s="161" t="s">
        <v>487</v>
      </c>
      <c r="D60" s="174" t="s">
        <v>688</v>
      </c>
      <c r="G60" s="163" t="s">
        <v>486</v>
      </c>
      <c r="K60" s="163" t="s">
        <v>695</v>
      </c>
    </row>
    <row r="61" spans="1:11" ht="28.5">
      <c r="A61" s="156" t="s">
        <v>100</v>
      </c>
      <c r="B61" s="160" t="s">
        <v>103</v>
      </c>
      <c r="C61" s="161" t="s">
        <v>767</v>
      </c>
      <c r="D61" s="173" t="s">
        <v>425</v>
      </c>
      <c r="G61" s="163" t="s">
        <v>487</v>
      </c>
      <c r="K61" s="163" t="s">
        <v>695</v>
      </c>
    </row>
    <row r="62" spans="1:11" ht="105" hidden="1" customHeight="1">
      <c r="A62" s="156" t="s">
        <v>721</v>
      </c>
      <c r="B62" s="160" t="s">
        <v>722</v>
      </c>
      <c r="C62" s="211" t="s">
        <v>723</v>
      </c>
      <c r="D62" s="212" t="s">
        <v>724</v>
      </c>
      <c r="G62" s="163" t="s">
        <v>488</v>
      </c>
      <c r="K62" s="163" t="s">
        <v>707</v>
      </c>
    </row>
    <row r="63" spans="1:11" ht="49.5" hidden="1" customHeight="1">
      <c r="A63" s="156"/>
      <c r="B63" s="160" t="s">
        <v>725</v>
      </c>
      <c r="C63" s="183"/>
      <c r="D63" s="212"/>
      <c r="K63" s="163" t="s">
        <v>707</v>
      </c>
    </row>
    <row r="64" spans="1:11" ht="60.75" customHeight="1">
      <c r="A64" s="156"/>
      <c r="B64" s="182" t="s">
        <v>689</v>
      </c>
      <c r="C64" s="183" t="s">
        <v>768</v>
      </c>
      <c r="D64" s="120" t="s">
        <v>508</v>
      </c>
      <c r="K64" s="163" t="s">
        <v>696</v>
      </c>
    </row>
    <row r="65" spans="1:11" ht="28.5" hidden="1">
      <c r="A65" s="156" t="s">
        <v>726</v>
      </c>
      <c r="B65" s="190" t="s">
        <v>727</v>
      </c>
      <c r="C65" s="161"/>
      <c r="D65" s="212" t="s">
        <v>728</v>
      </c>
      <c r="K65" s="163" t="s">
        <v>707</v>
      </c>
    </row>
    <row r="66" spans="1:11" ht="28.5" hidden="1" customHeight="1">
      <c r="A66" s="213" t="s">
        <v>729</v>
      </c>
      <c r="B66" s="190" t="s">
        <v>730</v>
      </c>
      <c r="C66" s="161"/>
      <c r="D66" s="212" t="s">
        <v>728</v>
      </c>
      <c r="K66" s="163" t="s">
        <v>707</v>
      </c>
    </row>
    <row r="67" spans="1:11" ht="71.25" hidden="1">
      <c r="A67" s="214" t="s">
        <v>731</v>
      </c>
      <c r="B67" s="160" t="s">
        <v>732</v>
      </c>
      <c r="C67" s="161"/>
      <c r="D67" s="173" t="s">
        <v>733</v>
      </c>
      <c r="K67" s="163" t="s">
        <v>707</v>
      </c>
    </row>
    <row r="68" spans="1:11" ht="71.25" hidden="1">
      <c r="A68" s="214" t="s">
        <v>734</v>
      </c>
      <c r="B68" s="160" t="s">
        <v>735</v>
      </c>
      <c r="C68" s="161"/>
      <c r="D68" s="184"/>
      <c r="K68" s="163" t="s">
        <v>707</v>
      </c>
    </row>
    <row r="69" spans="1:11" hidden="1">
      <c r="A69" s="214" t="s">
        <v>736</v>
      </c>
      <c r="B69" s="160" t="s">
        <v>737</v>
      </c>
      <c r="C69" s="161"/>
      <c r="D69" s="174" t="s">
        <v>692</v>
      </c>
      <c r="K69" s="163" t="s">
        <v>707</v>
      </c>
    </row>
    <row r="70" spans="1:11" ht="28.5">
      <c r="A70" s="156" t="s">
        <v>102</v>
      </c>
      <c r="B70" s="160" t="s">
        <v>105</v>
      </c>
      <c r="C70" s="161" t="s">
        <v>769</v>
      </c>
      <c r="D70" s="174" t="s">
        <v>426</v>
      </c>
      <c r="K70" s="163" t="s">
        <v>695</v>
      </c>
    </row>
    <row r="71" spans="1:11" ht="42.75">
      <c r="A71" s="156" t="s">
        <v>104</v>
      </c>
      <c r="B71" s="160" t="s">
        <v>107</v>
      </c>
      <c r="C71" s="161" t="s">
        <v>770</v>
      </c>
      <c r="D71" s="174" t="s">
        <v>14</v>
      </c>
      <c r="K71" s="163" t="s">
        <v>695</v>
      </c>
    </row>
    <row r="72" spans="1:11" ht="28.5">
      <c r="A72" s="156" t="s">
        <v>106</v>
      </c>
      <c r="B72" s="160" t="s">
        <v>137</v>
      </c>
      <c r="C72" s="161" t="s">
        <v>771</v>
      </c>
      <c r="D72" s="184"/>
      <c r="K72" s="163" t="s">
        <v>695</v>
      </c>
    </row>
    <row r="73" spans="1:11">
      <c r="A73" s="156"/>
      <c r="B73" s="160" t="s">
        <v>119</v>
      </c>
      <c r="C73" s="161" t="s">
        <v>772</v>
      </c>
      <c r="D73" s="184"/>
      <c r="K73" s="163" t="s">
        <v>695</v>
      </c>
    </row>
    <row r="74" spans="1:11" ht="71.25" hidden="1">
      <c r="A74" s="156" t="s">
        <v>738</v>
      </c>
      <c r="B74" s="160" t="s">
        <v>739</v>
      </c>
      <c r="C74" s="161" t="s">
        <v>773</v>
      </c>
      <c r="D74" s="184"/>
      <c r="K74" s="163" t="s">
        <v>707</v>
      </c>
    </row>
    <row r="75" spans="1:11" ht="42.75">
      <c r="A75" s="156" t="s">
        <v>108</v>
      </c>
      <c r="B75" s="160" t="s">
        <v>138</v>
      </c>
      <c r="C75" s="161" t="s">
        <v>774</v>
      </c>
      <c r="D75" s="174" t="s">
        <v>36</v>
      </c>
      <c r="K75" s="163" t="s">
        <v>695</v>
      </c>
    </row>
    <row r="76" spans="1:11" ht="29.25" thickBot="1">
      <c r="A76" s="156" t="s">
        <v>109</v>
      </c>
      <c r="B76" s="160" t="s">
        <v>139</v>
      </c>
      <c r="C76" s="161" t="s">
        <v>775</v>
      </c>
      <c r="D76" s="174" t="s">
        <v>140</v>
      </c>
      <c r="K76" s="163" t="s">
        <v>695</v>
      </c>
    </row>
    <row r="77" spans="1:11" ht="29.25" thickBot="1">
      <c r="A77" s="156" t="s">
        <v>192</v>
      </c>
      <c r="B77" s="185" t="s">
        <v>97</v>
      </c>
      <c r="C77" s="161">
        <v>25</v>
      </c>
      <c r="D77" s="186" t="s">
        <v>118</v>
      </c>
      <c r="K77" s="163" t="s">
        <v>695</v>
      </c>
    </row>
    <row r="78" spans="1:11" ht="28.5">
      <c r="A78" s="156"/>
      <c r="B78" s="187" t="s">
        <v>691</v>
      </c>
      <c r="C78" s="161" t="s">
        <v>690</v>
      </c>
      <c r="D78" s="189"/>
      <c r="K78" s="163" t="s">
        <v>695</v>
      </c>
    </row>
    <row r="79" spans="1:11" ht="28.5">
      <c r="A79" s="156" t="s">
        <v>18</v>
      </c>
      <c r="B79" s="190" t="s">
        <v>99</v>
      </c>
      <c r="C79" s="188"/>
      <c r="D79" s="189" t="s">
        <v>118</v>
      </c>
      <c r="K79" s="163" t="s">
        <v>695</v>
      </c>
    </row>
    <row r="80" spans="1:11">
      <c r="A80" s="156"/>
      <c r="B80" s="187" t="s">
        <v>691</v>
      </c>
      <c r="C80" s="188" t="s">
        <v>694</v>
      </c>
      <c r="D80" s="189"/>
      <c r="K80" s="163" t="s">
        <v>695</v>
      </c>
    </row>
    <row r="81" spans="1:11">
      <c r="A81" s="156" t="s">
        <v>19</v>
      </c>
      <c r="B81" s="160" t="s">
        <v>141</v>
      </c>
      <c r="C81" s="161"/>
      <c r="D81" s="174" t="s">
        <v>692</v>
      </c>
      <c r="K81" s="163" t="s">
        <v>695</v>
      </c>
    </row>
    <row r="82" spans="1:11" ht="15" hidden="1" thickBot="1">
      <c r="A82" s="156" t="s">
        <v>740</v>
      </c>
      <c r="B82" s="185" t="s">
        <v>741</v>
      </c>
      <c r="C82" s="161"/>
      <c r="D82" s="174" t="s">
        <v>692</v>
      </c>
      <c r="K82" s="163" t="s">
        <v>707</v>
      </c>
    </row>
    <row r="83" spans="1:11" ht="15" hidden="1" thickBot="1">
      <c r="A83" s="156" t="s">
        <v>742</v>
      </c>
      <c r="B83" s="185" t="s">
        <v>743</v>
      </c>
      <c r="C83" s="161"/>
      <c r="D83" s="174" t="s">
        <v>692</v>
      </c>
      <c r="K83" s="163" t="s">
        <v>707</v>
      </c>
    </row>
    <row r="84" spans="1:11">
      <c r="A84" s="156"/>
      <c r="B84" s="191"/>
      <c r="C84" s="192"/>
      <c r="D84" s="193"/>
      <c r="K84" s="163" t="s">
        <v>695</v>
      </c>
    </row>
    <row r="85" spans="1:11">
      <c r="A85" s="194" t="s">
        <v>427</v>
      </c>
      <c r="B85" s="195" t="s">
        <v>142</v>
      </c>
      <c r="C85" s="196" t="s">
        <v>143</v>
      </c>
      <c r="D85" s="196" t="s">
        <v>144</v>
      </c>
      <c r="E85" s="197"/>
      <c r="K85" s="163" t="s">
        <v>695</v>
      </c>
    </row>
    <row r="86" spans="1:11">
      <c r="A86" s="170"/>
      <c r="B86" s="198" t="s">
        <v>145</v>
      </c>
      <c r="C86" s="199">
        <v>13</v>
      </c>
      <c r="D86" s="199">
        <v>554.91999999999996</v>
      </c>
      <c r="K86" s="163" t="s">
        <v>695</v>
      </c>
    </row>
    <row r="87" spans="1:11">
      <c r="A87" s="170"/>
      <c r="B87" s="198" t="s">
        <v>146</v>
      </c>
      <c r="C87" s="199"/>
      <c r="D87" s="199"/>
      <c r="K87" s="163" t="s">
        <v>695</v>
      </c>
    </row>
    <row r="88" spans="1:11">
      <c r="A88" s="170"/>
      <c r="B88" s="198" t="s">
        <v>147</v>
      </c>
      <c r="C88" s="199"/>
      <c r="D88" s="199"/>
      <c r="K88" s="163" t="s">
        <v>695</v>
      </c>
    </row>
    <row r="89" spans="1:11">
      <c r="A89" s="170"/>
      <c r="B89" s="198" t="s">
        <v>148</v>
      </c>
      <c r="C89" s="199"/>
      <c r="D89" s="199"/>
      <c r="K89" s="163" t="s">
        <v>695</v>
      </c>
    </row>
    <row r="90" spans="1:11">
      <c r="A90" s="170"/>
      <c r="B90" s="198" t="s">
        <v>149</v>
      </c>
      <c r="C90" s="199">
        <f>SUM(C86:C89)</f>
        <v>13</v>
      </c>
      <c r="D90" s="199">
        <f>SUM(D86:D89)</f>
        <v>554.91999999999996</v>
      </c>
      <c r="K90" s="163" t="s">
        <v>695</v>
      </c>
    </row>
    <row r="91" spans="1:11">
      <c r="A91" s="200"/>
      <c r="D91" s="172"/>
      <c r="K91" s="163" t="s">
        <v>695</v>
      </c>
    </row>
    <row r="92" spans="1:11" ht="33.75" hidden="1" customHeight="1">
      <c r="A92" s="194" t="s">
        <v>744</v>
      </c>
      <c r="B92" s="817" t="s">
        <v>745</v>
      </c>
      <c r="C92" s="818"/>
      <c r="D92" s="819"/>
      <c r="E92" s="197"/>
      <c r="K92" s="163" t="s">
        <v>707</v>
      </c>
    </row>
    <row r="93" spans="1:11" ht="90" hidden="1" customHeight="1">
      <c r="A93" s="215"/>
      <c r="B93" s="216" t="s">
        <v>746</v>
      </c>
      <c r="C93" s="217" t="s">
        <v>144</v>
      </c>
      <c r="D93" s="217" t="s">
        <v>747</v>
      </c>
      <c r="E93" s="197"/>
      <c r="K93" s="163" t="s">
        <v>707</v>
      </c>
    </row>
    <row r="94" spans="1:11" ht="42.75" hidden="1">
      <c r="A94" s="170"/>
      <c r="B94" s="218" t="s">
        <v>748</v>
      </c>
      <c r="C94" s="219" t="s">
        <v>749</v>
      </c>
      <c r="D94" s="219" t="s">
        <v>750</v>
      </c>
      <c r="K94" s="163" t="s">
        <v>707</v>
      </c>
    </row>
    <row r="95" spans="1:11" ht="42.75" hidden="1">
      <c r="A95" s="170"/>
      <c r="B95" s="218" t="s">
        <v>751</v>
      </c>
      <c r="C95" s="219" t="s">
        <v>749</v>
      </c>
      <c r="D95" s="219" t="s">
        <v>752</v>
      </c>
      <c r="K95" s="163" t="s">
        <v>707</v>
      </c>
    </row>
    <row r="96" spans="1:11" hidden="1">
      <c r="A96" s="170"/>
      <c r="B96" s="220"/>
      <c r="C96" s="207"/>
      <c r="D96" s="208"/>
      <c r="K96" s="163" t="s">
        <v>707</v>
      </c>
    </row>
    <row r="97" spans="1:27" hidden="1">
      <c r="A97" s="170"/>
      <c r="B97" s="220"/>
      <c r="C97" s="207"/>
      <c r="D97" s="208"/>
      <c r="K97" s="163" t="s">
        <v>707</v>
      </c>
    </row>
    <row r="98" spans="1:27" hidden="1">
      <c r="A98" s="170"/>
      <c r="B98" s="220"/>
      <c r="C98" s="207"/>
      <c r="D98" s="208"/>
      <c r="K98" s="163" t="s">
        <v>707</v>
      </c>
    </row>
    <row r="99" spans="1:27" ht="15">
      <c r="A99"/>
      <c r="B99" s="161"/>
      <c r="C99" s="161"/>
      <c r="D99" s="201"/>
    </row>
    <row r="108" spans="1:27">
      <c r="AA108" s="163" t="s">
        <v>693</v>
      </c>
    </row>
    <row r="109" spans="1:27">
      <c r="AA109" s="163" t="s">
        <v>694</v>
      </c>
    </row>
  </sheetData>
  <sheetProtection formatCells="0" formatColumns="0" formatRows="0" insertColumns="0" insertRows="0" insertHyperlinks="0" sort="0" autoFilter="0" pivotTables="0"/>
  <autoFilter ref="K1:K109" xr:uid="{00000000-0009-0000-0000-000001000000}">
    <filterColumn colId="0">
      <filters blank="1">
        <filter val="both"/>
        <filter val="PEFC"/>
      </filters>
    </filterColumn>
  </autoFilter>
  <mergeCells count="3">
    <mergeCell ref="B48:B50"/>
    <mergeCell ref="B51:B52"/>
    <mergeCell ref="B92:D92"/>
  </mergeCells>
  <dataValidations count="6">
    <dataValidation type="list" allowBlank="1" showInputMessage="1" showErrorMessage="1" sqref="C60 WVK983100 WLO983100 WBS983100 VRW983100 VIA983100 UYE983100 UOI983100 UEM983100 TUQ983100 TKU983100 TAY983100 SRC983100 SHG983100 RXK983100 RNO983100 RDS983100 QTW983100 QKA983100 QAE983100 PQI983100 PGM983100 OWQ983100 OMU983100 OCY983100 NTC983100 NJG983100 MZK983100 MPO983100 MFS983100 LVW983100 LMA983100 LCE983100 KSI983100 KIM983100 JYQ983100 JOU983100 JEY983100 IVC983100 ILG983100 IBK983100 HRO983100 HHS983100 GXW983100 GOA983100 GEE983100 FUI983100 FKM983100 FAQ983100 EQU983100 EGY983100 DXC983100 DNG983100 DDK983100 CTO983100 CJS983100 BZW983100 BQA983100 BGE983100 AWI983100 AMM983100 ACQ983100 SU983100 IY983100 C983100 WVK917564 WLO917564 WBS917564 VRW917564 VIA917564 UYE917564 UOI917564 UEM917564 TUQ917564 TKU917564 TAY917564 SRC917564 SHG917564 RXK917564 RNO917564 RDS917564 QTW917564 QKA917564 QAE917564 PQI917564 PGM917564 OWQ917564 OMU917564 OCY917564 NTC917564 NJG917564 MZK917564 MPO917564 MFS917564 LVW917564 LMA917564 LCE917564 KSI917564 KIM917564 JYQ917564 JOU917564 JEY917564 IVC917564 ILG917564 IBK917564 HRO917564 HHS917564 GXW917564 GOA917564 GEE917564 FUI917564 FKM917564 FAQ917564 EQU917564 EGY917564 DXC917564 DNG917564 DDK917564 CTO917564 CJS917564 BZW917564 BQA917564 BGE917564 AWI917564 AMM917564 ACQ917564 SU917564 IY917564 C917564 WVK852028 WLO852028 WBS852028 VRW852028 VIA852028 UYE852028 UOI852028 UEM852028 TUQ852028 TKU852028 TAY852028 SRC852028 SHG852028 RXK852028 RNO852028 RDS852028 QTW852028 QKA852028 QAE852028 PQI852028 PGM852028 OWQ852028 OMU852028 OCY852028 NTC852028 NJG852028 MZK852028 MPO852028 MFS852028 LVW852028 LMA852028 LCE852028 KSI852028 KIM852028 JYQ852028 JOU852028 JEY852028 IVC852028 ILG852028 IBK852028 HRO852028 HHS852028 GXW852028 GOA852028 GEE852028 FUI852028 FKM852028 FAQ852028 EQU852028 EGY852028 DXC852028 DNG852028 DDK852028 CTO852028 CJS852028 BZW852028 BQA852028 BGE852028 AWI852028 AMM852028 ACQ852028 SU852028 IY852028 C852028 WVK786492 WLO786492 WBS786492 VRW786492 VIA786492 UYE786492 UOI786492 UEM786492 TUQ786492 TKU786492 TAY786492 SRC786492 SHG786492 RXK786492 RNO786492 RDS786492 QTW786492 QKA786492 QAE786492 PQI786492 PGM786492 OWQ786492 OMU786492 OCY786492 NTC786492 NJG786492 MZK786492 MPO786492 MFS786492 LVW786492 LMA786492 LCE786492 KSI786492 KIM786492 JYQ786492 JOU786492 JEY786492 IVC786492 ILG786492 IBK786492 HRO786492 HHS786492 GXW786492 GOA786492 GEE786492 FUI786492 FKM786492 FAQ786492 EQU786492 EGY786492 DXC786492 DNG786492 DDK786492 CTO786492 CJS786492 BZW786492 BQA786492 BGE786492 AWI786492 AMM786492 ACQ786492 SU786492 IY786492 C786492 WVK720956 WLO720956 WBS720956 VRW720956 VIA720956 UYE720956 UOI720956 UEM720956 TUQ720956 TKU720956 TAY720956 SRC720956 SHG720956 RXK720956 RNO720956 RDS720956 QTW720956 QKA720956 QAE720956 PQI720956 PGM720956 OWQ720956 OMU720956 OCY720956 NTC720956 NJG720956 MZK720956 MPO720956 MFS720956 LVW720956 LMA720956 LCE720956 KSI720956 KIM720956 JYQ720956 JOU720956 JEY720956 IVC720956 ILG720956 IBK720956 HRO720956 HHS720956 GXW720956 GOA720956 GEE720956 FUI720956 FKM720956 FAQ720956 EQU720956 EGY720956 DXC720956 DNG720956 DDK720956 CTO720956 CJS720956 BZW720956 BQA720956 BGE720956 AWI720956 AMM720956 ACQ720956 SU720956 IY720956 C720956 WVK655420 WLO655420 WBS655420 VRW655420 VIA655420 UYE655420 UOI655420 UEM655420 TUQ655420 TKU655420 TAY655420 SRC655420 SHG655420 RXK655420 RNO655420 RDS655420 QTW655420 QKA655420 QAE655420 PQI655420 PGM655420 OWQ655420 OMU655420 OCY655420 NTC655420 NJG655420 MZK655420 MPO655420 MFS655420 LVW655420 LMA655420 LCE655420 KSI655420 KIM655420 JYQ655420 JOU655420 JEY655420 IVC655420 ILG655420 IBK655420 HRO655420 HHS655420 GXW655420 GOA655420 GEE655420 FUI655420 FKM655420 FAQ655420 EQU655420 EGY655420 DXC655420 DNG655420 DDK655420 CTO655420 CJS655420 BZW655420 BQA655420 BGE655420 AWI655420 AMM655420 ACQ655420 SU655420 IY655420 C655420 WVK589884 WLO589884 WBS589884 VRW589884 VIA589884 UYE589884 UOI589884 UEM589884 TUQ589884 TKU589884 TAY589884 SRC589884 SHG589884 RXK589884 RNO589884 RDS589884 QTW589884 QKA589884 QAE589884 PQI589884 PGM589884 OWQ589884 OMU589884 OCY589884 NTC589884 NJG589884 MZK589884 MPO589884 MFS589884 LVW589884 LMA589884 LCE589884 KSI589884 KIM589884 JYQ589884 JOU589884 JEY589884 IVC589884 ILG589884 IBK589884 HRO589884 HHS589884 GXW589884 GOA589884 GEE589884 FUI589884 FKM589884 FAQ589884 EQU589884 EGY589884 DXC589884 DNG589884 DDK589884 CTO589884 CJS589884 BZW589884 BQA589884 BGE589884 AWI589884 AMM589884 ACQ589884 SU589884 IY589884 C589884 WVK524348 WLO524348 WBS524348 VRW524348 VIA524348 UYE524348 UOI524348 UEM524348 TUQ524348 TKU524348 TAY524348 SRC524348 SHG524348 RXK524348 RNO524348 RDS524348 QTW524348 QKA524348 QAE524348 PQI524348 PGM524348 OWQ524348 OMU524348 OCY524348 NTC524348 NJG524348 MZK524348 MPO524348 MFS524348 LVW524348 LMA524348 LCE524348 KSI524348 KIM524348 JYQ524348 JOU524348 JEY524348 IVC524348 ILG524348 IBK524348 HRO524348 HHS524348 GXW524348 GOA524348 GEE524348 FUI524348 FKM524348 FAQ524348 EQU524348 EGY524348 DXC524348 DNG524348 DDK524348 CTO524348 CJS524348 BZW524348 BQA524348 BGE524348 AWI524348 AMM524348 ACQ524348 SU524348 IY524348 C524348 WVK458812 WLO458812 WBS458812 VRW458812 VIA458812 UYE458812 UOI458812 UEM458812 TUQ458812 TKU458812 TAY458812 SRC458812 SHG458812 RXK458812 RNO458812 RDS458812 QTW458812 QKA458812 QAE458812 PQI458812 PGM458812 OWQ458812 OMU458812 OCY458812 NTC458812 NJG458812 MZK458812 MPO458812 MFS458812 LVW458812 LMA458812 LCE458812 KSI458812 KIM458812 JYQ458812 JOU458812 JEY458812 IVC458812 ILG458812 IBK458812 HRO458812 HHS458812 GXW458812 GOA458812 GEE458812 FUI458812 FKM458812 FAQ458812 EQU458812 EGY458812 DXC458812 DNG458812 DDK458812 CTO458812 CJS458812 BZW458812 BQA458812 BGE458812 AWI458812 AMM458812 ACQ458812 SU458812 IY458812 C458812 WVK393276 WLO393276 WBS393276 VRW393276 VIA393276 UYE393276 UOI393276 UEM393276 TUQ393276 TKU393276 TAY393276 SRC393276 SHG393276 RXK393276 RNO393276 RDS393276 QTW393276 QKA393276 QAE393276 PQI393276 PGM393276 OWQ393276 OMU393276 OCY393276 NTC393276 NJG393276 MZK393276 MPO393276 MFS393276 LVW393276 LMA393276 LCE393276 KSI393276 KIM393276 JYQ393276 JOU393276 JEY393276 IVC393276 ILG393276 IBK393276 HRO393276 HHS393276 GXW393276 GOA393276 GEE393276 FUI393276 FKM393276 FAQ393276 EQU393276 EGY393276 DXC393276 DNG393276 DDK393276 CTO393276 CJS393276 BZW393276 BQA393276 BGE393276 AWI393276 AMM393276 ACQ393276 SU393276 IY393276 C393276 WVK327740 WLO327740 WBS327740 VRW327740 VIA327740 UYE327740 UOI327740 UEM327740 TUQ327740 TKU327740 TAY327740 SRC327740 SHG327740 RXK327740 RNO327740 RDS327740 QTW327740 QKA327740 QAE327740 PQI327740 PGM327740 OWQ327740 OMU327740 OCY327740 NTC327740 NJG327740 MZK327740 MPO327740 MFS327740 LVW327740 LMA327740 LCE327740 KSI327740 KIM327740 JYQ327740 JOU327740 JEY327740 IVC327740 ILG327740 IBK327740 HRO327740 HHS327740 GXW327740 GOA327740 GEE327740 FUI327740 FKM327740 FAQ327740 EQU327740 EGY327740 DXC327740 DNG327740 DDK327740 CTO327740 CJS327740 BZW327740 BQA327740 BGE327740 AWI327740 AMM327740 ACQ327740 SU327740 IY327740 C327740 WVK262204 WLO262204 WBS262204 VRW262204 VIA262204 UYE262204 UOI262204 UEM262204 TUQ262204 TKU262204 TAY262204 SRC262204 SHG262204 RXK262204 RNO262204 RDS262204 QTW262204 QKA262204 QAE262204 PQI262204 PGM262204 OWQ262204 OMU262204 OCY262204 NTC262204 NJG262204 MZK262204 MPO262204 MFS262204 LVW262204 LMA262204 LCE262204 KSI262204 KIM262204 JYQ262204 JOU262204 JEY262204 IVC262204 ILG262204 IBK262204 HRO262204 HHS262204 GXW262204 GOA262204 GEE262204 FUI262204 FKM262204 FAQ262204 EQU262204 EGY262204 DXC262204 DNG262204 DDK262204 CTO262204 CJS262204 BZW262204 BQA262204 BGE262204 AWI262204 AMM262204 ACQ262204 SU262204 IY262204 C262204 WVK196668 WLO196668 WBS196668 VRW196668 VIA196668 UYE196668 UOI196668 UEM196668 TUQ196668 TKU196668 TAY196668 SRC196668 SHG196668 RXK196668 RNO196668 RDS196668 QTW196668 QKA196668 QAE196668 PQI196668 PGM196668 OWQ196668 OMU196668 OCY196668 NTC196668 NJG196668 MZK196668 MPO196668 MFS196668 LVW196668 LMA196668 LCE196668 KSI196668 KIM196668 JYQ196668 JOU196668 JEY196668 IVC196668 ILG196668 IBK196668 HRO196668 HHS196668 GXW196668 GOA196668 GEE196668 FUI196668 FKM196668 FAQ196668 EQU196668 EGY196668 DXC196668 DNG196668 DDK196668 CTO196668 CJS196668 BZW196668 BQA196668 BGE196668 AWI196668 AMM196668 ACQ196668 SU196668 IY196668 C196668 WVK131132 WLO131132 WBS131132 VRW131132 VIA131132 UYE131132 UOI131132 UEM131132 TUQ131132 TKU131132 TAY131132 SRC131132 SHG131132 RXK131132 RNO131132 RDS131132 QTW131132 QKA131132 QAE131132 PQI131132 PGM131132 OWQ131132 OMU131132 OCY131132 NTC131132 NJG131132 MZK131132 MPO131132 MFS131132 LVW131132 LMA131132 LCE131132 KSI131132 KIM131132 JYQ131132 JOU131132 JEY131132 IVC131132 ILG131132 IBK131132 HRO131132 HHS131132 GXW131132 GOA131132 GEE131132 FUI131132 FKM131132 FAQ131132 EQU131132 EGY131132 DXC131132 DNG131132 DDK131132 CTO131132 CJS131132 BZW131132 BQA131132 BGE131132 AWI131132 AMM131132 ACQ131132 SU131132 IY131132 C131132 WVK65596 WLO65596 WBS65596 VRW65596 VIA65596 UYE65596 UOI65596 UEM65596 TUQ65596 TKU65596 TAY65596 SRC65596 SHG65596 RXK65596 RNO65596 RDS65596 QTW65596 QKA65596 QAE65596 PQI65596 PGM65596 OWQ65596 OMU65596 OCY65596 NTC65596 NJG65596 MZK65596 MPO65596 MFS65596 LVW65596 LMA65596 LCE65596 KSI65596 KIM65596 JYQ65596 JOU65596 JEY65596 IVC65596 ILG65596 IBK65596 HRO65596 HHS65596 GXW65596 GOA65596 GEE65596 FUI65596 FKM65596 FAQ65596 EQU65596 EGY65596 DXC65596 DNG65596 DDK65596 CTO65596 CJS65596 BZW65596 BQA65596 BGE65596 AWI65596 AMM65596 ACQ65596 SU65596 IY65596 C65596 WVK60 WLO60 WBS60 VRW60 VIA60 UYE60 UOI60 UEM60 TUQ60 TKU60 TAY60 SRC60 SHG60 RXK60 RNO60 RDS60 QTW60 QKA60 QAE60 PQI60 PGM60 OWQ60 OMU60 OCY60 NTC60 NJG60 MZK60 MPO60 MFS60 LVW60 LMA60 LCE60 KSI60 KIM60 JYQ60 JOU60 JEY60 IVC60 ILG60 IBK60 HRO60 HHS60 GXW60 GOA60 GEE60 FUI60 FKM60 FAQ60 EQU60 EGY60 DXC60 DNG60 DDK60 CTO60 CJS60 BZW60 BQA60 BGE60 AWI60 AMM60 ACQ60 SU60 IY60 C56" xr:uid="{00000000-0002-0000-0100-000000000000}">
      <formula1>$G$60:$G$62</formula1>
    </dataValidation>
    <dataValidation type="list" allowBlank="1" showInputMessage="1" showErrorMessage="1" sqref="C33 WVK983073 WLO983073 WBS983073 VRW983073 VIA983073 UYE983073 UOI983073 UEM983073 TUQ983073 TKU983073 TAY983073 SRC983073 SHG983073 RXK983073 RNO983073 RDS983073 QTW983073 QKA983073 QAE983073 PQI983073 PGM983073 OWQ983073 OMU983073 OCY983073 NTC983073 NJG983073 MZK983073 MPO983073 MFS983073 LVW983073 LMA983073 LCE983073 KSI983073 KIM983073 JYQ983073 JOU983073 JEY983073 IVC983073 ILG983073 IBK983073 HRO983073 HHS983073 GXW983073 GOA983073 GEE983073 FUI983073 FKM983073 FAQ983073 EQU983073 EGY983073 DXC983073 DNG983073 DDK983073 CTO983073 CJS983073 BZW983073 BQA983073 BGE983073 AWI983073 AMM983073 ACQ983073 SU983073 IY983073 C983073 WVK917537 WLO917537 WBS917537 VRW917537 VIA917537 UYE917537 UOI917537 UEM917537 TUQ917537 TKU917537 TAY917537 SRC917537 SHG917537 RXK917537 RNO917537 RDS917537 QTW917537 QKA917537 QAE917537 PQI917537 PGM917537 OWQ917537 OMU917537 OCY917537 NTC917537 NJG917537 MZK917537 MPO917537 MFS917537 LVW917537 LMA917537 LCE917537 KSI917537 KIM917537 JYQ917537 JOU917537 JEY917537 IVC917537 ILG917537 IBK917537 HRO917537 HHS917537 GXW917537 GOA917537 GEE917537 FUI917537 FKM917537 FAQ917537 EQU917537 EGY917537 DXC917537 DNG917537 DDK917537 CTO917537 CJS917537 BZW917537 BQA917537 BGE917537 AWI917537 AMM917537 ACQ917537 SU917537 IY917537 C917537 WVK852001 WLO852001 WBS852001 VRW852001 VIA852001 UYE852001 UOI852001 UEM852001 TUQ852001 TKU852001 TAY852001 SRC852001 SHG852001 RXK852001 RNO852001 RDS852001 QTW852001 QKA852001 QAE852001 PQI852001 PGM852001 OWQ852001 OMU852001 OCY852001 NTC852001 NJG852001 MZK852001 MPO852001 MFS852001 LVW852001 LMA852001 LCE852001 KSI852001 KIM852001 JYQ852001 JOU852001 JEY852001 IVC852001 ILG852001 IBK852001 HRO852001 HHS852001 GXW852001 GOA852001 GEE852001 FUI852001 FKM852001 FAQ852001 EQU852001 EGY852001 DXC852001 DNG852001 DDK852001 CTO852001 CJS852001 BZW852001 BQA852001 BGE852001 AWI852001 AMM852001 ACQ852001 SU852001 IY852001 C852001 WVK786465 WLO786465 WBS786465 VRW786465 VIA786465 UYE786465 UOI786465 UEM786465 TUQ786465 TKU786465 TAY786465 SRC786465 SHG786465 RXK786465 RNO786465 RDS786465 QTW786465 QKA786465 QAE786465 PQI786465 PGM786465 OWQ786465 OMU786465 OCY786465 NTC786465 NJG786465 MZK786465 MPO786465 MFS786465 LVW786465 LMA786465 LCE786465 KSI786465 KIM786465 JYQ786465 JOU786465 JEY786465 IVC786465 ILG786465 IBK786465 HRO786465 HHS786465 GXW786465 GOA786465 GEE786465 FUI786465 FKM786465 FAQ786465 EQU786465 EGY786465 DXC786465 DNG786465 DDK786465 CTO786465 CJS786465 BZW786465 BQA786465 BGE786465 AWI786465 AMM786465 ACQ786465 SU786465 IY786465 C786465 WVK720929 WLO720929 WBS720929 VRW720929 VIA720929 UYE720929 UOI720929 UEM720929 TUQ720929 TKU720929 TAY720929 SRC720929 SHG720929 RXK720929 RNO720929 RDS720929 QTW720929 QKA720929 QAE720929 PQI720929 PGM720929 OWQ720929 OMU720929 OCY720929 NTC720929 NJG720929 MZK720929 MPO720929 MFS720929 LVW720929 LMA720929 LCE720929 KSI720929 KIM720929 JYQ720929 JOU720929 JEY720929 IVC720929 ILG720929 IBK720929 HRO720929 HHS720929 GXW720929 GOA720929 GEE720929 FUI720929 FKM720929 FAQ720929 EQU720929 EGY720929 DXC720929 DNG720929 DDK720929 CTO720929 CJS720929 BZW720929 BQA720929 BGE720929 AWI720929 AMM720929 ACQ720929 SU720929 IY720929 C720929 WVK655393 WLO655393 WBS655393 VRW655393 VIA655393 UYE655393 UOI655393 UEM655393 TUQ655393 TKU655393 TAY655393 SRC655393 SHG655393 RXK655393 RNO655393 RDS655393 QTW655393 QKA655393 QAE655393 PQI655393 PGM655393 OWQ655393 OMU655393 OCY655393 NTC655393 NJG655393 MZK655393 MPO655393 MFS655393 LVW655393 LMA655393 LCE655393 KSI655393 KIM655393 JYQ655393 JOU655393 JEY655393 IVC655393 ILG655393 IBK655393 HRO655393 HHS655393 GXW655393 GOA655393 GEE655393 FUI655393 FKM655393 FAQ655393 EQU655393 EGY655393 DXC655393 DNG655393 DDK655393 CTO655393 CJS655393 BZW655393 BQA655393 BGE655393 AWI655393 AMM655393 ACQ655393 SU655393 IY655393 C655393 WVK589857 WLO589857 WBS589857 VRW589857 VIA589857 UYE589857 UOI589857 UEM589857 TUQ589857 TKU589857 TAY589857 SRC589857 SHG589857 RXK589857 RNO589857 RDS589857 QTW589857 QKA589857 QAE589857 PQI589857 PGM589857 OWQ589857 OMU589857 OCY589857 NTC589857 NJG589857 MZK589857 MPO589857 MFS589857 LVW589857 LMA589857 LCE589857 KSI589857 KIM589857 JYQ589857 JOU589857 JEY589857 IVC589857 ILG589857 IBK589857 HRO589857 HHS589857 GXW589857 GOA589857 GEE589857 FUI589857 FKM589857 FAQ589857 EQU589857 EGY589857 DXC589857 DNG589857 DDK589857 CTO589857 CJS589857 BZW589857 BQA589857 BGE589857 AWI589857 AMM589857 ACQ589857 SU589857 IY589857 C589857 WVK524321 WLO524321 WBS524321 VRW524321 VIA524321 UYE524321 UOI524321 UEM524321 TUQ524321 TKU524321 TAY524321 SRC524321 SHG524321 RXK524321 RNO524321 RDS524321 QTW524321 QKA524321 QAE524321 PQI524321 PGM524321 OWQ524321 OMU524321 OCY524321 NTC524321 NJG524321 MZK524321 MPO524321 MFS524321 LVW524321 LMA524321 LCE524321 KSI524321 KIM524321 JYQ524321 JOU524321 JEY524321 IVC524321 ILG524321 IBK524321 HRO524321 HHS524321 GXW524321 GOA524321 GEE524321 FUI524321 FKM524321 FAQ524321 EQU524321 EGY524321 DXC524321 DNG524321 DDK524321 CTO524321 CJS524321 BZW524321 BQA524321 BGE524321 AWI524321 AMM524321 ACQ524321 SU524321 IY524321 C524321 WVK458785 WLO458785 WBS458785 VRW458785 VIA458785 UYE458785 UOI458785 UEM458785 TUQ458785 TKU458785 TAY458785 SRC458785 SHG458785 RXK458785 RNO458785 RDS458785 QTW458785 QKA458785 QAE458785 PQI458785 PGM458785 OWQ458785 OMU458785 OCY458785 NTC458785 NJG458785 MZK458785 MPO458785 MFS458785 LVW458785 LMA458785 LCE458785 KSI458785 KIM458785 JYQ458785 JOU458785 JEY458785 IVC458785 ILG458785 IBK458785 HRO458785 HHS458785 GXW458785 GOA458785 GEE458785 FUI458785 FKM458785 FAQ458785 EQU458785 EGY458785 DXC458785 DNG458785 DDK458785 CTO458785 CJS458785 BZW458785 BQA458785 BGE458785 AWI458785 AMM458785 ACQ458785 SU458785 IY458785 C458785 WVK393249 WLO393249 WBS393249 VRW393249 VIA393249 UYE393249 UOI393249 UEM393249 TUQ393249 TKU393249 TAY393249 SRC393249 SHG393249 RXK393249 RNO393249 RDS393249 QTW393249 QKA393249 QAE393249 PQI393249 PGM393249 OWQ393249 OMU393249 OCY393249 NTC393249 NJG393249 MZK393249 MPO393249 MFS393249 LVW393249 LMA393249 LCE393249 KSI393249 KIM393249 JYQ393249 JOU393249 JEY393249 IVC393249 ILG393249 IBK393249 HRO393249 HHS393249 GXW393249 GOA393249 GEE393249 FUI393249 FKM393249 FAQ393249 EQU393249 EGY393249 DXC393249 DNG393249 DDK393249 CTO393249 CJS393249 BZW393249 BQA393249 BGE393249 AWI393249 AMM393249 ACQ393249 SU393249 IY393249 C393249 WVK327713 WLO327713 WBS327713 VRW327713 VIA327713 UYE327713 UOI327713 UEM327713 TUQ327713 TKU327713 TAY327713 SRC327713 SHG327713 RXK327713 RNO327713 RDS327713 QTW327713 QKA327713 QAE327713 PQI327713 PGM327713 OWQ327713 OMU327713 OCY327713 NTC327713 NJG327713 MZK327713 MPO327713 MFS327713 LVW327713 LMA327713 LCE327713 KSI327713 KIM327713 JYQ327713 JOU327713 JEY327713 IVC327713 ILG327713 IBK327713 HRO327713 HHS327713 GXW327713 GOA327713 GEE327713 FUI327713 FKM327713 FAQ327713 EQU327713 EGY327713 DXC327713 DNG327713 DDK327713 CTO327713 CJS327713 BZW327713 BQA327713 BGE327713 AWI327713 AMM327713 ACQ327713 SU327713 IY327713 C327713 WVK262177 WLO262177 WBS262177 VRW262177 VIA262177 UYE262177 UOI262177 UEM262177 TUQ262177 TKU262177 TAY262177 SRC262177 SHG262177 RXK262177 RNO262177 RDS262177 QTW262177 QKA262177 QAE262177 PQI262177 PGM262177 OWQ262177 OMU262177 OCY262177 NTC262177 NJG262177 MZK262177 MPO262177 MFS262177 LVW262177 LMA262177 LCE262177 KSI262177 KIM262177 JYQ262177 JOU262177 JEY262177 IVC262177 ILG262177 IBK262177 HRO262177 HHS262177 GXW262177 GOA262177 GEE262177 FUI262177 FKM262177 FAQ262177 EQU262177 EGY262177 DXC262177 DNG262177 DDK262177 CTO262177 CJS262177 BZW262177 BQA262177 BGE262177 AWI262177 AMM262177 ACQ262177 SU262177 IY262177 C262177 WVK196641 WLO196641 WBS196641 VRW196641 VIA196641 UYE196641 UOI196641 UEM196641 TUQ196641 TKU196641 TAY196641 SRC196641 SHG196641 RXK196641 RNO196641 RDS196641 QTW196641 QKA196641 QAE196641 PQI196641 PGM196641 OWQ196641 OMU196641 OCY196641 NTC196641 NJG196641 MZK196641 MPO196641 MFS196641 LVW196641 LMA196641 LCE196641 KSI196641 KIM196641 JYQ196641 JOU196641 JEY196641 IVC196641 ILG196641 IBK196641 HRO196641 HHS196641 GXW196641 GOA196641 GEE196641 FUI196641 FKM196641 FAQ196641 EQU196641 EGY196641 DXC196641 DNG196641 DDK196641 CTO196641 CJS196641 BZW196641 BQA196641 BGE196641 AWI196641 AMM196641 ACQ196641 SU196641 IY196641 C196641 WVK131105 WLO131105 WBS131105 VRW131105 VIA131105 UYE131105 UOI131105 UEM131105 TUQ131105 TKU131105 TAY131105 SRC131105 SHG131105 RXK131105 RNO131105 RDS131105 QTW131105 QKA131105 QAE131105 PQI131105 PGM131105 OWQ131105 OMU131105 OCY131105 NTC131105 NJG131105 MZK131105 MPO131105 MFS131105 LVW131105 LMA131105 LCE131105 KSI131105 KIM131105 JYQ131105 JOU131105 JEY131105 IVC131105 ILG131105 IBK131105 HRO131105 HHS131105 GXW131105 GOA131105 GEE131105 FUI131105 FKM131105 FAQ131105 EQU131105 EGY131105 DXC131105 DNG131105 DDK131105 CTO131105 CJS131105 BZW131105 BQA131105 BGE131105 AWI131105 AMM131105 ACQ131105 SU131105 IY131105 C131105 WVK65569 WLO65569 WBS65569 VRW65569 VIA65569 UYE65569 UOI65569 UEM65569 TUQ65569 TKU65569 TAY65569 SRC65569 SHG65569 RXK65569 RNO65569 RDS65569 QTW65569 QKA65569 QAE65569 PQI65569 PGM65569 OWQ65569 OMU65569 OCY65569 NTC65569 NJG65569 MZK65569 MPO65569 MFS65569 LVW65569 LMA65569 LCE65569 KSI65569 KIM65569 JYQ65569 JOU65569 JEY65569 IVC65569 ILG65569 IBK65569 HRO65569 HHS65569 GXW65569 GOA65569 GEE65569 FUI65569 FKM65569 FAQ65569 EQU65569 EGY65569 DXC65569 DNG65569 DDK65569 CTO65569 CJS65569 BZW65569 BQA65569 BGE65569 AWI65569 AMM65569 ACQ65569 SU65569 IY65569 C65569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xr:uid="{00000000-0002-0000-0100-000001000000}">
      <formula1>$G$32:$G$33</formula1>
    </dataValidation>
    <dataValidation type="list" allowBlank="1" showInputMessage="1" showErrorMessage="1" sqref="C24:C25 WVK983064:WVK983065 WLO983064:WLO983065 WBS983064:WBS983065 VRW983064:VRW983065 VIA983064:VIA983065 UYE983064:UYE983065 UOI983064:UOI983065 UEM983064:UEM983065 TUQ983064:TUQ983065 TKU983064:TKU983065 TAY983064:TAY983065 SRC983064:SRC983065 SHG983064:SHG983065 RXK983064:RXK983065 RNO983064:RNO983065 RDS983064:RDS983065 QTW983064:QTW983065 QKA983064:QKA983065 QAE983064:QAE983065 PQI983064:PQI983065 PGM983064:PGM983065 OWQ983064:OWQ983065 OMU983064:OMU983065 OCY983064:OCY983065 NTC983064:NTC983065 NJG983064:NJG983065 MZK983064:MZK983065 MPO983064:MPO983065 MFS983064:MFS983065 LVW983064:LVW983065 LMA983064:LMA983065 LCE983064:LCE983065 KSI983064:KSI983065 KIM983064:KIM983065 JYQ983064:JYQ983065 JOU983064:JOU983065 JEY983064:JEY983065 IVC983064:IVC983065 ILG983064:ILG983065 IBK983064:IBK983065 HRO983064:HRO983065 HHS983064:HHS983065 GXW983064:GXW983065 GOA983064:GOA983065 GEE983064:GEE983065 FUI983064:FUI983065 FKM983064:FKM983065 FAQ983064:FAQ983065 EQU983064:EQU983065 EGY983064:EGY983065 DXC983064:DXC983065 DNG983064:DNG983065 DDK983064:DDK983065 CTO983064:CTO983065 CJS983064:CJS983065 BZW983064:BZW983065 BQA983064:BQA983065 BGE983064:BGE983065 AWI983064:AWI983065 AMM983064:AMM983065 ACQ983064:ACQ983065 SU983064:SU983065 IY983064:IY983065 C983064:C983065 WVK917528:WVK917529 WLO917528:WLO917529 WBS917528:WBS917529 VRW917528:VRW917529 VIA917528:VIA917529 UYE917528:UYE917529 UOI917528:UOI917529 UEM917528:UEM917529 TUQ917528:TUQ917529 TKU917528:TKU917529 TAY917528:TAY917529 SRC917528:SRC917529 SHG917528:SHG917529 RXK917528:RXK917529 RNO917528:RNO917529 RDS917528:RDS917529 QTW917528:QTW917529 QKA917528:QKA917529 QAE917528:QAE917529 PQI917528:PQI917529 PGM917528:PGM917529 OWQ917528:OWQ917529 OMU917528:OMU917529 OCY917528:OCY917529 NTC917528:NTC917529 NJG917528:NJG917529 MZK917528:MZK917529 MPO917528:MPO917529 MFS917528:MFS917529 LVW917528:LVW917529 LMA917528:LMA917529 LCE917528:LCE917529 KSI917528:KSI917529 KIM917528:KIM917529 JYQ917528:JYQ917529 JOU917528:JOU917529 JEY917528:JEY917529 IVC917528:IVC917529 ILG917528:ILG917529 IBK917528:IBK917529 HRO917528:HRO917529 HHS917528:HHS917529 GXW917528:GXW917529 GOA917528:GOA917529 GEE917528:GEE917529 FUI917528:FUI917529 FKM917528:FKM917529 FAQ917528:FAQ917529 EQU917528:EQU917529 EGY917528:EGY917529 DXC917528:DXC917529 DNG917528:DNG917529 DDK917528:DDK917529 CTO917528:CTO917529 CJS917528:CJS917529 BZW917528:BZW917529 BQA917528:BQA917529 BGE917528:BGE917529 AWI917528:AWI917529 AMM917528:AMM917529 ACQ917528:ACQ917529 SU917528:SU917529 IY917528:IY917529 C917528:C917529 WVK851992:WVK851993 WLO851992:WLO851993 WBS851992:WBS851993 VRW851992:VRW851993 VIA851992:VIA851993 UYE851992:UYE851993 UOI851992:UOI851993 UEM851992:UEM851993 TUQ851992:TUQ851993 TKU851992:TKU851993 TAY851992:TAY851993 SRC851992:SRC851993 SHG851992:SHG851993 RXK851992:RXK851993 RNO851992:RNO851993 RDS851992:RDS851993 QTW851992:QTW851993 QKA851992:QKA851993 QAE851992:QAE851993 PQI851992:PQI851993 PGM851992:PGM851993 OWQ851992:OWQ851993 OMU851992:OMU851993 OCY851992:OCY851993 NTC851992:NTC851993 NJG851992:NJG851993 MZK851992:MZK851993 MPO851992:MPO851993 MFS851992:MFS851993 LVW851992:LVW851993 LMA851992:LMA851993 LCE851992:LCE851993 KSI851992:KSI851993 KIM851992:KIM851993 JYQ851992:JYQ851993 JOU851992:JOU851993 JEY851992:JEY851993 IVC851992:IVC851993 ILG851992:ILG851993 IBK851992:IBK851993 HRO851992:HRO851993 HHS851992:HHS851993 GXW851992:GXW851993 GOA851992:GOA851993 GEE851992:GEE851993 FUI851992:FUI851993 FKM851992:FKM851993 FAQ851992:FAQ851993 EQU851992:EQU851993 EGY851992:EGY851993 DXC851992:DXC851993 DNG851992:DNG851993 DDK851992:DDK851993 CTO851992:CTO851993 CJS851992:CJS851993 BZW851992:BZW851993 BQA851992:BQA851993 BGE851992:BGE851993 AWI851992:AWI851993 AMM851992:AMM851993 ACQ851992:ACQ851993 SU851992:SU851993 IY851992:IY851993 C851992:C851993 WVK786456:WVK786457 WLO786456:WLO786457 WBS786456:WBS786457 VRW786456:VRW786457 VIA786456:VIA786457 UYE786456:UYE786457 UOI786456:UOI786457 UEM786456:UEM786457 TUQ786456:TUQ786457 TKU786456:TKU786457 TAY786456:TAY786457 SRC786456:SRC786457 SHG786456:SHG786457 RXK786456:RXK786457 RNO786456:RNO786457 RDS786456:RDS786457 QTW786456:QTW786457 QKA786456:QKA786457 QAE786456:QAE786457 PQI786456:PQI786457 PGM786456:PGM786457 OWQ786456:OWQ786457 OMU786456:OMU786457 OCY786456:OCY786457 NTC786456:NTC786457 NJG786456:NJG786457 MZK786456:MZK786457 MPO786456:MPO786457 MFS786456:MFS786457 LVW786456:LVW786457 LMA786456:LMA786457 LCE786456:LCE786457 KSI786456:KSI786457 KIM786456:KIM786457 JYQ786456:JYQ786457 JOU786456:JOU786457 JEY786456:JEY786457 IVC786456:IVC786457 ILG786456:ILG786457 IBK786456:IBK786457 HRO786456:HRO786457 HHS786456:HHS786457 GXW786456:GXW786457 GOA786456:GOA786457 GEE786456:GEE786457 FUI786456:FUI786457 FKM786456:FKM786457 FAQ786456:FAQ786457 EQU786456:EQU786457 EGY786456:EGY786457 DXC786456:DXC786457 DNG786456:DNG786457 DDK786456:DDK786457 CTO786456:CTO786457 CJS786456:CJS786457 BZW786456:BZW786457 BQA786456:BQA786457 BGE786456:BGE786457 AWI786456:AWI786457 AMM786456:AMM786457 ACQ786456:ACQ786457 SU786456:SU786457 IY786456:IY786457 C786456:C786457 WVK720920:WVK720921 WLO720920:WLO720921 WBS720920:WBS720921 VRW720920:VRW720921 VIA720920:VIA720921 UYE720920:UYE720921 UOI720920:UOI720921 UEM720920:UEM720921 TUQ720920:TUQ720921 TKU720920:TKU720921 TAY720920:TAY720921 SRC720920:SRC720921 SHG720920:SHG720921 RXK720920:RXK720921 RNO720920:RNO720921 RDS720920:RDS720921 QTW720920:QTW720921 QKA720920:QKA720921 QAE720920:QAE720921 PQI720920:PQI720921 PGM720920:PGM720921 OWQ720920:OWQ720921 OMU720920:OMU720921 OCY720920:OCY720921 NTC720920:NTC720921 NJG720920:NJG720921 MZK720920:MZK720921 MPO720920:MPO720921 MFS720920:MFS720921 LVW720920:LVW720921 LMA720920:LMA720921 LCE720920:LCE720921 KSI720920:KSI720921 KIM720920:KIM720921 JYQ720920:JYQ720921 JOU720920:JOU720921 JEY720920:JEY720921 IVC720920:IVC720921 ILG720920:ILG720921 IBK720920:IBK720921 HRO720920:HRO720921 HHS720920:HHS720921 GXW720920:GXW720921 GOA720920:GOA720921 GEE720920:GEE720921 FUI720920:FUI720921 FKM720920:FKM720921 FAQ720920:FAQ720921 EQU720920:EQU720921 EGY720920:EGY720921 DXC720920:DXC720921 DNG720920:DNG720921 DDK720920:DDK720921 CTO720920:CTO720921 CJS720920:CJS720921 BZW720920:BZW720921 BQA720920:BQA720921 BGE720920:BGE720921 AWI720920:AWI720921 AMM720920:AMM720921 ACQ720920:ACQ720921 SU720920:SU720921 IY720920:IY720921 C720920:C720921 WVK655384:WVK655385 WLO655384:WLO655385 WBS655384:WBS655385 VRW655384:VRW655385 VIA655384:VIA655385 UYE655384:UYE655385 UOI655384:UOI655385 UEM655384:UEM655385 TUQ655384:TUQ655385 TKU655384:TKU655385 TAY655384:TAY655385 SRC655384:SRC655385 SHG655384:SHG655385 RXK655384:RXK655385 RNO655384:RNO655385 RDS655384:RDS655385 QTW655384:QTW655385 QKA655384:QKA655385 QAE655384:QAE655385 PQI655384:PQI655385 PGM655384:PGM655385 OWQ655384:OWQ655385 OMU655384:OMU655385 OCY655384:OCY655385 NTC655384:NTC655385 NJG655384:NJG655385 MZK655384:MZK655385 MPO655384:MPO655385 MFS655384:MFS655385 LVW655384:LVW655385 LMA655384:LMA655385 LCE655384:LCE655385 KSI655384:KSI655385 KIM655384:KIM655385 JYQ655384:JYQ655385 JOU655384:JOU655385 JEY655384:JEY655385 IVC655384:IVC655385 ILG655384:ILG655385 IBK655384:IBK655385 HRO655384:HRO655385 HHS655384:HHS655385 GXW655384:GXW655385 GOA655384:GOA655385 GEE655384:GEE655385 FUI655384:FUI655385 FKM655384:FKM655385 FAQ655384:FAQ655385 EQU655384:EQU655385 EGY655384:EGY655385 DXC655384:DXC655385 DNG655384:DNG655385 DDK655384:DDK655385 CTO655384:CTO655385 CJS655384:CJS655385 BZW655384:BZW655385 BQA655384:BQA655385 BGE655384:BGE655385 AWI655384:AWI655385 AMM655384:AMM655385 ACQ655384:ACQ655385 SU655384:SU655385 IY655384:IY655385 C655384:C655385 WVK589848:WVK589849 WLO589848:WLO589849 WBS589848:WBS589849 VRW589848:VRW589849 VIA589848:VIA589849 UYE589848:UYE589849 UOI589848:UOI589849 UEM589848:UEM589849 TUQ589848:TUQ589849 TKU589848:TKU589849 TAY589848:TAY589849 SRC589848:SRC589849 SHG589848:SHG589849 RXK589848:RXK589849 RNO589848:RNO589849 RDS589848:RDS589849 QTW589848:QTW589849 QKA589848:QKA589849 QAE589848:QAE589849 PQI589848:PQI589849 PGM589848:PGM589849 OWQ589848:OWQ589849 OMU589848:OMU589849 OCY589848:OCY589849 NTC589848:NTC589849 NJG589848:NJG589849 MZK589848:MZK589849 MPO589848:MPO589849 MFS589848:MFS589849 LVW589848:LVW589849 LMA589848:LMA589849 LCE589848:LCE589849 KSI589848:KSI589849 KIM589848:KIM589849 JYQ589848:JYQ589849 JOU589848:JOU589849 JEY589848:JEY589849 IVC589848:IVC589849 ILG589848:ILG589849 IBK589848:IBK589849 HRO589848:HRO589849 HHS589848:HHS589849 GXW589848:GXW589849 GOA589848:GOA589849 GEE589848:GEE589849 FUI589848:FUI589849 FKM589848:FKM589849 FAQ589848:FAQ589849 EQU589848:EQU589849 EGY589848:EGY589849 DXC589848:DXC589849 DNG589848:DNG589849 DDK589848:DDK589849 CTO589848:CTO589849 CJS589848:CJS589849 BZW589848:BZW589849 BQA589848:BQA589849 BGE589848:BGE589849 AWI589848:AWI589849 AMM589848:AMM589849 ACQ589848:ACQ589849 SU589848:SU589849 IY589848:IY589849 C589848:C589849 WVK524312:WVK524313 WLO524312:WLO524313 WBS524312:WBS524313 VRW524312:VRW524313 VIA524312:VIA524313 UYE524312:UYE524313 UOI524312:UOI524313 UEM524312:UEM524313 TUQ524312:TUQ524313 TKU524312:TKU524313 TAY524312:TAY524313 SRC524312:SRC524313 SHG524312:SHG524313 RXK524312:RXK524313 RNO524312:RNO524313 RDS524312:RDS524313 QTW524312:QTW524313 QKA524312:QKA524313 QAE524312:QAE524313 PQI524312:PQI524313 PGM524312:PGM524313 OWQ524312:OWQ524313 OMU524312:OMU524313 OCY524312:OCY524313 NTC524312:NTC524313 NJG524312:NJG524313 MZK524312:MZK524313 MPO524312:MPO524313 MFS524312:MFS524313 LVW524312:LVW524313 LMA524312:LMA524313 LCE524312:LCE524313 KSI524312:KSI524313 KIM524312:KIM524313 JYQ524312:JYQ524313 JOU524312:JOU524313 JEY524312:JEY524313 IVC524312:IVC524313 ILG524312:ILG524313 IBK524312:IBK524313 HRO524312:HRO524313 HHS524312:HHS524313 GXW524312:GXW524313 GOA524312:GOA524313 GEE524312:GEE524313 FUI524312:FUI524313 FKM524312:FKM524313 FAQ524312:FAQ524313 EQU524312:EQU524313 EGY524312:EGY524313 DXC524312:DXC524313 DNG524312:DNG524313 DDK524312:DDK524313 CTO524312:CTO524313 CJS524312:CJS524313 BZW524312:BZW524313 BQA524312:BQA524313 BGE524312:BGE524313 AWI524312:AWI524313 AMM524312:AMM524313 ACQ524312:ACQ524313 SU524312:SU524313 IY524312:IY524313 C524312:C524313 WVK458776:WVK458777 WLO458776:WLO458777 WBS458776:WBS458777 VRW458776:VRW458777 VIA458776:VIA458777 UYE458776:UYE458777 UOI458776:UOI458777 UEM458776:UEM458777 TUQ458776:TUQ458777 TKU458776:TKU458777 TAY458776:TAY458777 SRC458776:SRC458777 SHG458776:SHG458777 RXK458776:RXK458777 RNO458776:RNO458777 RDS458776:RDS458777 QTW458776:QTW458777 QKA458776:QKA458777 QAE458776:QAE458777 PQI458776:PQI458777 PGM458776:PGM458777 OWQ458776:OWQ458777 OMU458776:OMU458777 OCY458776:OCY458777 NTC458776:NTC458777 NJG458776:NJG458777 MZK458776:MZK458777 MPO458776:MPO458777 MFS458776:MFS458777 LVW458776:LVW458777 LMA458776:LMA458777 LCE458776:LCE458777 KSI458776:KSI458777 KIM458776:KIM458777 JYQ458776:JYQ458777 JOU458776:JOU458777 JEY458776:JEY458777 IVC458776:IVC458777 ILG458776:ILG458777 IBK458776:IBK458777 HRO458776:HRO458777 HHS458776:HHS458777 GXW458776:GXW458777 GOA458776:GOA458777 GEE458776:GEE458777 FUI458776:FUI458777 FKM458776:FKM458777 FAQ458776:FAQ458777 EQU458776:EQU458777 EGY458776:EGY458777 DXC458776:DXC458777 DNG458776:DNG458777 DDK458776:DDK458777 CTO458776:CTO458777 CJS458776:CJS458777 BZW458776:BZW458777 BQA458776:BQA458777 BGE458776:BGE458777 AWI458776:AWI458777 AMM458776:AMM458777 ACQ458776:ACQ458777 SU458776:SU458777 IY458776:IY458777 C458776:C458777 WVK393240:WVK393241 WLO393240:WLO393241 WBS393240:WBS393241 VRW393240:VRW393241 VIA393240:VIA393241 UYE393240:UYE393241 UOI393240:UOI393241 UEM393240:UEM393241 TUQ393240:TUQ393241 TKU393240:TKU393241 TAY393240:TAY393241 SRC393240:SRC393241 SHG393240:SHG393241 RXK393240:RXK393241 RNO393240:RNO393241 RDS393240:RDS393241 QTW393240:QTW393241 QKA393240:QKA393241 QAE393240:QAE393241 PQI393240:PQI393241 PGM393240:PGM393241 OWQ393240:OWQ393241 OMU393240:OMU393241 OCY393240:OCY393241 NTC393240:NTC393241 NJG393240:NJG393241 MZK393240:MZK393241 MPO393240:MPO393241 MFS393240:MFS393241 LVW393240:LVW393241 LMA393240:LMA393241 LCE393240:LCE393241 KSI393240:KSI393241 KIM393240:KIM393241 JYQ393240:JYQ393241 JOU393240:JOU393241 JEY393240:JEY393241 IVC393240:IVC393241 ILG393240:ILG393241 IBK393240:IBK393241 HRO393240:HRO393241 HHS393240:HHS393241 GXW393240:GXW393241 GOA393240:GOA393241 GEE393240:GEE393241 FUI393240:FUI393241 FKM393240:FKM393241 FAQ393240:FAQ393241 EQU393240:EQU393241 EGY393240:EGY393241 DXC393240:DXC393241 DNG393240:DNG393241 DDK393240:DDK393241 CTO393240:CTO393241 CJS393240:CJS393241 BZW393240:BZW393241 BQA393240:BQA393241 BGE393240:BGE393241 AWI393240:AWI393241 AMM393240:AMM393241 ACQ393240:ACQ393241 SU393240:SU393241 IY393240:IY393241 C393240:C393241 WVK327704:WVK327705 WLO327704:WLO327705 WBS327704:WBS327705 VRW327704:VRW327705 VIA327704:VIA327705 UYE327704:UYE327705 UOI327704:UOI327705 UEM327704:UEM327705 TUQ327704:TUQ327705 TKU327704:TKU327705 TAY327704:TAY327705 SRC327704:SRC327705 SHG327704:SHG327705 RXK327704:RXK327705 RNO327704:RNO327705 RDS327704:RDS327705 QTW327704:QTW327705 QKA327704:QKA327705 QAE327704:QAE327705 PQI327704:PQI327705 PGM327704:PGM327705 OWQ327704:OWQ327705 OMU327704:OMU327705 OCY327704:OCY327705 NTC327704:NTC327705 NJG327704:NJG327705 MZK327704:MZK327705 MPO327704:MPO327705 MFS327704:MFS327705 LVW327704:LVW327705 LMA327704:LMA327705 LCE327704:LCE327705 KSI327704:KSI327705 KIM327704:KIM327705 JYQ327704:JYQ327705 JOU327704:JOU327705 JEY327704:JEY327705 IVC327704:IVC327705 ILG327704:ILG327705 IBK327704:IBK327705 HRO327704:HRO327705 HHS327704:HHS327705 GXW327704:GXW327705 GOA327704:GOA327705 GEE327704:GEE327705 FUI327704:FUI327705 FKM327704:FKM327705 FAQ327704:FAQ327705 EQU327704:EQU327705 EGY327704:EGY327705 DXC327704:DXC327705 DNG327704:DNG327705 DDK327704:DDK327705 CTO327704:CTO327705 CJS327704:CJS327705 BZW327704:BZW327705 BQA327704:BQA327705 BGE327704:BGE327705 AWI327704:AWI327705 AMM327704:AMM327705 ACQ327704:ACQ327705 SU327704:SU327705 IY327704:IY327705 C327704:C327705 WVK262168:WVK262169 WLO262168:WLO262169 WBS262168:WBS262169 VRW262168:VRW262169 VIA262168:VIA262169 UYE262168:UYE262169 UOI262168:UOI262169 UEM262168:UEM262169 TUQ262168:TUQ262169 TKU262168:TKU262169 TAY262168:TAY262169 SRC262168:SRC262169 SHG262168:SHG262169 RXK262168:RXK262169 RNO262168:RNO262169 RDS262168:RDS262169 QTW262168:QTW262169 QKA262168:QKA262169 QAE262168:QAE262169 PQI262168:PQI262169 PGM262168:PGM262169 OWQ262168:OWQ262169 OMU262168:OMU262169 OCY262168:OCY262169 NTC262168:NTC262169 NJG262168:NJG262169 MZK262168:MZK262169 MPO262168:MPO262169 MFS262168:MFS262169 LVW262168:LVW262169 LMA262168:LMA262169 LCE262168:LCE262169 KSI262168:KSI262169 KIM262168:KIM262169 JYQ262168:JYQ262169 JOU262168:JOU262169 JEY262168:JEY262169 IVC262168:IVC262169 ILG262168:ILG262169 IBK262168:IBK262169 HRO262168:HRO262169 HHS262168:HHS262169 GXW262168:GXW262169 GOA262168:GOA262169 GEE262168:GEE262169 FUI262168:FUI262169 FKM262168:FKM262169 FAQ262168:FAQ262169 EQU262168:EQU262169 EGY262168:EGY262169 DXC262168:DXC262169 DNG262168:DNG262169 DDK262168:DDK262169 CTO262168:CTO262169 CJS262168:CJS262169 BZW262168:BZW262169 BQA262168:BQA262169 BGE262168:BGE262169 AWI262168:AWI262169 AMM262168:AMM262169 ACQ262168:ACQ262169 SU262168:SU262169 IY262168:IY262169 C262168:C262169 WVK196632:WVK196633 WLO196632:WLO196633 WBS196632:WBS196633 VRW196632:VRW196633 VIA196632:VIA196633 UYE196632:UYE196633 UOI196632:UOI196633 UEM196632:UEM196633 TUQ196632:TUQ196633 TKU196632:TKU196633 TAY196632:TAY196633 SRC196632:SRC196633 SHG196632:SHG196633 RXK196632:RXK196633 RNO196632:RNO196633 RDS196632:RDS196633 QTW196632:QTW196633 QKA196632:QKA196633 QAE196632:QAE196633 PQI196632:PQI196633 PGM196632:PGM196633 OWQ196632:OWQ196633 OMU196632:OMU196633 OCY196632:OCY196633 NTC196632:NTC196633 NJG196632:NJG196633 MZK196632:MZK196633 MPO196632:MPO196633 MFS196632:MFS196633 LVW196632:LVW196633 LMA196632:LMA196633 LCE196632:LCE196633 KSI196632:KSI196633 KIM196632:KIM196633 JYQ196632:JYQ196633 JOU196632:JOU196633 JEY196632:JEY196633 IVC196632:IVC196633 ILG196632:ILG196633 IBK196632:IBK196633 HRO196632:HRO196633 HHS196632:HHS196633 GXW196632:GXW196633 GOA196632:GOA196633 GEE196632:GEE196633 FUI196632:FUI196633 FKM196632:FKM196633 FAQ196632:FAQ196633 EQU196632:EQU196633 EGY196632:EGY196633 DXC196632:DXC196633 DNG196632:DNG196633 DDK196632:DDK196633 CTO196632:CTO196633 CJS196632:CJS196633 BZW196632:BZW196633 BQA196632:BQA196633 BGE196632:BGE196633 AWI196632:AWI196633 AMM196632:AMM196633 ACQ196632:ACQ196633 SU196632:SU196633 IY196632:IY196633 C196632:C196633 WVK131096:WVK131097 WLO131096:WLO131097 WBS131096:WBS131097 VRW131096:VRW131097 VIA131096:VIA131097 UYE131096:UYE131097 UOI131096:UOI131097 UEM131096:UEM131097 TUQ131096:TUQ131097 TKU131096:TKU131097 TAY131096:TAY131097 SRC131096:SRC131097 SHG131096:SHG131097 RXK131096:RXK131097 RNO131096:RNO131097 RDS131096:RDS131097 QTW131096:QTW131097 QKA131096:QKA131097 QAE131096:QAE131097 PQI131096:PQI131097 PGM131096:PGM131097 OWQ131096:OWQ131097 OMU131096:OMU131097 OCY131096:OCY131097 NTC131096:NTC131097 NJG131096:NJG131097 MZK131096:MZK131097 MPO131096:MPO131097 MFS131096:MFS131097 LVW131096:LVW131097 LMA131096:LMA131097 LCE131096:LCE131097 KSI131096:KSI131097 KIM131096:KIM131097 JYQ131096:JYQ131097 JOU131096:JOU131097 JEY131096:JEY131097 IVC131096:IVC131097 ILG131096:ILG131097 IBK131096:IBK131097 HRO131096:HRO131097 HHS131096:HHS131097 GXW131096:GXW131097 GOA131096:GOA131097 GEE131096:GEE131097 FUI131096:FUI131097 FKM131096:FKM131097 FAQ131096:FAQ131097 EQU131096:EQU131097 EGY131096:EGY131097 DXC131096:DXC131097 DNG131096:DNG131097 DDK131096:DDK131097 CTO131096:CTO131097 CJS131096:CJS131097 BZW131096:BZW131097 BQA131096:BQA131097 BGE131096:BGE131097 AWI131096:AWI131097 AMM131096:AMM131097 ACQ131096:ACQ131097 SU131096:SU131097 IY131096:IY131097 C131096:C131097 WVK65560:WVK65561 WLO65560:WLO65561 WBS65560:WBS65561 VRW65560:VRW65561 VIA65560:VIA65561 UYE65560:UYE65561 UOI65560:UOI65561 UEM65560:UEM65561 TUQ65560:TUQ65561 TKU65560:TKU65561 TAY65560:TAY65561 SRC65560:SRC65561 SHG65560:SHG65561 RXK65560:RXK65561 RNO65560:RNO65561 RDS65560:RDS65561 QTW65560:QTW65561 QKA65560:QKA65561 QAE65560:QAE65561 PQI65560:PQI65561 PGM65560:PGM65561 OWQ65560:OWQ65561 OMU65560:OMU65561 OCY65560:OCY65561 NTC65560:NTC65561 NJG65560:NJG65561 MZK65560:MZK65561 MPO65560:MPO65561 MFS65560:MFS65561 LVW65560:LVW65561 LMA65560:LMA65561 LCE65560:LCE65561 KSI65560:KSI65561 KIM65560:KIM65561 JYQ65560:JYQ65561 JOU65560:JOU65561 JEY65560:JEY65561 IVC65560:IVC65561 ILG65560:ILG65561 IBK65560:IBK65561 HRO65560:HRO65561 HHS65560:HHS65561 GXW65560:GXW65561 GOA65560:GOA65561 GEE65560:GEE65561 FUI65560:FUI65561 FKM65560:FKM65561 FAQ65560:FAQ65561 EQU65560:EQU65561 EGY65560:EGY65561 DXC65560:DXC65561 DNG65560:DNG65561 DDK65560:DDK65561 CTO65560:CTO65561 CJS65560:CJS65561 BZW65560:BZW65561 BQA65560:BQA65561 BGE65560:BGE65561 AWI65560:AWI65561 AMM65560:AMM65561 ACQ65560:ACQ65561 SU65560:SU65561 IY65560:IY65561 C65560:C65561 WVK24:WVK25 WLO24:WLO25 WBS24:WBS25 VRW24:VRW25 VIA24:VIA25 UYE24:UYE25 UOI24:UOI25 UEM24:UEM25 TUQ24:TUQ25 TKU24:TKU25 TAY24:TAY25 SRC24:SRC25 SHG24:SHG25 RXK24:RXK25 RNO24:RNO25 RDS24:RDS25 QTW24:QTW25 QKA24:QKA25 QAE24:QAE25 PQI24:PQI25 PGM24:PGM25 OWQ24:OWQ25 OMU24:OMU25 OCY24:OCY25 NTC24:NTC25 NJG24:NJG25 MZK24:MZK25 MPO24:MPO25 MFS24:MFS25 LVW24:LVW25 LMA24:LMA25 LCE24:LCE25 KSI24:KSI25 KIM24:KIM25 JYQ24:JYQ25 JOU24:JOU25 JEY24:JEY25 IVC24:IVC25 ILG24:ILG25 IBK24:IBK25 HRO24:HRO25 HHS24:HHS25 GXW24:GXW25 GOA24:GOA25 GEE24:GEE25 FUI24:FUI25 FKM24:FKM25 FAQ24:FAQ25 EQU24:EQU25 EGY24:EGY25 DXC24:DXC25 DNG24:DNG25 DDK24:DDK25 CTO24:CTO25 CJS24:CJS25 BZW24:BZW25 BQA24:BQA25 BGE24:BGE25 AWI24:AWI25 AMM24:AMM25 ACQ24:ACQ25 SU24:SU25 IY24:IY25" xr:uid="{00000000-0002-0000-0100-000002000000}">
      <formula1>$G$13:$G$18</formula1>
    </dataValidation>
    <dataValidation type="list" allowBlank="1" showInputMessage="1" showErrorMessage="1" sqref="C34 WVK983074 WLO983074 WBS983074 VRW983074 VIA983074 UYE983074 UOI983074 UEM983074 TUQ983074 TKU983074 TAY983074 SRC983074 SHG983074 RXK983074 RNO983074 RDS983074 QTW983074 QKA983074 QAE983074 PQI983074 PGM983074 OWQ983074 OMU983074 OCY983074 NTC983074 NJG983074 MZK983074 MPO983074 MFS983074 LVW983074 LMA983074 LCE983074 KSI983074 KIM983074 JYQ983074 JOU983074 JEY983074 IVC983074 ILG983074 IBK983074 HRO983074 HHS983074 GXW983074 GOA983074 GEE983074 FUI983074 FKM983074 FAQ983074 EQU983074 EGY983074 DXC983074 DNG983074 DDK983074 CTO983074 CJS983074 BZW983074 BQA983074 BGE983074 AWI983074 AMM983074 ACQ983074 SU983074 IY983074 C983074 WVK917538 WLO917538 WBS917538 VRW917538 VIA917538 UYE917538 UOI917538 UEM917538 TUQ917538 TKU917538 TAY917538 SRC917538 SHG917538 RXK917538 RNO917538 RDS917538 QTW917538 QKA917538 QAE917538 PQI917538 PGM917538 OWQ917538 OMU917538 OCY917538 NTC917538 NJG917538 MZK917538 MPO917538 MFS917538 LVW917538 LMA917538 LCE917538 KSI917538 KIM917538 JYQ917538 JOU917538 JEY917538 IVC917538 ILG917538 IBK917538 HRO917538 HHS917538 GXW917538 GOA917538 GEE917538 FUI917538 FKM917538 FAQ917538 EQU917538 EGY917538 DXC917538 DNG917538 DDK917538 CTO917538 CJS917538 BZW917538 BQA917538 BGE917538 AWI917538 AMM917538 ACQ917538 SU917538 IY917538 C917538 WVK852002 WLO852002 WBS852002 VRW852002 VIA852002 UYE852002 UOI852002 UEM852002 TUQ852002 TKU852002 TAY852002 SRC852002 SHG852002 RXK852002 RNO852002 RDS852002 QTW852002 QKA852002 QAE852002 PQI852002 PGM852002 OWQ852002 OMU852002 OCY852002 NTC852002 NJG852002 MZK852002 MPO852002 MFS852002 LVW852002 LMA852002 LCE852002 KSI852002 KIM852002 JYQ852002 JOU852002 JEY852002 IVC852002 ILG852002 IBK852002 HRO852002 HHS852002 GXW852002 GOA852002 GEE852002 FUI852002 FKM852002 FAQ852002 EQU852002 EGY852002 DXC852002 DNG852002 DDK852002 CTO852002 CJS852002 BZW852002 BQA852002 BGE852002 AWI852002 AMM852002 ACQ852002 SU852002 IY852002 C852002 WVK786466 WLO786466 WBS786466 VRW786466 VIA786466 UYE786466 UOI786466 UEM786466 TUQ786466 TKU786466 TAY786466 SRC786466 SHG786466 RXK786466 RNO786466 RDS786466 QTW786466 QKA786466 QAE786466 PQI786466 PGM786466 OWQ786466 OMU786466 OCY786466 NTC786466 NJG786466 MZK786466 MPO786466 MFS786466 LVW786466 LMA786466 LCE786466 KSI786466 KIM786466 JYQ786466 JOU786466 JEY786466 IVC786466 ILG786466 IBK786466 HRO786466 HHS786466 GXW786466 GOA786466 GEE786466 FUI786466 FKM786466 FAQ786466 EQU786466 EGY786466 DXC786466 DNG786466 DDK786466 CTO786466 CJS786466 BZW786466 BQA786466 BGE786466 AWI786466 AMM786466 ACQ786466 SU786466 IY786466 C786466 WVK720930 WLO720930 WBS720930 VRW720930 VIA720930 UYE720930 UOI720930 UEM720930 TUQ720930 TKU720930 TAY720930 SRC720930 SHG720930 RXK720930 RNO720930 RDS720930 QTW720930 QKA720930 QAE720930 PQI720930 PGM720930 OWQ720930 OMU720930 OCY720930 NTC720930 NJG720930 MZK720930 MPO720930 MFS720930 LVW720930 LMA720930 LCE720930 KSI720930 KIM720930 JYQ720930 JOU720930 JEY720930 IVC720930 ILG720930 IBK720930 HRO720930 HHS720930 GXW720930 GOA720930 GEE720930 FUI720930 FKM720930 FAQ720930 EQU720930 EGY720930 DXC720930 DNG720930 DDK720930 CTO720930 CJS720930 BZW720930 BQA720930 BGE720930 AWI720930 AMM720930 ACQ720930 SU720930 IY720930 C720930 WVK655394 WLO655394 WBS655394 VRW655394 VIA655394 UYE655394 UOI655394 UEM655394 TUQ655394 TKU655394 TAY655394 SRC655394 SHG655394 RXK655394 RNO655394 RDS655394 QTW655394 QKA655394 QAE655394 PQI655394 PGM655394 OWQ655394 OMU655394 OCY655394 NTC655394 NJG655394 MZK655394 MPO655394 MFS655394 LVW655394 LMA655394 LCE655394 KSI655394 KIM655394 JYQ655394 JOU655394 JEY655394 IVC655394 ILG655394 IBK655394 HRO655394 HHS655394 GXW655394 GOA655394 GEE655394 FUI655394 FKM655394 FAQ655394 EQU655394 EGY655394 DXC655394 DNG655394 DDK655394 CTO655394 CJS655394 BZW655394 BQA655394 BGE655394 AWI655394 AMM655394 ACQ655394 SU655394 IY655394 C655394 WVK589858 WLO589858 WBS589858 VRW589858 VIA589858 UYE589858 UOI589858 UEM589858 TUQ589858 TKU589858 TAY589858 SRC589858 SHG589858 RXK589858 RNO589858 RDS589858 QTW589858 QKA589858 QAE589858 PQI589858 PGM589858 OWQ589858 OMU589858 OCY589858 NTC589858 NJG589858 MZK589858 MPO589858 MFS589858 LVW589858 LMA589858 LCE589858 KSI589858 KIM589858 JYQ589858 JOU589858 JEY589858 IVC589858 ILG589858 IBK589858 HRO589858 HHS589858 GXW589858 GOA589858 GEE589858 FUI589858 FKM589858 FAQ589858 EQU589858 EGY589858 DXC589858 DNG589858 DDK589858 CTO589858 CJS589858 BZW589858 BQA589858 BGE589858 AWI589858 AMM589858 ACQ589858 SU589858 IY589858 C589858 WVK524322 WLO524322 WBS524322 VRW524322 VIA524322 UYE524322 UOI524322 UEM524322 TUQ524322 TKU524322 TAY524322 SRC524322 SHG524322 RXK524322 RNO524322 RDS524322 QTW524322 QKA524322 QAE524322 PQI524322 PGM524322 OWQ524322 OMU524322 OCY524322 NTC524322 NJG524322 MZK524322 MPO524322 MFS524322 LVW524322 LMA524322 LCE524322 KSI524322 KIM524322 JYQ524322 JOU524322 JEY524322 IVC524322 ILG524322 IBK524322 HRO524322 HHS524322 GXW524322 GOA524322 GEE524322 FUI524322 FKM524322 FAQ524322 EQU524322 EGY524322 DXC524322 DNG524322 DDK524322 CTO524322 CJS524322 BZW524322 BQA524322 BGE524322 AWI524322 AMM524322 ACQ524322 SU524322 IY524322 C524322 WVK458786 WLO458786 WBS458786 VRW458786 VIA458786 UYE458786 UOI458786 UEM458786 TUQ458786 TKU458786 TAY458786 SRC458786 SHG458786 RXK458786 RNO458786 RDS458786 QTW458786 QKA458786 QAE458786 PQI458786 PGM458786 OWQ458786 OMU458786 OCY458786 NTC458786 NJG458786 MZK458786 MPO458786 MFS458786 LVW458786 LMA458786 LCE458786 KSI458786 KIM458786 JYQ458786 JOU458786 JEY458786 IVC458786 ILG458786 IBK458786 HRO458786 HHS458786 GXW458786 GOA458786 GEE458786 FUI458786 FKM458786 FAQ458786 EQU458786 EGY458786 DXC458786 DNG458786 DDK458786 CTO458786 CJS458786 BZW458786 BQA458786 BGE458786 AWI458786 AMM458786 ACQ458786 SU458786 IY458786 C458786 WVK393250 WLO393250 WBS393250 VRW393250 VIA393250 UYE393250 UOI393250 UEM393250 TUQ393250 TKU393250 TAY393250 SRC393250 SHG393250 RXK393250 RNO393250 RDS393250 QTW393250 QKA393250 QAE393250 PQI393250 PGM393250 OWQ393250 OMU393250 OCY393250 NTC393250 NJG393250 MZK393250 MPO393250 MFS393250 LVW393250 LMA393250 LCE393250 KSI393250 KIM393250 JYQ393250 JOU393250 JEY393250 IVC393250 ILG393250 IBK393250 HRO393250 HHS393250 GXW393250 GOA393250 GEE393250 FUI393250 FKM393250 FAQ393250 EQU393250 EGY393250 DXC393250 DNG393250 DDK393250 CTO393250 CJS393250 BZW393250 BQA393250 BGE393250 AWI393250 AMM393250 ACQ393250 SU393250 IY393250 C393250 WVK327714 WLO327714 WBS327714 VRW327714 VIA327714 UYE327714 UOI327714 UEM327714 TUQ327714 TKU327714 TAY327714 SRC327714 SHG327714 RXK327714 RNO327714 RDS327714 QTW327714 QKA327714 QAE327714 PQI327714 PGM327714 OWQ327714 OMU327714 OCY327714 NTC327714 NJG327714 MZK327714 MPO327714 MFS327714 LVW327714 LMA327714 LCE327714 KSI327714 KIM327714 JYQ327714 JOU327714 JEY327714 IVC327714 ILG327714 IBK327714 HRO327714 HHS327714 GXW327714 GOA327714 GEE327714 FUI327714 FKM327714 FAQ327714 EQU327714 EGY327714 DXC327714 DNG327714 DDK327714 CTO327714 CJS327714 BZW327714 BQA327714 BGE327714 AWI327714 AMM327714 ACQ327714 SU327714 IY327714 C327714 WVK262178 WLO262178 WBS262178 VRW262178 VIA262178 UYE262178 UOI262178 UEM262178 TUQ262178 TKU262178 TAY262178 SRC262178 SHG262178 RXK262178 RNO262178 RDS262178 QTW262178 QKA262178 QAE262178 PQI262178 PGM262178 OWQ262178 OMU262178 OCY262178 NTC262178 NJG262178 MZK262178 MPO262178 MFS262178 LVW262178 LMA262178 LCE262178 KSI262178 KIM262178 JYQ262178 JOU262178 JEY262178 IVC262178 ILG262178 IBK262178 HRO262178 HHS262178 GXW262178 GOA262178 GEE262178 FUI262178 FKM262178 FAQ262178 EQU262178 EGY262178 DXC262178 DNG262178 DDK262178 CTO262178 CJS262178 BZW262178 BQA262178 BGE262178 AWI262178 AMM262178 ACQ262178 SU262178 IY262178 C262178 WVK196642 WLO196642 WBS196642 VRW196642 VIA196642 UYE196642 UOI196642 UEM196642 TUQ196642 TKU196642 TAY196642 SRC196642 SHG196642 RXK196642 RNO196642 RDS196642 QTW196642 QKA196642 QAE196642 PQI196642 PGM196642 OWQ196642 OMU196642 OCY196642 NTC196642 NJG196642 MZK196642 MPO196642 MFS196642 LVW196642 LMA196642 LCE196642 KSI196642 KIM196642 JYQ196642 JOU196642 JEY196642 IVC196642 ILG196642 IBK196642 HRO196642 HHS196642 GXW196642 GOA196642 GEE196642 FUI196642 FKM196642 FAQ196642 EQU196642 EGY196642 DXC196642 DNG196642 DDK196642 CTO196642 CJS196642 BZW196642 BQA196642 BGE196642 AWI196642 AMM196642 ACQ196642 SU196642 IY196642 C196642 WVK131106 WLO131106 WBS131106 VRW131106 VIA131106 UYE131106 UOI131106 UEM131106 TUQ131106 TKU131106 TAY131106 SRC131106 SHG131106 RXK131106 RNO131106 RDS131106 QTW131106 QKA131106 QAE131106 PQI131106 PGM131106 OWQ131106 OMU131106 OCY131106 NTC131106 NJG131106 MZK131106 MPO131106 MFS131106 LVW131106 LMA131106 LCE131106 KSI131106 KIM131106 JYQ131106 JOU131106 JEY131106 IVC131106 ILG131106 IBK131106 HRO131106 HHS131106 GXW131106 GOA131106 GEE131106 FUI131106 FKM131106 FAQ131106 EQU131106 EGY131106 DXC131106 DNG131106 DDK131106 CTO131106 CJS131106 BZW131106 BQA131106 BGE131106 AWI131106 AMM131106 ACQ131106 SU131106 IY131106 C131106 WVK65570 WLO65570 WBS65570 VRW65570 VIA65570 UYE65570 UOI65570 UEM65570 TUQ65570 TKU65570 TAY65570 SRC65570 SHG65570 RXK65570 RNO65570 RDS65570 QTW65570 QKA65570 QAE65570 PQI65570 PGM65570 OWQ65570 OMU65570 OCY65570 NTC65570 NJG65570 MZK65570 MPO65570 MFS65570 LVW65570 LMA65570 LCE65570 KSI65570 KIM65570 JYQ65570 JOU65570 JEY65570 IVC65570 ILG65570 IBK65570 HRO65570 HHS65570 GXW65570 GOA65570 GEE65570 FUI65570 FKM65570 FAQ65570 EQU65570 EGY65570 DXC65570 DNG65570 DDK65570 CTO65570 CJS65570 BZW65570 BQA65570 BGE65570 AWI65570 AMM65570 ACQ65570 SU65570 IY65570 C65570 WVK34 WLO34 WBS34 VRW34 VIA34 UYE34 UOI34 UEM34 TUQ34 TKU34 TAY34 SRC34 SHG34 RXK34 RNO34 RDS34 QTW34 QKA34 QAE34 PQI34 PGM34 OWQ34 OMU34 OCY34 NTC34 NJG34 MZK34 MPO34 MFS34 LVW34 LMA34 LCE34 KSI34 KIM34 JYQ34 JOU34 JEY34 IVC34 ILG34 IBK34 HRO34 HHS34 GXW34 GOA34 GEE34 FUI34 FKM34 FAQ34 EQU34 EGY34 DXC34 DNG34 DDK34 CTO34 CJS34 BZW34 BQA34 BGE34 AWI34 AMM34 ACQ34 SU34 IY34" xr:uid="{00000000-0002-0000-0100-000003000000}">
      <formula1>$G$34:$G$37</formula1>
    </dataValidation>
    <dataValidation type="list" allowBlank="1" showInputMessage="1" showErrorMessage="1" sqref="C23 WVK983063 WLO983063 WBS983063 VRW983063 VIA983063 UYE983063 UOI983063 UEM983063 TUQ983063 TKU983063 TAY983063 SRC983063 SHG983063 RXK983063 RNO983063 RDS983063 QTW983063 QKA983063 QAE983063 PQI983063 PGM983063 OWQ983063 OMU983063 OCY983063 NTC983063 NJG983063 MZK983063 MPO983063 MFS983063 LVW983063 LMA983063 LCE983063 KSI983063 KIM983063 JYQ983063 JOU983063 JEY983063 IVC983063 ILG983063 IBK983063 HRO983063 HHS983063 GXW983063 GOA983063 GEE983063 FUI983063 FKM983063 FAQ983063 EQU983063 EGY983063 DXC983063 DNG983063 DDK983063 CTO983063 CJS983063 BZW983063 BQA983063 BGE983063 AWI983063 AMM983063 ACQ983063 SU983063 IY983063 C983063 WVK917527 WLO917527 WBS917527 VRW917527 VIA917527 UYE917527 UOI917527 UEM917527 TUQ917527 TKU917527 TAY917527 SRC917527 SHG917527 RXK917527 RNO917527 RDS917527 QTW917527 QKA917527 QAE917527 PQI917527 PGM917527 OWQ917527 OMU917527 OCY917527 NTC917527 NJG917527 MZK917527 MPO917527 MFS917527 LVW917527 LMA917527 LCE917527 KSI917527 KIM917527 JYQ917527 JOU917527 JEY917527 IVC917527 ILG917527 IBK917527 HRO917527 HHS917527 GXW917527 GOA917527 GEE917527 FUI917527 FKM917527 FAQ917527 EQU917527 EGY917527 DXC917527 DNG917527 DDK917527 CTO917527 CJS917527 BZW917527 BQA917527 BGE917527 AWI917527 AMM917527 ACQ917527 SU917527 IY917527 C917527 WVK851991 WLO851991 WBS851991 VRW851991 VIA851991 UYE851991 UOI851991 UEM851991 TUQ851991 TKU851991 TAY851991 SRC851991 SHG851991 RXK851991 RNO851991 RDS851991 QTW851991 QKA851991 QAE851991 PQI851991 PGM851991 OWQ851991 OMU851991 OCY851991 NTC851991 NJG851991 MZK851991 MPO851991 MFS851991 LVW851991 LMA851991 LCE851991 KSI851991 KIM851991 JYQ851991 JOU851991 JEY851991 IVC851991 ILG851991 IBK851991 HRO851991 HHS851991 GXW851991 GOA851991 GEE851991 FUI851991 FKM851991 FAQ851991 EQU851991 EGY851991 DXC851991 DNG851991 DDK851991 CTO851991 CJS851991 BZW851991 BQA851991 BGE851991 AWI851991 AMM851991 ACQ851991 SU851991 IY851991 C851991 WVK786455 WLO786455 WBS786455 VRW786455 VIA786455 UYE786455 UOI786455 UEM786455 TUQ786455 TKU786455 TAY786455 SRC786455 SHG786455 RXK786455 RNO786455 RDS786455 QTW786455 QKA786455 QAE786455 PQI786455 PGM786455 OWQ786455 OMU786455 OCY786455 NTC786455 NJG786455 MZK786455 MPO786455 MFS786455 LVW786455 LMA786455 LCE786455 KSI786455 KIM786455 JYQ786455 JOU786455 JEY786455 IVC786455 ILG786455 IBK786455 HRO786455 HHS786455 GXW786455 GOA786455 GEE786455 FUI786455 FKM786455 FAQ786455 EQU786455 EGY786455 DXC786455 DNG786455 DDK786455 CTO786455 CJS786455 BZW786455 BQA786455 BGE786455 AWI786455 AMM786455 ACQ786455 SU786455 IY786455 C786455 WVK720919 WLO720919 WBS720919 VRW720919 VIA720919 UYE720919 UOI720919 UEM720919 TUQ720919 TKU720919 TAY720919 SRC720919 SHG720919 RXK720919 RNO720919 RDS720919 QTW720919 QKA720919 QAE720919 PQI720919 PGM720919 OWQ720919 OMU720919 OCY720919 NTC720919 NJG720919 MZK720919 MPO720919 MFS720919 LVW720919 LMA720919 LCE720919 KSI720919 KIM720919 JYQ720919 JOU720919 JEY720919 IVC720919 ILG720919 IBK720919 HRO720919 HHS720919 GXW720919 GOA720919 GEE720919 FUI720919 FKM720919 FAQ720919 EQU720919 EGY720919 DXC720919 DNG720919 DDK720919 CTO720919 CJS720919 BZW720919 BQA720919 BGE720919 AWI720919 AMM720919 ACQ720919 SU720919 IY720919 C720919 WVK655383 WLO655383 WBS655383 VRW655383 VIA655383 UYE655383 UOI655383 UEM655383 TUQ655383 TKU655383 TAY655383 SRC655383 SHG655383 RXK655383 RNO655383 RDS655383 QTW655383 QKA655383 QAE655383 PQI655383 PGM655383 OWQ655383 OMU655383 OCY655383 NTC655383 NJG655383 MZK655383 MPO655383 MFS655383 LVW655383 LMA655383 LCE655383 KSI655383 KIM655383 JYQ655383 JOU655383 JEY655383 IVC655383 ILG655383 IBK655383 HRO655383 HHS655383 GXW655383 GOA655383 GEE655383 FUI655383 FKM655383 FAQ655383 EQU655383 EGY655383 DXC655383 DNG655383 DDK655383 CTO655383 CJS655383 BZW655383 BQA655383 BGE655383 AWI655383 AMM655383 ACQ655383 SU655383 IY655383 C655383 WVK589847 WLO589847 WBS589847 VRW589847 VIA589847 UYE589847 UOI589847 UEM589847 TUQ589847 TKU589847 TAY589847 SRC589847 SHG589847 RXK589847 RNO589847 RDS589847 QTW589847 QKA589847 QAE589847 PQI589847 PGM589847 OWQ589847 OMU589847 OCY589847 NTC589847 NJG589847 MZK589847 MPO589847 MFS589847 LVW589847 LMA589847 LCE589847 KSI589847 KIM589847 JYQ589847 JOU589847 JEY589847 IVC589847 ILG589847 IBK589847 HRO589847 HHS589847 GXW589847 GOA589847 GEE589847 FUI589847 FKM589847 FAQ589847 EQU589847 EGY589847 DXC589847 DNG589847 DDK589847 CTO589847 CJS589847 BZW589847 BQA589847 BGE589847 AWI589847 AMM589847 ACQ589847 SU589847 IY589847 C589847 WVK524311 WLO524311 WBS524311 VRW524311 VIA524311 UYE524311 UOI524311 UEM524311 TUQ524311 TKU524311 TAY524311 SRC524311 SHG524311 RXK524311 RNO524311 RDS524311 QTW524311 QKA524311 QAE524311 PQI524311 PGM524311 OWQ524311 OMU524311 OCY524311 NTC524311 NJG524311 MZK524311 MPO524311 MFS524311 LVW524311 LMA524311 LCE524311 KSI524311 KIM524311 JYQ524311 JOU524311 JEY524311 IVC524311 ILG524311 IBK524311 HRO524311 HHS524311 GXW524311 GOA524311 GEE524311 FUI524311 FKM524311 FAQ524311 EQU524311 EGY524311 DXC524311 DNG524311 DDK524311 CTO524311 CJS524311 BZW524311 BQA524311 BGE524311 AWI524311 AMM524311 ACQ524311 SU524311 IY524311 C524311 WVK458775 WLO458775 WBS458775 VRW458775 VIA458775 UYE458775 UOI458775 UEM458775 TUQ458775 TKU458775 TAY458775 SRC458775 SHG458775 RXK458775 RNO458775 RDS458775 QTW458775 QKA458775 QAE458775 PQI458775 PGM458775 OWQ458775 OMU458775 OCY458775 NTC458775 NJG458775 MZK458775 MPO458775 MFS458775 LVW458775 LMA458775 LCE458775 KSI458775 KIM458775 JYQ458775 JOU458775 JEY458775 IVC458775 ILG458775 IBK458775 HRO458775 HHS458775 GXW458775 GOA458775 GEE458775 FUI458775 FKM458775 FAQ458775 EQU458775 EGY458775 DXC458775 DNG458775 DDK458775 CTO458775 CJS458775 BZW458775 BQA458775 BGE458775 AWI458775 AMM458775 ACQ458775 SU458775 IY458775 C458775 WVK393239 WLO393239 WBS393239 VRW393239 VIA393239 UYE393239 UOI393239 UEM393239 TUQ393239 TKU393239 TAY393239 SRC393239 SHG393239 RXK393239 RNO393239 RDS393239 QTW393239 QKA393239 QAE393239 PQI393239 PGM393239 OWQ393239 OMU393239 OCY393239 NTC393239 NJG393239 MZK393239 MPO393239 MFS393239 LVW393239 LMA393239 LCE393239 KSI393239 KIM393239 JYQ393239 JOU393239 JEY393239 IVC393239 ILG393239 IBK393239 HRO393239 HHS393239 GXW393239 GOA393239 GEE393239 FUI393239 FKM393239 FAQ393239 EQU393239 EGY393239 DXC393239 DNG393239 DDK393239 CTO393239 CJS393239 BZW393239 BQA393239 BGE393239 AWI393239 AMM393239 ACQ393239 SU393239 IY393239 C393239 WVK327703 WLO327703 WBS327703 VRW327703 VIA327703 UYE327703 UOI327703 UEM327703 TUQ327703 TKU327703 TAY327703 SRC327703 SHG327703 RXK327703 RNO327703 RDS327703 QTW327703 QKA327703 QAE327703 PQI327703 PGM327703 OWQ327703 OMU327703 OCY327703 NTC327703 NJG327703 MZK327703 MPO327703 MFS327703 LVW327703 LMA327703 LCE327703 KSI327703 KIM327703 JYQ327703 JOU327703 JEY327703 IVC327703 ILG327703 IBK327703 HRO327703 HHS327703 GXW327703 GOA327703 GEE327703 FUI327703 FKM327703 FAQ327703 EQU327703 EGY327703 DXC327703 DNG327703 DDK327703 CTO327703 CJS327703 BZW327703 BQA327703 BGE327703 AWI327703 AMM327703 ACQ327703 SU327703 IY327703 C327703 WVK262167 WLO262167 WBS262167 VRW262167 VIA262167 UYE262167 UOI262167 UEM262167 TUQ262167 TKU262167 TAY262167 SRC262167 SHG262167 RXK262167 RNO262167 RDS262167 QTW262167 QKA262167 QAE262167 PQI262167 PGM262167 OWQ262167 OMU262167 OCY262167 NTC262167 NJG262167 MZK262167 MPO262167 MFS262167 LVW262167 LMA262167 LCE262167 KSI262167 KIM262167 JYQ262167 JOU262167 JEY262167 IVC262167 ILG262167 IBK262167 HRO262167 HHS262167 GXW262167 GOA262167 GEE262167 FUI262167 FKM262167 FAQ262167 EQU262167 EGY262167 DXC262167 DNG262167 DDK262167 CTO262167 CJS262167 BZW262167 BQA262167 BGE262167 AWI262167 AMM262167 ACQ262167 SU262167 IY262167 C262167 WVK196631 WLO196631 WBS196631 VRW196631 VIA196631 UYE196631 UOI196631 UEM196631 TUQ196631 TKU196631 TAY196631 SRC196631 SHG196631 RXK196631 RNO196631 RDS196631 QTW196631 QKA196631 QAE196631 PQI196631 PGM196631 OWQ196631 OMU196631 OCY196631 NTC196631 NJG196631 MZK196631 MPO196631 MFS196631 LVW196631 LMA196631 LCE196631 KSI196631 KIM196631 JYQ196631 JOU196631 JEY196631 IVC196631 ILG196631 IBK196631 HRO196631 HHS196631 GXW196631 GOA196631 GEE196631 FUI196631 FKM196631 FAQ196631 EQU196631 EGY196631 DXC196631 DNG196631 DDK196631 CTO196631 CJS196631 BZW196631 BQA196631 BGE196631 AWI196631 AMM196631 ACQ196631 SU196631 IY196631 C196631 WVK131095 WLO131095 WBS131095 VRW131095 VIA131095 UYE131095 UOI131095 UEM131095 TUQ131095 TKU131095 TAY131095 SRC131095 SHG131095 RXK131095 RNO131095 RDS131095 QTW131095 QKA131095 QAE131095 PQI131095 PGM131095 OWQ131095 OMU131095 OCY131095 NTC131095 NJG131095 MZK131095 MPO131095 MFS131095 LVW131095 LMA131095 LCE131095 KSI131095 KIM131095 JYQ131095 JOU131095 JEY131095 IVC131095 ILG131095 IBK131095 HRO131095 HHS131095 GXW131095 GOA131095 GEE131095 FUI131095 FKM131095 FAQ131095 EQU131095 EGY131095 DXC131095 DNG131095 DDK131095 CTO131095 CJS131095 BZW131095 BQA131095 BGE131095 AWI131095 AMM131095 ACQ131095 SU131095 IY131095 C131095 WVK65559 WLO65559 WBS65559 VRW65559 VIA65559 UYE65559 UOI65559 UEM65559 TUQ65559 TKU65559 TAY65559 SRC65559 SHG65559 RXK65559 RNO65559 RDS65559 QTW65559 QKA65559 QAE65559 PQI65559 PGM65559 OWQ65559 OMU65559 OCY65559 NTC65559 NJG65559 MZK65559 MPO65559 MFS65559 LVW65559 LMA65559 LCE65559 KSI65559 KIM65559 JYQ65559 JOU65559 JEY65559 IVC65559 ILG65559 IBK65559 HRO65559 HHS65559 GXW65559 GOA65559 GEE65559 FUI65559 FKM65559 FAQ65559 EQU65559 EGY65559 DXC65559 DNG65559 DDK65559 CTO65559 CJS65559 BZW65559 BQA65559 BGE65559 AWI65559 AMM65559 ACQ65559 SU65559 IY65559 C65559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xr:uid="{00000000-0002-0000-0100-000004000000}">
      <formula1>$G$23:$G$28</formula1>
    </dataValidation>
    <dataValidation type="list" allowBlank="1" showInputMessage="1" showErrorMessage="1" sqref="C65:C66 WVK983121:WVK983123 WLO983121:WLO983123 WBS983121:WBS983123 VRW983121:VRW983123 VIA983121:VIA983123 UYE983121:UYE983123 UOI983121:UOI983123 UEM983121:UEM983123 TUQ983121:TUQ983123 TKU983121:TKU983123 TAY983121:TAY983123 SRC983121:SRC983123 SHG983121:SHG983123 RXK983121:RXK983123 RNO983121:RNO983123 RDS983121:RDS983123 QTW983121:QTW983123 QKA983121:QKA983123 QAE983121:QAE983123 PQI983121:PQI983123 PGM983121:PGM983123 OWQ983121:OWQ983123 OMU983121:OMU983123 OCY983121:OCY983123 NTC983121:NTC983123 NJG983121:NJG983123 MZK983121:MZK983123 MPO983121:MPO983123 MFS983121:MFS983123 LVW983121:LVW983123 LMA983121:LMA983123 LCE983121:LCE983123 KSI983121:KSI983123 KIM983121:KIM983123 JYQ983121:JYQ983123 JOU983121:JOU983123 JEY983121:JEY983123 IVC983121:IVC983123 ILG983121:ILG983123 IBK983121:IBK983123 HRO983121:HRO983123 HHS983121:HHS983123 GXW983121:GXW983123 GOA983121:GOA983123 GEE983121:GEE983123 FUI983121:FUI983123 FKM983121:FKM983123 FAQ983121:FAQ983123 EQU983121:EQU983123 EGY983121:EGY983123 DXC983121:DXC983123 DNG983121:DNG983123 DDK983121:DDK983123 CTO983121:CTO983123 CJS983121:CJS983123 BZW983121:BZW983123 BQA983121:BQA983123 BGE983121:BGE983123 AWI983121:AWI983123 AMM983121:AMM983123 ACQ983121:ACQ983123 SU983121:SU983123 IY983121:IY983123 C983121:C983123 WVK917585:WVK917587 WLO917585:WLO917587 WBS917585:WBS917587 VRW917585:VRW917587 VIA917585:VIA917587 UYE917585:UYE917587 UOI917585:UOI917587 UEM917585:UEM917587 TUQ917585:TUQ917587 TKU917585:TKU917587 TAY917585:TAY917587 SRC917585:SRC917587 SHG917585:SHG917587 RXK917585:RXK917587 RNO917585:RNO917587 RDS917585:RDS917587 QTW917585:QTW917587 QKA917585:QKA917587 QAE917585:QAE917587 PQI917585:PQI917587 PGM917585:PGM917587 OWQ917585:OWQ917587 OMU917585:OMU917587 OCY917585:OCY917587 NTC917585:NTC917587 NJG917585:NJG917587 MZK917585:MZK917587 MPO917585:MPO917587 MFS917585:MFS917587 LVW917585:LVW917587 LMA917585:LMA917587 LCE917585:LCE917587 KSI917585:KSI917587 KIM917585:KIM917587 JYQ917585:JYQ917587 JOU917585:JOU917587 JEY917585:JEY917587 IVC917585:IVC917587 ILG917585:ILG917587 IBK917585:IBK917587 HRO917585:HRO917587 HHS917585:HHS917587 GXW917585:GXW917587 GOA917585:GOA917587 GEE917585:GEE917587 FUI917585:FUI917587 FKM917585:FKM917587 FAQ917585:FAQ917587 EQU917585:EQU917587 EGY917585:EGY917587 DXC917585:DXC917587 DNG917585:DNG917587 DDK917585:DDK917587 CTO917585:CTO917587 CJS917585:CJS917587 BZW917585:BZW917587 BQA917585:BQA917587 BGE917585:BGE917587 AWI917585:AWI917587 AMM917585:AMM917587 ACQ917585:ACQ917587 SU917585:SU917587 IY917585:IY917587 C917585:C917587 WVK852049:WVK852051 WLO852049:WLO852051 WBS852049:WBS852051 VRW852049:VRW852051 VIA852049:VIA852051 UYE852049:UYE852051 UOI852049:UOI852051 UEM852049:UEM852051 TUQ852049:TUQ852051 TKU852049:TKU852051 TAY852049:TAY852051 SRC852049:SRC852051 SHG852049:SHG852051 RXK852049:RXK852051 RNO852049:RNO852051 RDS852049:RDS852051 QTW852049:QTW852051 QKA852049:QKA852051 QAE852049:QAE852051 PQI852049:PQI852051 PGM852049:PGM852051 OWQ852049:OWQ852051 OMU852049:OMU852051 OCY852049:OCY852051 NTC852049:NTC852051 NJG852049:NJG852051 MZK852049:MZK852051 MPO852049:MPO852051 MFS852049:MFS852051 LVW852049:LVW852051 LMA852049:LMA852051 LCE852049:LCE852051 KSI852049:KSI852051 KIM852049:KIM852051 JYQ852049:JYQ852051 JOU852049:JOU852051 JEY852049:JEY852051 IVC852049:IVC852051 ILG852049:ILG852051 IBK852049:IBK852051 HRO852049:HRO852051 HHS852049:HHS852051 GXW852049:GXW852051 GOA852049:GOA852051 GEE852049:GEE852051 FUI852049:FUI852051 FKM852049:FKM852051 FAQ852049:FAQ852051 EQU852049:EQU852051 EGY852049:EGY852051 DXC852049:DXC852051 DNG852049:DNG852051 DDK852049:DDK852051 CTO852049:CTO852051 CJS852049:CJS852051 BZW852049:BZW852051 BQA852049:BQA852051 BGE852049:BGE852051 AWI852049:AWI852051 AMM852049:AMM852051 ACQ852049:ACQ852051 SU852049:SU852051 IY852049:IY852051 C852049:C852051 WVK786513:WVK786515 WLO786513:WLO786515 WBS786513:WBS786515 VRW786513:VRW786515 VIA786513:VIA786515 UYE786513:UYE786515 UOI786513:UOI786515 UEM786513:UEM786515 TUQ786513:TUQ786515 TKU786513:TKU786515 TAY786513:TAY786515 SRC786513:SRC786515 SHG786513:SHG786515 RXK786513:RXK786515 RNO786513:RNO786515 RDS786513:RDS786515 QTW786513:QTW786515 QKA786513:QKA786515 QAE786513:QAE786515 PQI786513:PQI786515 PGM786513:PGM786515 OWQ786513:OWQ786515 OMU786513:OMU786515 OCY786513:OCY786515 NTC786513:NTC786515 NJG786513:NJG786515 MZK786513:MZK786515 MPO786513:MPO786515 MFS786513:MFS786515 LVW786513:LVW786515 LMA786513:LMA786515 LCE786513:LCE786515 KSI786513:KSI786515 KIM786513:KIM786515 JYQ786513:JYQ786515 JOU786513:JOU786515 JEY786513:JEY786515 IVC786513:IVC786515 ILG786513:ILG786515 IBK786513:IBK786515 HRO786513:HRO786515 HHS786513:HHS786515 GXW786513:GXW786515 GOA786513:GOA786515 GEE786513:GEE786515 FUI786513:FUI786515 FKM786513:FKM786515 FAQ786513:FAQ786515 EQU786513:EQU786515 EGY786513:EGY786515 DXC786513:DXC786515 DNG786513:DNG786515 DDK786513:DDK786515 CTO786513:CTO786515 CJS786513:CJS786515 BZW786513:BZW786515 BQA786513:BQA786515 BGE786513:BGE786515 AWI786513:AWI786515 AMM786513:AMM786515 ACQ786513:ACQ786515 SU786513:SU786515 IY786513:IY786515 C786513:C786515 WVK720977:WVK720979 WLO720977:WLO720979 WBS720977:WBS720979 VRW720977:VRW720979 VIA720977:VIA720979 UYE720977:UYE720979 UOI720977:UOI720979 UEM720977:UEM720979 TUQ720977:TUQ720979 TKU720977:TKU720979 TAY720977:TAY720979 SRC720977:SRC720979 SHG720977:SHG720979 RXK720977:RXK720979 RNO720977:RNO720979 RDS720977:RDS720979 QTW720977:QTW720979 QKA720977:QKA720979 QAE720977:QAE720979 PQI720977:PQI720979 PGM720977:PGM720979 OWQ720977:OWQ720979 OMU720977:OMU720979 OCY720977:OCY720979 NTC720977:NTC720979 NJG720977:NJG720979 MZK720977:MZK720979 MPO720977:MPO720979 MFS720977:MFS720979 LVW720977:LVW720979 LMA720977:LMA720979 LCE720977:LCE720979 KSI720977:KSI720979 KIM720977:KIM720979 JYQ720977:JYQ720979 JOU720977:JOU720979 JEY720977:JEY720979 IVC720977:IVC720979 ILG720977:ILG720979 IBK720977:IBK720979 HRO720977:HRO720979 HHS720977:HHS720979 GXW720977:GXW720979 GOA720977:GOA720979 GEE720977:GEE720979 FUI720977:FUI720979 FKM720977:FKM720979 FAQ720977:FAQ720979 EQU720977:EQU720979 EGY720977:EGY720979 DXC720977:DXC720979 DNG720977:DNG720979 DDK720977:DDK720979 CTO720977:CTO720979 CJS720977:CJS720979 BZW720977:BZW720979 BQA720977:BQA720979 BGE720977:BGE720979 AWI720977:AWI720979 AMM720977:AMM720979 ACQ720977:ACQ720979 SU720977:SU720979 IY720977:IY720979 C720977:C720979 WVK655441:WVK655443 WLO655441:WLO655443 WBS655441:WBS655443 VRW655441:VRW655443 VIA655441:VIA655443 UYE655441:UYE655443 UOI655441:UOI655443 UEM655441:UEM655443 TUQ655441:TUQ655443 TKU655441:TKU655443 TAY655441:TAY655443 SRC655441:SRC655443 SHG655441:SHG655443 RXK655441:RXK655443 RNO655441:RNO655443 RDS655441:RDS655443 QTW655441:QTW655443 QKA655441:QKA655443 QAE655441:QAE655443 PQI655441:PQI655443 PGM655441:PGM655443 OWQ655441:OWQ655443 OMU655441:OMU655443 OCY655441:OCY655443 NTC655441:NTC655443 NJG655441:NJG655443 MZK655441:MZK655443 MPO655441:MPO655443 MFS655441:MFS655443 LVW655441:LVW655443 LMA655441:LMA655443 LCE655441:LCE655443 KSI655441:KSI655443 KIM655441:KIM655443 JYQ655441:JYQ655443 JOU655441:JOU655443 JEY655441:JEY655443 IVC655441:IVC655443 ILG655441:ILG655443 IBK655441:IBK655443 HRO655441:HRO655443 HHS655441:HHS655443 GXW655441:GXW655443 GOA655441:GOA655443 GEE655441:GEE655443 FUI655441:FUI655443 FKM655441:FKM655443 FAQ655441:FAQ655443 EQU655441:EQU655443 EGY655441:EGY655443 DXC655441:DXC655443 DNG655441:DNG655443 DDK655441:DDK655443 CTO655441:CTO655443 CJS655441:CJS655443 BZW655441:BZW655443 BQA655441:BQA655443 BGE655441:BGE655443 AWI655441:AWI655443 AMM655441:AMM655443 ACQ655441:ACQ655443 SU655441:SU655443 IY655441:IY655443 C655441:C655443 WVK589905:WVK589907 WLO589905:WLO589907 WBS589905:WBS589907 VRW589905:VRW589907 VIA589905:VIA589907 UYE589905:UYE589907 UOI589905:UOI589907 UEM589905:UEM589907 TUQ589905:TUQ589907 TKU589905:TKU589907 TAY589905:TAY589907 SRC589905:SRC589907 SHG589905:SHG589907 RXK589905:RXK589907 RNO589905:RNO589907 RDS589905:RDS589907 QTW589905:QTW589907 QKA589905:QKA589907 QAE589905:QAE589907 PQI589905:PQI589907 PGM589905:PGM589907 OWQ589905:OWQ589907 OMU589905:OMU589907 OCY589905:OCY589907 NTC589905:NTC589907 NJG589905:NJG589907 MZK589905:MZK589907 MPO589905:MPO589907 MFS589905:MFS589907 LVW589905:LVW589907 LMA589905:LMA589907 LCE589905:LCE589907 KSI589905:KSI589907 KIM589905:KIM589907 JYQ589905:JYQ589907 JOU589905:JOU589907 JEY589905:JEY589907 IVC589905:IVC589907 ILG589905:ILG589907 IBK589905:IBK589907 HRO589905:HRO589907 HHS589905:HHS589907 GXW589905:GXW589907 GOA589905:GOA589907 GEE589905:GEE589907 FUI589905:FUI589907 FKM589905:FKM589907 FAQ589905:FAQ589907 EQU589905:EQU589907 EGY589905:EGY589907 DXC589905:DXC589907 DNG589905:DNG589907 DDK589905:DDK589907 CTO589905:CTO589907 CJS589905:CJS589907 BZW589905:BZW589907 BQA589905:BQA589907 BGE589905:BGE589907 AWI589905:AWI589907 AMM589905:AMM589907 ACQ589905:ACQ589907 SU589905:SU589907 IY589905:IY589907 C589905:C589907 WVK524369:WVK524371 WLO524369:WLO524371 WBS524369:WBS524371 VRW524369:VRW524371 VIA524369:VIA524371 UYE524369:UYE524371 UOI524369:UOI524371 UEM524369:UEM524371 TUQ524369:TUQ524371 TKU524369:TKU524371 TAY524369:TAY524371 SRC524369:SRC524371 SHG524369:SHG524371 RXK524369:RXK524371 RNO524369:RNO524371 RDS524369:RDS524371 QTW524369:QTW524371 QKA524369:QKA524371 QAE524369:QAE524371 PQI524369:PQI524371 PGM524369:PGM524371 OWQ524369:OWQ524371 OMU524369:OMU524371 OCY524369:OCY524371 NTC524369:NTC524371 NJG524369:NJG524371 MZK524369:MZK524371 MPO524369:MPO524371 MFS524369:MFS524371 LVW524369:LVW524371 LMA524369:LMA524371 LCE524369:LCE524371 KSI524369:KSI524371 KIM524369:KIM524371 JYQ524369:JYQ524371 JOU524369:JOU524371 JEY524369:JEY524371 IVC524369:IVC524371 ILG524369:ILG524371 IBK524369:IBK524371 HRO524369:HRO524371 HHS524369:HHS524371 GXW524369:GXW524371 GOA524369:GOA524371 GEE524369:GEE524371 FUI524369:FUI524371 FKM524369:FKM524371 FAQ524369:FAQ524371 EQU524369:EQU524371 EGY524369:EGY524371 DXC524369:DXC524371 DNG524369:DNG524371 DDK524369:DDK524371 CTO524369:CTO524371 CJS524369:CJS524371 BZW524369:BZW524371 BQA524369:BQA524371 BGE524369:BGE524371 AWI524369:AWI524371 AMM524369:AMM524371 ACQ524369:ACQ524371 SU524369:SU524371 IY524369:IY524371 C524369:C524371 WVK458833:WVK458835 WLO458833:WLO458835 WBS458833:WBS458835 VRW458833:VRW458835 VIA458833:VIA458835 UYE458833:UYE458835 UOI458833:UOI458835 UEM458833:UEM458835 TUQ458833:TUQ458835 TKU458833:TKU458835 TAY458833:TAY458835 SRC458833:SRC458835 SHG458833:SHG458835 RXK458833:RXK458835 RNO458833:RNO458835 RDS458833:RDS458835 QTW458833:QTW458835 QKA458833:QKA458835 QAE458833:QAE458835 PQI458833:PQI458835 PGM458833:PGM458835 OWQ458833:OWQ458835 OMU458833:OMU458835 OCY458833:OCY458835 NTC458833:NTC458835 NJG458833:NJG458835 MZK458833:MZK458835 MPO458833:MPO458835 MFS458833:MFS458835 LVW458833:LVW458835 LMA458833:LMA458835 LCE458833:LCE458835 KSI458833:KSI458835 KIM458833:KIM458835 JYQ458833:JYQ458835 JOU458833:JOU458835 JEY458833:JEY458835 IVC458833:IVC458835 ILG458833:ILG458835 IBK458833:IBK458835 HRO458833:HRO458835 HHS458833:HHS458835 GXW458833:GXW458835 GOA458833:GOA458835 GEE458833:GEE458835 FUI458833:FUI458835 FKM458833:FKM458835 FAQ458833:FAQ458835 EQU458833:EQU458835 EGY458833:EGY458835 DXC458833:DXC458835 DNG458833:DNG458835 DDK458833:DDK458835 CTO458833:CTO458835 CJS458833:CJS458835 BZW458833:BZW458835 BQA458833:BQA458835 BGE458833:BGE458835 AWI458833:AWI458835 AMM458833:AMM458835 ACQ458833:ACQ458835 SU458833:SU458835 IY458833:IY458835 C458833:C458835 WVK393297:WVK393299 WLO393297:WLO393299 WBS393297:WBS393299 VRW393297:VRW393299 VIA393297:VIA393299 UYE393297:UYE393299 UOI393297:UOI393299 UEM393297:UEM393299 TUQ393297:TUQ393299 TKU393297:TKU393299 TAY393297:TAY393299 SRC393297:SRC393299 SHG393297:SHG393299 RXK393297:RXK393299 RNO393297:RNO393299 RDS393297:RDS393299 QTW393297:QTW393299 QKA393297:QKA393299 QAE393297:QAE393299 PQI393297:PQI393299 PGM393297:PGM393299 OWQ393297:OWQ393299 OMU393297:OMU393299 OCY393297:OCY393299 NTC393297:NTC393299 NJG393297:NJG393299 MZK393297:MZK393299 MPO393297:MPO393299 MFS393297:MFS393299 LVW393297:LVW393299 LMA393297:LMA393299 LCE393297:LCE393299 KSI393297:KSI393299 KIM393297:KIM393299 JYQ393297:JYQ393299 JOU393297:JOU393299 JEY393297:JEY393299 IVC393297:IVC393299 ILG393297:ILG393299 IBK393297:IBK393299 HRO393297:HRO393299 HHS393297:HHS393299 GXW393297:GXW393299 GOA393297:GOA393299 GEE393297:GEE393299 FUI393297:FUI393299 FKM393297:FKM393299 FAQ393297:FAQ393299 EQU393297:EQU393299 EGY393297:EGY393299 DXC393297:DXC393299 DNG393297:DNG393299 DDK393297:DDK393299 CTO393297:CTO393299 CJS393297:CJS393299 BZW393297:BZW393299 BQA393297:BQA393299 BGE393297:BGE393299 AWI393297:AWI393299 AMM393297:AMM393299 ACQ393297:ACQ393299 SU393297:SU393299 IY393297:IY393299 C393297:C393299 WVK327761:WVK327763 WLO327761:WLO327763 WBS327761:WBS327763 VRW327761:VRW327763 VIA327761:VIA327763 UYE327761:UYE327763 UOI327761:UOI327763 UEM327761:UEM327763 TUQ327761:TUQ327763 TKU327761:TKU327763 TAY327761:TAY327763 SRC327761:SRC327763 SHG327761:SHG327763 RXK327761:RXK327763 RNO327761:RNO327763 RDS327761:RDS327763 QTW327761:QTW327763 QKA327761:QKA327763 QAE327761:QAE327763 PQI327761:PQI327763 PGM327761:PGM327763 OWQ327761:OWQ327763 OMU327761:OMU327763 OCY327761:OCY327763 NTC327761:NTC327763 NJG327761:NJG327763 MZK327761:MZK327763 MPO327761:MPO327763 MFS327761:MFS327763 LVW327761:LVW327763 LMA327761:LMA327763 LCE327761:LCE327763 KSI327761:KSI327763 KIM327761:KIM327763 JYQ327761:JYQ327763 JOU327761:JOU327763 JEY327761:JEY327763 IVC327761:IVC327763 ILG327761:ILG327763 IBK327761:IBK327763 HRO327761:HRO327763 HHS327761:HHS327763 GXW327761:GXW327763 GOA327761:GOA327763 GEE327761:GEE327763 FUI327761:FUI327763 FKM327761:FKM327763 FAQ327761:FAQ327763 EQU327761:EQU327763 EGY327761:EGY327763 DXC327761:DXC327763 DNG327761:DNG327763 DDK327761:DDK327763 CTO327761:CTO327763 CJS327761:CJS327763 BZW327761:BZW327763 BQA327761:BQA327763 BGE327761:BGE327763 AWI327761:AWI327763 AMM327761:AMM327763 ACQ327761:ACQ327763 SU327761:SU327763 IY327761:IY327763 C327761:C327763 WVK262225:WVK262227 WLO262225:WLO262227 WBS262225:WBS262227 VRW262225:VRW262227 VIA262225:VIA262227 UYE262225:UYE262227 UOI262225:UOI262227 UEM262225:UEM262227 TUQ262225:TUQ262227 TKU262225:TKU262227 TAY262225:TAY262227 SRC262225:SRC262227 SHG262225:SHG262227 RXK262225:RXK262227 RNO262225:RNO262227 RDS262225:RDS262227 QTW262225:QTW262227 QKA262225:QKA262227 QAE262225:QAE262227 PQI262225:PQI262227 PGM262225:PGM262227 OWQ262225:OWQ262227 OMU262225:OMU262227 OCY262225:OCY262227 NTC262225:NTC262227 NJG262225:NJG262227 MZK262225:MZK262227 MPO262225:MPO262227 MFS262225:MFS262227 LVW262225:LVW262227 LMA262225:LMA262227 LCE262225:LCE262227 KSI262225:KSI262227 KIM262225:KIM262227 JYQ262225:JYQ262227 JOU262225:JOU262227 JEY262225:JEY262227 IVC262225:IVC262227 ILG262225:ILG262227 IBK262225:IBK262227 HRO262225:HRO262227 HHS262225:HHS262227 GXW262225:GXW262227 GOA262225:GOA262227 GEE262225:GEE262227 FUI262225:FUI262227 FKM262225:FKM262227 FAQ262225:FAQ262227 EQU262225:EQU262227 EGY262225:EGY262227 DXC262225:DXC262227 DNG262225:DNG262227 DDK262225:DDK262227 CTO262225:CTO262227 CJS262225:CJS262227 BZW262225:BZW262227 BQA262225:BQA262227 BGE262225:BGE262227 AWI262225:AWI262227 AMM262225:AMM262227 ACQ262225:ACQ262227 SU262225:SU262227 IY262225:IY262227 C262225:C262227 WVK196689:WVK196691 WLO196689:WLO196691 WBS196689:WBS196691 VRW196689:VRW196691 VIA196689:VIA196691 UYE196689:UYE196691 UOI196689:UOI196691 UEM196689:UEM196691 TUQ196689:TUQ196691 TKU196689:TKU196691 TAY196689:TAY196691 SRC196689:SRC196691 SHG196689:SHG196691 RXK196689:RXK196691 RNO196689:RNO196691 RDS196689:RDS196691 QTW196689:QTW196691 QKA196689:QKA196691 QAE196689:QAE196691 PQI196689:PQI196691 PGM196689:PGM196691 OWQ196689:OWQ196691 OMU196689:OMU196691 OCY196689:OCY196691 NTC196689:NTC196691 NJG196689:NJG196691 MZK196689:MZK196691 MPO196689:MPO196691 MFS196689:MFS196691 LVW196689:LVW196691 LMA196689:LMA196691 LCE196689:LCE196691 KSI196689:KSI196691 KIM196689:KIM196691 JYQ196689:JYQ196691 JOU196689:JOU196691 JEY196689:JEY196691 IVC196689:IVC196691 ILG196689:ILG196691 IBK196689:IBK196691 HRO196689:HRO196691 HHS196689:HHS196691 GXW196689:GXW196691 GOA196689:GOA196691 GEE196689:GEE196691 FUI196689:FUI196691 FKM196689:FKM196691 FAQ196689:FAQ196691 EQU196689:EQU196691 EGY196689:EGY196691 DXC196689:DXC196691 DNG196689:DNG196691 DDK196689:DDK196691 CTO196689:CTO196691 CJS196689:CJS196691 BZW196689:BZW196691 BQA196689:BQA196691 BGE196689:BGE196691 AWI196689:AWI196691 AMM196689:AMM196691 ACQ196689:ACQ196691 SU196689:SU196691 IY196689:IY196691 C196689:C196691 WVK131153:WVK131155 WLO131153:WLO131155 WBS131153:WBS131155 VRW131153:VRW131155 VIA131153:VIA131155 UYE131153:UYE131155 UOI131153:UOI131155 UEM131153:UEM131155 TUQ131153:TUQ131155 TKU131153:TKU131155 TAY131153:TAY131155 SRC131153:SRC131155 SHG131153:SHG131155 RXK131153:RXK131155 RNO131153:RNO131155 RDS131153:RDS131155 QTW131153:QTW131155 QKA131153:QKA131155 QAE131153:QAE131155 PQI131153:PQI131155 PGM131153:PGM131155 OWQ131153:OWQ131155 OMU131153:OMU131155 OCY131153:OCY131155 NTC131153:NTC131155 NJG131153:NJG131155 MZK131153:MZK131155 MPO131153:MPO131155 MFS131153:MFS131155 LVW131153:LVW131155 LMA131153:LMA131155 LCE131153:LCE131155 KSI131153:KSI131155 KIM131153:KIM131155 JYQ131153:JYQ131155 JOU131153:JOU131155 JEY131153:JEY131155 IVC131153:IVC131155 ILG131153:ILG131155 IBK131153:IBK131155 HRO131153:HRO131155 HHS131153:HHS131155 GXW131153:GXW131155 GOA131153:GOA131155 GEE131153:GEE131155 FUI131153:FUI131155 FKM131153:FKM131155 FAQ131153:FAQ131155 EQU131153:EQU131155 EGY131153:EGY131155 DXC131153:DXC131155 DNG131153:DNG131155 DDK131153:DDK131155 CTO131153:CTO131155 CJS131153:CJS131155 BZW131153:BZW131155 BQA131153:BQA131155 BGE131153:BGE131155 AWI131153:AWI131155 AMM131153:AMM131155 ACQ131153:ACQ131155 SU131153:SU131155 IY131153:IY131155 C131153:C131155 WVK65617:WVK65619 WLO65617:WLO65619 WBS65617:WBS65619 VRW65617:VRW65619 VIA65617:VIA65619 UYE65617:UYE65619 UOI65617:UOI65619 UEM65617:UEM65619 TUQ65617:TUQ65619 TKU65617:TKU65619 TAY65617:TAY65619 SRC65617:SRC65619 SHG65617:SHG65619 RXK65617:RXK65619 RNO65617:RNO65619 RDS65617:RDS65619 QTW65617:QTW65619 QKA65617:QKA65619 QAE65617:QAE65619 PQI65617:PQI65619 PGM65617:PGM65619 OWQ65617:OWQ65619 OMU65617:OMU65619 OCY65617:OCY65619 NTC65617:NTC65619 NJG65617:NJG65619 MZK65617:MZK65619 MPO65617:MPO65619 MFS65617:MFS65619 LVW65617:LVW65619 LMA65617:LMA65619 LCE65617:LCE65619 KSI65617:KSI65619 KIM65617:KIM65619 JYQ65617:JYQ65619 JOU65617:JOU65619 JEY65617:JEY65619 IVC65617:IVC65619 ILG65617:ILG65619 IBK65617:IBK65619 HRO65617:HRO65619 HHS65617:HHS65619 GXW65617:GXW65619 GOA65617:GOA65619 GEE65617:GEE65619 FUI65617:FUI65619 FKM65617:FKM65619 FAQ65617:FAQ65619 EQU65617:EQU65619 EGY65617:EGY65619 DXC65617:DXC65619 DNG65617:DNG65619 DDK65617:DDK65619 CTO65617:CTO65619 CJS65617:CJS65619 BZW65617:BZW65619 BQA65617:BQA65619 BGE65617:BGE65619 AWI65617:AWI65619 AMM65617:AMM65619 ACQ65617:ACQ65619 SU65617:SU65619 IY65617:IY65619 C65617:C65619 WVK81:WVK83 WLO81:WLO83 WBS81:WBS83 VRW81:VRW83 VIA81:VIA83 UYE81:UYE83 UOI81:UOI83 UEM81:UEM83 TUQ81:TUQ83 TKU81:TKU83 TAY81:TAY83 SRC81:SRC83 SHG81:SHG83 RXK81:RXK83 RNO81:RNO83 RDS81:RDS83 QTW81:QTW83 QKA81:QKA83 QAE81:QAE83 PQI81:PQI83 PGM81:PGM83 OWQ81:OWQ83 OMU81:OMU83 OCY81:OCY83 NTC81:NTC83 NJG81:NJG83 MZK81:MZK83 MPO81:MPO83 MFS81:MFS83 LVW81:LVW83 LMA81:LMA83 LCE81:LCE83 KSI81:KSI83 KIM81:KIM83 JYQ81:JYQ83 JOU81:JOU83 JEY81:JEY83 IVC81:IVC83 ILG81:ILG83 IBK81:IBK83 HRO81:HRO83 HHS81:HHS83 GXW81:GXW83 GOA81:GOA83 GEE81:GEE83 FUI81:FUI83 FKM81:FKM83 FAQ81:FAQ83 EQU81:EQU83 EGY81:EGY83 DXC81:DXC83 DNG81:DNG83 DDK81:DDK83 CTO81:CTO83 CJS81:CJS83 BZW81:BZW83 BQA81:BQA83 BGE81:BGE83 AWI81:AWI83 AMM81:AMM83 ACQ81:ACQ83 SU81:SU83 IY81:IY83 C81:C83 WVK983109 WLO983109 WBS983109 VRW983109 VIA983109 UYE983109 UOI983109 UEM983109 TUQ983109 TKU983109 TAY983109 SRC983109 SHG983109 RXK983109 RNO983109 RDS983109 QTW983109 QKA983109 QAE983109 PQI983109 PGM983109 OWQ983109 OMU983109 OCY983109 NTC983109 NJG983109 MZK983109 MPO983109 MFS983109 LVW983109 LMA983109 LCE983109 KSI983109 KIM983109 JYQ983109 JOU983109 JEY983109 IVC983109 ILG983109 IBK983109 HRO983109 HHS983109 GXW983109 GOA983109 GEE983109 FUI983109 FKM983109 FAQ983109 EQU983109 EGY983109 DXC983109 DNG983109 DDK983109 CTO983109 CJS983109 BZW983109 BQA983109 BGE983109 AWI983109 AMM983109 ACQ983109 SU983109 IY983109 C983109 WVK917573 WLO917573 WBS917573 VRW917573 VIA917573 UYE917573 UOI917573 UEM917573 TUQ917573 TKU917573 TAY917573 SRC917573 SHG917573 RXK917573 RNO917573 RDS917573 QTW917573 QKA917573 QAE917573 PQI917573 PGM917573 OWQ917573 OMU917573 OCY917573 NTC917573 NJG917573 MZK917573 MPO917573 MFS917573 LVW917573 LMA917573 LCE917573 KSI917573 KIM917573 JYQ917573 JOU917573 JEY917573 IVC917573 ILG917573 IBK917573 HRO917573 HHS917573 GXW917573 GOA917573 GEE917573 FUI917573 FKM917573 FAQ917573 EQU917573 EGY917573 DXC917573 DNG917573 DDK917573 CTO917573 CJS917573 BZW917573 BQA917573 BGE917573 AWI917573 AMM917573 ACQ917573 SU917573 IY917573 C917573 WVK852037 WLO852037 WBS852037 VRW852037 VIA852037 UYE852037 UOI852037 UEM852037 TUQ852037 TKU852037 TAY852037 SRC852037 SHG852037 RXK852037 RNO852037 RDS852037 QTW852037 QKA852037 QAE852037 PQI852037 PGM852037 OWQ852037 OMU852037 OCY852037 NTC852037 NJG852037 MZK852037 MPO852037 MFS852037 LVW852037 LMA852037 LCE852037 KSI852037 KIM852037 JYQ852037 JOU852037 JEY852037 IVC852037 ILG852037 IBK852037 HRO852037 HHS852037 GXW852037 GOA852037 GEE852037 FUI852037 FKM852037 FAQ852037 EQU852037 EGY852037 DXC852037 DNG852037 DDK852037 CTO852037 CJS852037 BZW852037 BQA852037 BGE852037 AWI852037 AMM852037 ACQ852037 SU852037 IY852037 C852037 WVK786501 WLO786501 WBS786501 VRW786501 VIA786501 UYE786501 UOI786501 UEM786501 TUQ786501 TKU786501 TAY786501 SRC786501 SHG786501 RXK786501 RNO786501 RDS786501 QTW786501 QKA786501 QAE786501 PQI786501 PGM786501 OWQ786501 OMU786501 OCY786501 NTC786501 NJG786501 MZK786501 MPO786501 MFS786501 LVW786501 LMA786501 LCE786501 KSI786501 KIM786501 JYQ786501 JOU786501 JEY786501 IVC786501 ILG786501 IBK786501 HRO786501 HHS786501 GXW786501 GOA786501 GEE786501 FUI786501 FKM786501 FAQ786501 EQU786501 EGY786501 DXC786501 DNG786501 DDK786501 CTO786501 CJS786501 BZW786501 BQA786501 BGE786501 AWI786501 AMM786501 ACQ786501 SU786501 IY786501 C786501 WVK720965 WLO720965 WBS720965 VRW720965 VIA720965 UYE720965 UOI720965 UEM720965 TUQ720965 TKU720965 TAY720965 SRC720965 SHG720965 RXK720965 RNO720965 RDS720965 QTW720965 QKA720965 QAE720965 PQI720965 PGM720965 OWQ720965 OMU720965 OCY720965 NTC720965 NJG720965 MZK720965 MPO720965 MFS720965 LVW720965 LMA720965 LCE720965 KSI720965 KIM720965 JYQ720965 JOU720965 JEY720965 IVC720965 ILG720965 IBK720965 HRO720965 HHS720965 GXW720965 GOA720965 GEE720965 FUI720965 FKM720965 FAQ720965 EQU720965 EGY720965 DXC720965 DNG720965 DDK720965 CTO720965 CJS720965 BZW720965 BQA720965 BGE720965 AWI720965 AMM720965 ACQ720965 SU720965 IY720965 C720965 WVK655429 WLO655429 WBS655429 VRW655429 VIA655429 UYE655429 UOI655429 UEM655429 TUQ655429 TKU655429 TAY655429 SRC655429 SHG655429 RXK655429 RNO655429 RDS655429 QTW655429 QKA655429 QAE655429 PQI655429 PGM655429 OWQ655429 OMU655429 OCY655429 NTC655429 NJG655429 MZK655429 MPO655429 MFS655429 LVW655429 LMA655429 LCE655429 KSI655429 KIM655429 JYQ655429 JOU655429 JEY655429 IVC655429 ILG655429 IBK655429 HRO655429 HHS655429 GXW655429 GOA655429 GEE655429 FUI655429 FKM655429 FAQ655429 EQU655429 EGY655429 DXC655429 DNG655429 DDK655429 CTO655429 CJS655429 BZW655429 BQA655429 BGE655429 AWI655429 AMM655429 ACQ655429 SU655429 IY655429 C655429 WVK589893 WLO589893 WBS589893 VRW589893 VIA589893 UYE589893 UOI589893 UEM589893 TUQ589893 TKU589893 TAY589893 SRC589893 SHG589893 RXK589893 RNO589893 RDS589893 QTW589893 QKA589893 QAE589893 PQI589893 PGM589893 OWQ589893 OMU589893 OCY589893 NTC589893 NJG589893 MZK589893 MPO589893 MFS589893 LVW589893 LMA589893 LCE589893 KSI589893 KIM589893 JYQ589893 JOU589893 JEY589893 IVC589893 ILG589893 IBK589893 HRO589893 HHS589893 GXW589893 GOA589893 GEE589893 FUI589893 FKM589893 FAQ589893 EQU589893 EGY589893 DXC589893 DNG589893 DDK589893 CTO589893 CJS589893 BZW589893 BQA589893 BGE589893 AWI589893 AMM589893 ACQ589893 SU589893 IY589893 C589893 WVK524357 WLO524357 WBS524357 VRW524357 VIA524357 UYE524357 UOI524357 UEM524357 TUQ524357 TKU524357 TAY524357 SRC524357 SHG524357 RXK524357 RNO524357 RDS524357 QTW524357 QKA524357 QAE524357 PQI524357 PGM524357 OWQ524357 OMU524357 OCY524357 NTC524357 NJG524357 MZK524357 MPO524357 MFS524357 LVW524357 LMA524357 LCE524357 KSI524357 KIM524357 JYQ524357 JOU524357 JEY524357 IVC524357 ILG524357 IBK524357 HRO524357 HHS524357 GXW524357 GOA524357 GEE524357 FUI524357 FKM524357 FAQ524357 EQU524357 EGY524357 DXC524357 DNG524357 DDK524357 CTO524357 CJS524357 BZW524357 BQA524357 BGE524357 AWI524357 AMM524357 ACQ524357 SU524357 IY524357 C524357 WVK458821 WLO458821 WBS458821 VRW458821 VIA458821 UYE458821 UOI458821 UEM458821 TUQ458821 TKU458821 TAY458821 SRC458821 SHG458821 RXK458821 RNO458821 RDS458821 QTW458821 QKA458821 QAE458821 PQI458821 PGM458821 OWQ458821 OMU458821 OCY458821 NTC458821 NJG458821 MZK458821 MPO458821 MFS458821 LVW458821 LMA458821 LCE458821 KSI458821 KIM458821 JYQ458821 JOU458821 JEY458821 IVC458821 ILG458821 IBK458821 HRO458821 HHS458821 GXW458821 GOA458821 GEE458821 FUI458821 FKM458821 FAQ458821 EQU458821 EGY458821 DXC458821 DNG458821 DDK458821 CTO458821 CJS458821 BZW458821 BQA458821 BGE458821 AWI458821 AMM458821 ACQ458821 SU458821 IY458821 C458821 WVK393285 WLO393285 WBS393285 VRW393285 VIA393285 UYE393285 UOI393285 UEM393285 TUQ393285 TKU393285 TAY393285 SRC393285 SHG393285 RXK393285 RNO393285 RDS393285 QTW393285 QKA393285 QAE393285 PQI393285 PGM393285 OWQ393285 OMU393285 OCY393285 NTC393285 NJG393285 MZK393285 MPO393285 MFS393285 LVW393285 LMA393285 LCE393285 KSI393285 KIM393285 JYQ393285 JOU393285 JEY393285 IVC393285 ILG393285 IBK393285 HRO393285 HHS393285 GXW393285 GOA393285 GEE393285 FUI393285 FKM393285 FAQ393285 EQU393285 EGY393285 DXC393285 DNG393285 DDK393285 CTO393285 CJS393285 BZW393285 BQA393285 BGE393285 AWI393285 AMM393285 ACQ393285 SU393285 IY393285 C393285 WVK327749 WLO327749 WBS327749 VRW327749 VIA327749 UYE327749 UOI327749 UEM327749 TUQ327749 TKU327749 TAY327749 SRC327749 SHG327749 RXK327749 RNO327749 RDS327749 QTW327749 QKA327749 QAE327749 PQI327749 PGM327749 OWQ327749 OMU327749 OCY327749 NTC327749 NJG327749 MZK327749 MPO327749 MFS327749 LVW327749 LMA327749 LCE327749 KSI327749 KIM327749 JYQ327749 JOU327749 JEY327749 IVC327749 ILG327749 IBK327749 HRO327749 HHS327749 GXW327749 GOA327749 GEE327749 FUI327749 FKM327749 FAQ327749 EQU327749 EGY327749 DXC327749 DNG327749 DDK327749 CTO327749 CJS327749 BZW327749 BQA327749 BGE327749 AWI327749 AMM327749 ACQ327749 SU327749 IY327749 C327749 WVK262213 WLO262213 WBS262213 VRW262213 VIA262213 UYE262213 UOI262213 UEM262213 TUQ262213 TKU262213 TAY262213 SRC262213 SHG262213 RXK262213 RNO262213 RDS262213 QTW262213 QKA262213 QAE262213 PQI262213 PGM262213 OWQ262213 OMU262213 OCY262213 NTC262213 NJG262213 MZK262213 MPO262213 MFS262213 LVW262213 LMA262213 LCE262213 KSI262213 KIM262213 JYQ262213 JOU262213 JEY262213 IVC262213 ILG262213 IBK262213 HRO262213 HHS262213 GXW262213 GOA262213 GEE262213 FUI262213 FKM262213 FAQ262213 EQU262213 EGY262213 DXC262213 DNG262213 DDK262213 CTO262213 CJS262213 BZW262213 BQA262213 BGE262213 AWI262213 AMM262213 ACQ262213 SU262213 IY262213 C262213 WVK196677 WLO196677 WBS196677 VRW196677 VIA196677 UYE196677 UOI196677 UEM196677 TUQ196677 TKU196677 TAY196677 SRC196677 SHG196677 RXK196677 RNO196677 RDS196677 QTW196677 QKA196677 QAE196677 PQI196677 PGM196677 OWQ196677 OMU196677 OCY196677 NTC196677 NJG196677 MZK196677 MPO196677 MFS196677 LVW196677 LMA196677 LCE196677 KSI196677 KIM196677 JYQ196677 JOU196677 JEY196677 IVC196677 ILG196677 IBK196677 HRO196677 HHS196677 GXW196677 GOA196677 GEE196677 FUI196677 FKM196677 FAQ196677 EQU196677 EGY196677 DXC196677 DNG196677 DDK196677 CTO196677 CJS196677 BZW196677 BQA196677 BGE196677 AWI196677 AMM196677 ACQ196677 SU196677 IY196677 C196677 WVK131141 WLO131141 WBS131141 VRW131141 VIA131141 UYE131141 UOI131141 UEM131141 TUQ131141 TKU131141 TAY131141 SRC131141 SHG131141 RXK131141 RNO131141 RDS131141 QTW131141 QKA131141 QAE131141 PQI131141 PGM131141 OWQ131141 OMU131141 OCY131141 NTC131141 NJG131141 MZK131141 MPO131141 MFS131141 LVW131141 LMA131141 LCE131141 KSI131141 KIM131141 JYQ131141 JOU131141 JEY131141 IVC131141 ILG131141 IBK131141 HRO131141 HHS131141 GXW131141 GOA131141 GEE131141 FUI131141 FKM131141 FAQ131141 EQU131141 EGY131141 DXC131141 DNG131141 DDK131141 CTO131141 CJS131141 BZW131141 BQA131141 BGE131141 AWI131141 AMM131141 ACQ131141 SU131141 IY131141 C131141 WVK65605 WLO65605 WBS65605 VRW65605 VIA65605 UYE65605 UOI65605 UEM65605 TUQ65605 TKU65605 TAY65605 SRC65605 SHG65605 RXK65605 RNO65605 RDS65605 QTW65605 QKA65605 QAE65605 PQI65605 PGM65605 OWQ65605 OMU65605 OCY65605 NTC65605 NJG65605 MZK65605 MPO65605 MFS65605 LVW65605 LMA65605 LCE65605 KSI65605 KIM65605 JYQ65605 JOU65605 JEY65605 IVC65605 ILG65605 IBK65605 HRO65605 HHS65605 GXW65605 GOA65605 GEE65605 FUI65605 FKM65605 FAQ65605 EQU65605 EGY65605 DXC65605 DNG65605 DDK65605 CTO65605 CJS65605 BZW65605 BQA65605 BGE65605 AWI65605 AMM65605 ACQ65605 SU65605 IY65605 C65605 WVK69 WLO69 WBS69 VRW69 VIA69 UYE69 UOI69 UEM69 TUQ69 TKU69 TAY69 SRC69 SHG69 RXK69 RNO69 RDS69 QTW69 QKA69 QAE69 PQI69 PGM69 OWQ69 OMU69 OCY69 NTC69 NJG69 MZK69 MPO69 MFS69 LVW69 LMA69 LCE69 KSI69 KIM69 JYQ69 JOU69 JEY69 IVC69 ILG69 IBK69 HRO69 HHS69 GXW69 GOA69 GEE69 FUI69 FKM69 FAQ69 EQU69 EGY69 DXC69 DNG69 DDK69 CTO69 CJS69 BZW69 BQA69 BGE69 AWI69 AMM69 ACQ69 SU69 IY69 C69 WVK983105:WVK983106 WLO983105:WLO983106 WBS983105:WBS983106 VRW983105:VRW983106 VIA983105:VIA983106 UYE983105:UYE983106 UOI983105:UOI983106 UEM983105:UEM983106 TUQ983105:TUQ983106 TKU983105:TKU983106 TAY983105:TAY983106 SRC983105:SRC983106 SHG983105:SHG983106 RXK983105:RXK983106 RNO983105:RNO983106 RDS983105:RDS983106 QTW983105:QTW983106 QKA983105:QKA983106 QAE983105:QAE983106 PQI983105:PQI983106 PGM983105:PGM983106 OWQ983105:OWQ983106 OMU983105:OMU983106 OCY983105:OCY983106 NTC983105:NTC983106 NJG983105:NJG983106 MZK983105:MZK983106 MPO983105:MPO983106 MFS983105:MFS983106 LVW983105:LVW983106 LMA983105:LMA983106 LCE983105:LCE983106 KSI983105:KSI983106 KIM983105:KIM983106 JYQ983105:JYQ983106 JOU983105:JOU983106 JEY983105:JEY983106 IVC983105:IVC983106 ILG983105:ILG983106 IBK983105:IBK983106 HRO983105:HRO983106 HHS983105:HHS983106 GXW983105:GXW983106 GOA983105:GOA983106 GEE983105:GEE983106 FUI983105:FUI983106 FKM983105:FKM983106 FAQ983105:FAQ983106 EQU983105:EQU983106 EGY983105:EGY983106 DXC983105:DXC983106 DNG983105:DNG983106 DDK983105:DDK983106 CTO983105:CTO983106 CJS983105:CJS983106 BZW983105:BZW983106 BQA983105:BQA983106 BGE983105:BGE983106 AWI983105:AWI983106 AMM983105:AMM983106 ACQ983105:ACQ983106 SU983105:SU983106 IY983105:IY983106 C983105:C983106 WVK917569:WVK917570 WLO917569:WLO917570 WBS917569:WBS917570 VRW917569:VRW917570 VIA917569:VIA917570 UYE917569:UYE917570 UOI917569:UOI917570 UEM917569:UEM917570 TUQ917569:TUQ917570 TKU917569:TKU917570 TAY917569:TAY917570 SRC917569:SRC917570 SHG917569:SHG917570 RXK917569:RXK917570 RNO917569:RNO917570 RDS917569:RDS917570 QTW917569:QTW917570 QKA917569:QKA917570 QAE917569:QAE917570 PQI917569:PQI917570 PGM917569:PGM917570 OWQ917569:OWQ917570 OMU917569:OMU917570 OCY917569:OCY917570 NTC917569:NTC917570 NJG917569:NJG917570 MZK917569:MZK917570 MPO917569:MPO917570 MFS917569:MFS917570 LVW917569:LVW917570 LMA917569:LMA917570 LCE917569:LCE917570 KSI917569:KSI917570 KIM917569:KIM917570 JYQ917569:JYQ917570 JOU917569:JOU917570 JEY917569:JEY917570 IVC917569:IVC917570 ILG917569:ILG917570 IBK917569:IBK917570 HRO917569:HRO917570 HHS917569:HHS917570 GXW917569:GXW917570 GOA917569:GOA917570 GEE917569:GEE917570 FUI917569:FUI917570 FKM917569:FKM917570 FAQ917569:FAQ917570 EQU917569:EQU917570 EGY917569:EGY917570 DXC917569:DXC917570 DNG917569:DNG917570 DDK917569:DDK917570 CTO917569:CTO917570 CJS917569:CJS917570 BZW917569:BZW917570 BQA917569:BQA917570 BGE917569:BGE917570 AWI917569:AWI917570 AMM917569:AMM917570 ACQ917569:ACQ917570 SU917569:SU917570 IY917569:IY917570 C917569:C917570 WVK852033:WVK852034 WLO852033:WLO852034 WBS852033:WBS852034 VRW852033:VRW852034 VIA852033:VIA852034 UYE852033:UYE852034 UOI852033:UOI852034 UEM852033:UEM852034 TUQ852033:TUQ852034 TKU852033:TKU852034 TAY852033:TAY852034 SRC852033:SRC852034 SHG852033:SHG852034 RXK852033:RXK852034 RNO852033:RNO852034 RDS852033:RDS852034 QTW852033:QTW852034 QKA852033:QKA852034 QAE852033:QAE852034 PQI852033:PQI852034 PGM852033:PGM852034 OWQ852033:OWQ852034 OMU852033:OMU852034 OCY852033:OCY852034 NTC852033:NTC852034 NJG852033:NJG852034 MZK852033:MZK852034 MPO852033:MPO852034 MFS852033:MFS852034 LVW852033:LVW852034 LMA852033:LMA852034 LCE852033:LCE852034 KSI852033:KSI852034 KIM852033:KIM852034 JYQ852033:JYQ852034 JOU852033:JOU852034 JEY852033:JEY852034 IVC852033:IVC852034 ILG852033:ILG852034 IBK852033:IBK852034 HRO852033:HRO852034 HHS852033:HHS852034 GXW852033:GXW852034 GOA852033:GOA852034 GEE852033:GEE852034 FUI852033:FUI852034 FKM852033:FKM852034 FAQ852033:FAQ852034 EQU852033:EQU852034 EGY852033:EGY852034 DXC852033:DXC852034 DNG852033:DNG852034 DDK852033:DDK852034 CTO852033:CTO852034 CJS852033:CJS852034 BZW852033:BZW852034 BQA852033:BQA852034 BGE852033:BGE852034 AWI852033:AWI852034 AMM852033:AMM852034 ACQ852033:ACQ852034 SU852033:SU852034 IY852033:IY852034 C852033:C852034 WVK786497:WVK786498 WLO786497:WLO786498 WBS786497:WBS786498 VRW786497:VRW786498 VIA786497:VIA786498 UYE786497:UYE786498 UOI786497:UOI786498 UEM786497:UEM786498 TUQ786497:TUQ786498 TKU786497:TKU786498 TAY786497:TAY786498 SRC786497:SRC786498 SHG786497:SHG786498 RXK786497:RXK786498 RNO786497:RNO786498 RDS786497:RDS786498 QTW786497:QTW786498 QKA786497:QKA786498 QAE786497:QAE786498 PQI786497:PQI786498 PGM786497:PGM786498 OWQ786497:OWQ786498 OMU786497:OMU786498 OCY786497:OCY786498 NTC786497:NTC786498 NJG786497:NJG786498 MZK786497:MZK786498 MPO786497:MPO786498 MFS786497:MFS786498 LVW786497:LVW786498 LMA786497:LMA786498 LCE786497:LCE786498 KSI786497:KSI786498 KIM786497:KIM786498 JYQ786497:JYQ786498 JOU786497:JOU786498 JEY786497:JEY786498 IVC786497:IVC786498 ILG786497:ILG786498 IBK786497:IBK786498 HRO786497:HRO786498 HHS786497:HHS786498 GXW786497:GXW786498 GOA786497:GOA786498 GEE786497:GEE786498 FUI786497:FUI786498 FKM786497:FKM786498 FAQ786497:FAQ786498 EQU786497:EQU786498 EGY786497:EGY786498 DXC786497:DXC786498 DNG786497:DNG786498 DDK786497:DDK786498 CTO786497:CTO786498 CJS786497:CJS786498 BZW786497:BZW786498 BQA786497:BQA786498 BGE786497:BGE786498 AWI786497:AWI786498 AMM786497:AMM786498 ACQ786497:ACQ786498 SU786497:SU786498 IY786497:IY786498 C786497:C786498 WVK720961:WVK720962 WLO720961:WLO720962 WBS720961:WBS720962 VRW720961:VRW720962 VIA720961:VIA720962 UYE720961:UYE720962 UOI720961:UOI720962 UEM720961:UEM720962 TUQ720961:TUQ720962 TKU720961:TKU720962 TAY720961:TAY720962 SRC720961:SRC720962 SHG720961:SHG720962 RXK720961:RXK720962 RNO720961:RNO720962 RDS720961:RDS720962 QTW720961:QTW720962 QKA720961:QKA720962 QAE720961:QAE720962 PQI720961:PQI720962 PGM720961:PGM720962 OWQ720961:OWQ720962 OMU720961:OMU720962 OCY720961:OCY720962 NTC720961:NTC720962 NJG720961:NJG720962 MZK720961:MZK720962 MPO720961:MPO720962 MFS720961:MFS720962 LVW720961:LVW720962 LMA720961:LMA720962 LCE720961:LCE720962 KSI720961:KSI720962 KIM720961:KIM720962 JYQ720961:JYQ720962 JOU720961:JOU720962 JEY720961:JEY720962 IVC720961:IVC720962 ILG720961:ILG720962 IBK720961:IBK720962 HRO720961:HRO720962 HHS720961:HHS720962 GXW720961:GXW720962 GOA720961:GOA720962 GEE720961:GEE720962 FUI720961:FUI720962 FKM720961:FKM720962 FAQ720961:FAQ720962 EQU720961:EQU720962 EGY720961:EGY720962 DXC720961:DXC720962 DNG720961:DNG720962 DDK720961:DDK720962 CTO720961:CTO720962 CJS720961:CJS720962 BZW720961:BZW720962 BQA720961:BQA720962 BGE720961:BGE720962 AWI720961:AWI720962 AMM720961:AMM720962 ACQ720961:ACQ720962 SU720961:SU720962 IY720961:IY720962 C720961:C720962 WVK655425:WVK655426 WLO655425:WLO655426 WBS655425:WBS655426 VRW655425:VRW655426 VIA655425:VIA655426 UYE655425:UYE655426 UOI655425:UOI655426 UEM655425:UEM655426 TUQ655425:TUQ655426 TKU655425:TKU655426 TAY655425:TAY655426 SRC655425:SRC655426 SHG655425:SHG655426 RXK655425:RXK655426 RNO655425:RNO655426 RDS655425:RDS655426 QTW655425:QTW655426 QKA655425:QKA655426 QAE655425:QAE655426 PQI655425:PQI655426 PGM655425:PGM655426 OWQ655425:OWQ655426 OMU655425:OMU655426 OCY655425:OCY655426 NTC655425:NTC655426 NJG655425:NJG655426 MZK655425:MZK655426 MPO655425:MPO655426 MFS655425:MFS655426 LVW655425:LVW655426 LMA655425:LMA655426 LCE655425:LCE655426 KSI655425:KSI655426 KIM655425:KIM655426 JYQ655425:JYQ655426 JOU655425:JOU655426 JEY655425:JEY655426 IVC655425:IVC655426 ILG655425:ILG655426 IBK655425:IBK655426 HRO655425:HRO655426 HHS655425:HHS655426 GXW655425:GXW655426 GOA655425:GOA655426 GEE655425:GEE655426 FUI655425:FUI655426 FKM655425:FKM655426 FAQ655425:FAQ655426 EQU655425:EQU655426 EGY655425:EGY655426 DXC655425:DXC655426 DNG655425:DNG655426 DDK655425:DDK655426 CTO655425:CTO655426 CJS655425:CJS655426 BZW655425:BZW655426 BQA655425:BQA655426 BGE655425:BGE655426 AWI655425:AWI655426 AMM655425:AMM655426 ACQ655425:ACQ655426 SU655425:SU655426 IY655425:IY655426 C655425:C655426 WVK589889:WVK589890 WLO589889:WLO589890 WBS589889:WBS589890 VRW589889:VRW589890 VIA589889:VIA589890 UYE589889:UYE589890 UOI589889:UOI589890 UEM589889:UEM589890 TUQ589889:TUQ589890 TKU589889:TKU589890 TAY589889:TAY589890 SRC589889:SRC589890 SHG589889:SHG589890 RXK589889:RXK589890 RNO589889:RNO589890 RDS589889:RDS589890 QTW589889:QTW589890 QKA589889:QKA589890 QAE589889:QAE589890 PQI589889:PQI589890 PGM589889:PGM589890 OWQ589889:OWQ589890 OMU589889:OMU589890 OCY589889:OCY589890 NTC589889:NTC589890 NJG589889:NJG589890 MZK589889:MZK589890 MPO589889:MPO589890 MFS589889:MFS589890 LVW589889:LVW589890 LMA589889:LMA589890 LCE589889:LCE589890 KSI589889:KSI589890 KIM589889:KIM589890 JYQ589889:JYQ589890 JOU589889:JOU589890 JEY589889:JEY589890 IVC589889:IVC589890 ILG589889:ILG589890 IBK589889:IBK589890 HRO589889:HRO589890 HHS589889:HHS589890 GXW589889:GXW589890 GOA589889:GOA589890 GEE589889:GEE589890 FUI589889:FUI589890 FKM589889:FKM589890 FAQ589889:FAQ589890 EQU589889:EQU589890 EGY589889:EGY589890 DXC589889:DXC589890 DNG589889:DNG589890 DDK589889:DDK589890 CTO589889:CTO589890 CJS589889:CJS589890 BZW589889:BZW589890 BQA589889:BQA589890 BGE589889:BGE589890 AWI589889:AWI589890 AMM589889:AMM589890 ACQ589889:ACQ589890 SU589889:SU589890 IY589889:IY589890 C589889:C589890 WVK524353:WVK524354 WLO524353:WLO524354 WBS524353:WBS524354 VRW524353:VRW524354 VIA524353:VIA524354 UYE524353:UYE524354 UOI524353:UOI524354 UEM524353:UEM524354 TUQ524353:TUQ524354 TKU524353:TKU524354 TAY524353:TAY524354 SRC524353:SRC524354 SHG524353:SHG524354 RXK524353:RXK524354 RNO524353:RNO524354 RDS524353:RDS524354 QTW524353:QTW524354 QKA524353:QKA524354 QAE524353:QAE524354 PQI524353:PQI524354 PGM524353:PGM524354 OWQ524353:OWQ524354 OMU524353:OMU524354 OCY524353:OCY524354 NTC524353:NTC524354 NJG524353:NJG524354 MZK524353:MZK524354 MPO524353:MPO524354 MFS524353:MFS524354 LVW524353:LVW524354 LMA524353:LMA524354 LCE524353:LCE524354 KSI524353:KSI524354 KIM524353:KIM524354 JYQ524353:JYQ524354 JOU524353:JOU524354 JEY524353:JEY524354 IVC524353:IVC524354 ILG524353:ILG524354 IBK524353:IBK524354 HRO524353:HRO524354 HHS524353:HHS524354 GXW524353:GXW524354 GOA524353:GOA524354 GEE524353:GEE524354 FUI524353:FUI524354 FKM524353:FKM524354 FAQ524353:FAQ524354 EQU524353:EQU524354 EGY524353:EGY524354 DXC524353:DXC524354 DNG524353:DNG524354 DDK524353:DDK524354 CTO524353:CTO524354 CJS524353:CJS524354 BZW524353:BZW524354 BQA524353:BQA524354 BGE524353:BGE524354 AWI524353:AWI524354 AMM524353:AMM524354 ACQ524353:ACQ524354 SU524353:SU524354 IY524353:IY524354 C524353:C524354 WVK458817:WVK458818 WLO458817:WLO458818 WBS458817:WBS458818 VRW458817:VRW458818 VIA458817:VIA458818 UYE458817:UYE458818 UOI458817:UOI458818 UEM458817:UEM458818 TUQ458817:TUQ458818 TKU458817:TKU458818 TAY458817:TAY458818 SRC458817:SRC458818 SHG458817:SHG458818 RXK458817:RXK458818 RNO458817:RNO458818 RDS458817:RDS458818 QTW458817:QTW458818 QKA458817:QKA458818 QAE458817:QAE458818 PQI458817:PQI458818 PGM458817:PGM458818 OWQ458817:OWQ458818 OMU458817:OMU458818 OCY458817:OCY458818 NTC458817:NTC458818 NJG458817:NJG458818 MZK458817:MZK458818 MPO458817:MPO458818 MFS458817:MFS458818 LVW458817:LVW458818 LMA458817:LMA458818 LCE458817:LCE458818 KSI458817:KSI458818 KIM458817:KIM458818 JYQ458817:JYQ458818 JOU458817:JOU458818 JEY458817:JEY458818 IVC458817:IVC458818 ILG458817:ILG458818 IBK458817:IBK458818 HRO458817:HRO458818 HHS458817:HHS458818 GXW458817:GXW458818 GOA458817:GOA458818 GEE458817:GEE458818 FUI458817:FUI458818 FKM458817:FKM458818 FAQ458817:FAQ458818 EQU458817:EQU458818 EGY458817:EGY458818 DXC458817:DXC458818 DNG458817:DNG458818 DDK458817:DDK458818 CTO458817:CTO458818 CJS458817:CJS458818 BZW458817:BZW458818 BQA458817:BQA458818 BGE458817:BGE458818 AWI458817:AWI458818 AMM458817:AMM458818 ACQ458817:ACQ458818 SU458817:SU458818 IY458817:IY458818 C458817:C458818 WVK393281:WVK393282 WLO393281:WLO393282 WBS393281:WBS393282 VRW393281:VRW393282 VIA393281:VIA393282 UYE393281:UYE393282 UOI393281:UOI393282 UEM393281:UEM393282 TUQ393281:TUQ393282 TKU393281:TKU393282 TAY393281:TAY393282 SRC393281:SRC393282 SHG393281:SHG393282 RXK393281:RXK393282 RNO393281:RNO393282 RDS393281:RDS393282 QTW393281:QTW393282 QKA393281:QKA393282 QAE393281:QAE393282 PQI393281:PQI393282 PGM393281:PGM393282 OWQ393281:OWQ393282 OMU393281:OMU393282 OCY393281:OCY393282 NTC393281:NTC393282 NJG393281:NJG393282 MZK393281:MZK393282 MPO393281:MPO393282 MFS393281:MFS393282 LVW393281:LVW393282 LMA393281:LMA393282 LCE393281:LCE393282 KSI393281:KSI393282 KIM393281:KIM393282 JYQ393281:JYQ393282 JOU393281:JOU393282 JEY393281:JEY393282 IVC393281:IVC393282 ILG393281:ILG393282 IBK393281:IBK393282 HRO393281:HRO393282 HHS393281:HHS393282 GXW393281:GXW393282 GOA393281:GOA393282 GEE393281:GEE393282 FUI393281:FUI393282 FKM393281:FKM393282 FAQ393281:FAQ393282 EQU393281:EQU393282 EGY393281:EGY393282 DXC393281:DXC393282 DNG393281:DNG393282 DDK393281:DDK393282 CTO393281:CTO393282 CJS393281:CJS393282 BZW393281:BZW393282 BQA393281:BQA393282 BGE393281:BGE393282 AWI393281:AWI393282 AMM393281:AMM393282 ACQ393281:ACQ393282 SU393281:SU393282 IY393281:IY393282 C393281:C393282 WVK327745:WVK327746 WLO327745:WLO327746 WBS327745:WBS327746 VRW327745:VRW327746 VIA327745:VIA327746 UYE327745:UYE327746 UOI327745:UOI327746 UEM327745:UEM327746 TUQ327745:TUQ327746 TKU327745:TKU327746 TAY327745:TAY327746 SRC327745:SRC327746 SHG327745:SHG327746 RXK327745:RXK327746 RNO327745:RNO327746 RDS327745:RDS327746 QTW327745:QTW327746 QKA327745:QKA327746 QAE327745:QAE327746 PQI327745:PQI327746 PGM327745:PGM327746 OWQ327745:OWQ327746 OMU327745:OMU327746 OCY327745:OCY327746 NTC327745:NTC327746 NJG327745:NJG327746 MZK327745:MZK327746 MPO327745:MPO327746 MFS327745:MFS327746 LVW327745:LVW327746 LMA327745:LMA327746 LCE327745:LCE327746 KSI327745:KSI327746 KIM327745:KIM327746 JYQ327745:JYQ327746 JOU327745:JOU327746 JEY327745:JEY327746 IVC327745:IVC327746 ILG327745:ILG327746 IBK327745:IBK327746 HRO327745:HRO327746 HHS327745:HHS327746 GXW327745:GXW327746 GOA327745:GOA327746 GEE327745:GEE327746 FUI327745:FUI327746 FKM327745:FKM327746 FAQ327745:FAQ327746 EQU327745:EQU327746 EGY327745:EGY327746 DXC327745:DXC327746 DNG327745:DNG327746 DDK327745:DDK327746 CTO327745:CTO327746 CJS327745:CJS327746 BZW327745:BZW327746 BQA327745:BQA327746 BGE327745:BGE327746 AWI327745:AWI327746 AMM327745:AMM327746 ACQ327745:ACQ327746 SU327745:SU327746 IY327745:IY327746 C327745:C327746 WVK262209:WVK262210 WLO262209:WLO262210 WBS262209:WBS262210 VRW262209:VRW262210 VIA262209:VIA262210 UYE262209:UYE262210 UOI262209:UOI262210 UEM262209:UEM262210 TUQ262209:TUQ262210 TKU262209:TKU262210 TAY262209:TAY262210 SRC262209:SRC262210 SHG262209:SHG262210 RXK262209:RXK262210 RNO262209:RNO262210 RDS262209:RDS262210 QTW262209:QTW262210 QKA262209:QKA262210 QAE262209:QAE262210 PQI262209:PQI262210 PGM262209:PGM262210 OWQ262209:OWQ262210 OMU262209:OMU262210 OCY262209:OCY262210 NTC262209:NTC262210 NJG262209:NJG262210 MZK262209:MZK262210 MPO262209:MPO262210 MFS262209:MFS262210 LVW262209:LVW262210 LMA262209:LMA262210 LCE262209:LCE262210 KSI262209:KSI262210 KIM262209:KIM262210 JYQ262209:JYQ262210 JOU262209:JOU262210 JEY262209:JEY262210 IVC262209:IVC262210 ILG262209:ILG262210 IBK262209:IBK262210 HRO262209:HRO262210 HHS262209:HHS262210 GXW262209:GXW262210 GOA262209:GOA262210 GEE262209:GEE262210 FUI262209:FUI262210 FKM262209:FKM262210 FAQ262209:FAQ262210 EQU262209:EQU262210 EGY262209:EGY262210 DXC262209:DXC262210 DNG262209:DNG262210 DDK262209:DDK262210 CTO262209:CTO262210 CJS262209:CJS262210 BZW262209:BZW262210 BQA262209:BQA262210 BGE262209:BGE262210 AWI262209:AWI262210 AMM262209:AMM262210 ACQ262209:ACQ262210 SU262209:SU262210 IY262209:IY262210 C262209:C262210 WVK196673:WVK196674 WLO196673:WLO196674 WBS196673:WBS196674 VRW196673:VRW196674 VIA196673:VIA196674 UYE196673:UYE196674 UOI196673:UOI196674 UEM196673:UEM196674 TUQ196673:TUQ196674 TKU196673:TKU196674 TAY196673:TAY196674 SRC196673:SRC196674 SHG196673:SHG196674 RXK196673:RXK196674 RNO196673:RNO196674 RDS196673:RDS196674 QTW196673:QTW196674 QKA196673:QKA196674 QAE196673:QAE196674 PQI196673:PQI196674 PGM196673:PGM196674 OWQ196673:OWQ196674 OMU196673:OMU196674 OCY196673:OCY196674 NTC196673:NTC196674 NJG196673:NJG196674 MZK196673:MZK196674 MPO196673:MPO196674 MFS196673:MFS196674 LVW196673:LVW196674 LMA196673:LMA196674 LCE196673:LCE196674 KSI196673:KSI196674 KIM196673:KIM196674 JYQ196673:JYQ196674 JOU196673:JOU196674 JEY196673:JEY196674 IVC196673:IVC196674 ILG196673:ILG196674 IBK196673:IBK196674 HRO196673:HRO196674 HHS196673:HHS196674 GXW196673:GXW196674 GOA196673:GOA196674 GEE196673:GEE196674 FUI196673:FUI196674 FKM196673:FKM196674 FAQ196673:FAQ196674 EQU196673:EQU196674 EGY196673:EGY196674 DXC196673:DXC196674 DNG196673:DNG196674 DDK196673:DDK196674 CTO196673:CTO196674 CJS196673:CJS196674 BZW196673:BZW196674 BQA196673:BQA196674 BGE196673:BGE196674 AWI196673:AWI196674 AMM196673:AMM196674 ACQ196673:ACQ196674 SU196673:SU196674 IY196673:IY196674 C196673:C196674 WVK131137:WVK131138 WLO131137:WLO131138 WBS131137:WBS131138 VRW131137:VRW131138 VIA131137:VIA131138 UYE131137:UYE131138 UOI131137:UOI131138 UEM131137:UEM131138 TUQ131137:TUQ131138 TKU131137:TKU131138 TAY131137:TAY131138 SRC131137:SRC131138 SHG131137:SHG131138 RXK131137:RXK131138 RNO131137:RNO131138 RDS131137:RDS131138 QTW131137:QTW131138 QKA131137:QKA131138 QAE131137:QAE131138 PQI131137:PQI131138 PGM131137:PGM131138 OWQ131137:OWQ131138 OMU131137:OMU131138 OCY131137:OCY131138 NTC131137:NTC131138 NJG131137:NJG131138 MZK131137:MZK131138 MPO131137:MPO131138 MFS131137:MFS131138 LVW131137:LVW131138 LMA131137:LMA131138 LCE131137:LCE131138 KSI131137:KSI131138 KIM131137:KIM131138 JYQ131137:JYQ131138 JOU131137:JOU131138 JEY131137:JEY131138 IVC131137:IVC131138 ILG131137:ILG131138 IBK131137:IBK131138 HRO131137:HRO131138 HHS131137:HHS131138 GXW131137:GXW131138 GOA131137:GOA131138 GEE131137:GEE131138 FUI131137:FUI131138 FKM131137:FKM131138 FAQ131137:FAQ131138 EQU131137:EQU131138 EGY131137:EGY131138 DXC131137:DXC131138 DNG131137:DNG131138 DDK131137:DDK131138 CTO131137:CTO131138 CJS131137:CJS131138 BZW131137:BZW131138 BQA131137:BQA131138 BGE131137:BGE131138 AWI131137:AWI131138 AMM131137:AMM131138 ACQ131137:ACQ131138 SU131137:SU131138 IY131137:IY131138 C131137:C131138 WVK65601:WVK65602 WLO65601:WLO65602 WBS65601:WBS65602 VRW65601:VRW65602 VIA65601:VIA65602 UYE65601:UYE65602 UOI65601:UOI65602 UEM65601:UEM65602 TUQ65601:TUQ65602 TKU65601:TKU65602 TAY65601:TAY65602 SRC65601:SRC65602 SHG65601:SHG65602 RXK65601:RXK65602 RNO65601:RNO65602 RDS65601:RDS65602 QTW65601:QTW65602 QKA65601:QKA65602 QAE65601:QAE65602 PQI65601:PQI65602 PGM65601:PGM65602 OWQ65601:OWQ65602 OMU65601:OMU65602 OCY65601:OCY65602 NTC65601:NTC65602 NJG65601:NJG65602 MZK65601:MZK65602 MPO65601:MPO65602 MFS65601:MFS65602 LVW65601:LVW65602 LMA65601:LMA65602 LCE65601:LCE65602 KSI65601:KSI65602 KIM65601:KIM65602 JYQ65601:JYQ65602 JOU65601:JOU65602 JEY65601:JEY65602 IVC65601:IVC65602 ILG65601:ILG65602 IBK65601:IBK65602 HRO65601:HRO65602 HHS65601:HHS65602 GXW65601:GXW65602 GOA65601:GOA65602 GEE65601:GEE65602 FUI65601:FUI65602 FKM65601:FKM65602 FAQ65601:FAQ65602 EQU65601:EQU65602 EGY65601:EGY65602 DXC65601:DXC65602 DNG65601:DNG65602 DDK65601:DDK65602 CTO65601:CTO65602 CJS65601:CJS65602 BZW65601:BZW65602 BQA65601:BQA65602 BGE65601:BGE65602 AWI65601:AWI65602 AMM65601:AMM65602 ACQ65601:ACQ65602 SU65601:SU65602 IY65601:IY65602 C65601:C65602 WVK65:WVK66 WLO65:WLO66 WBS65:WBS66 VRW65:VRW66 VIA65:VIA66 UYE65:UYE66 UOI65:UOI66 UEM65:UEM66 TUQ65:TUQ66 TKU65:TKU66 TAY65:TAY66 SRC65:SRC66 SHG65:SHG66 RXK65:RXK66 RNO65:RNO66 RDS65:RDS66 QTW65:QTW66 QKA65:QKA66 QAE65:QAE66 PQI65:PQI66 PGM65:PGM66 OWQ65:OWQ66 OMU65:OMU66 OCY65:OCY66 NTC65:NTC66 NJG65:NJG66 MZK65:MZK66 MPO65:MPO66 MFS65:MFS66 LVW65:LVW66 LMA65:LMA66 LCE65:LCE66 KSI65:KSI66 KIM65:KIM66 JYQ65:JYQ66 JOU65:JOU66 JEY65:JEY66 IVC65:IVC66 ILG65:ILG66 IBK65:IBK66 HRO65:HRO66 HHS65:HHS66 GXW65:GXW66 GOA65:GOA66 GEE65:GEE66 FUI65:FUI66 FKM65:FKM66 FAQ65:FAQ66 EQU65:EQU66 EGY65:EGY66 DXC65:DXC66 DNG65:DNG66 DDK65:DDK66 CTO65:CTO66 CJS65:CJS66 BZW65:BZW66 BQA65:BQA66 BGE65:BGE66 AWI65:AWI66 AMM65:AMM66 ACQ65:ACQ66 SU65:SU66 IY65:IY66" xr:uid="{00000000-0002-0000-0100-000005000000}">
      <formula1>$AA$108:$AA$109</formula1>
    </dataValidation>
  </dataValidations>
  <hyperlinks>
    <hyperlink ref="C17" r:id="rId1" xr:uid="{B74ECC94-BEDD-4E82-852B-14DF809788BD}"/>
  </hyperlinks>
  <pageMargins left="0.7" right="0.7" top="0.75" bottom="0.75" header="0.3" footer="0.3"/>
  <pageSetup paperSize="9" scale="74" orientation="portrait" r:id="rId2"/>
  <rowBreaks count="1" manualBreakCount="1">
    <brk id="30" max="7" man="1"/>
  </rowBreaks>
  <colBreaks count="1" manualBreakCount="1">
    <brk id="4" max="90"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A1:BN101"/>
  <sheetViews>
    <sheetView view="pageBreakPreview" zoomScaleNormal="100" zoomScaleSheetLayoutView="100" workbookViewId="0">
      <selection activeCell="B1" sqref="B1:C1"/>
    </sheetView>
  </sheetViews>
  <sheetFormatPr defaultColWidth="8" defaultRowHeight="12.75"/>
  <cols>
    <col min="1" max="1" width="23.42578125" style="665" customWidth="1"/>
    <col min="2" max="2" width="21.7109375" style="665" customWidth="1"/>
    <col min="3" max="3" width="15.42578125" style="664" customWidth="1"/>
    <col min="4" max="4" width="34.42578125" style="664" customWidth="1"/>
    <col min="5" max="12" width="8" style="664" customWidth="1"/>
    <col min="13" max="256" width="8" style="665"/>
    <col min="257" max="257" width="23.42578125" style="665" customWidth="1"/>
    <col min="258" max="258" width="21.7109375" style="665" customWidth="1"/>
    <col min="259" max="259" width="15.42578125" style="665" customWidth="1"/>
    <col min="260" max="260" width="24.42578125" style="665" customWidth="1"/>
    <col min="261" max="512" width="8" style="665"/>
    <col min="513" max="513" width="23.42578125" style="665" customWidth="1"/>
    <col min="514" max="514" width="21.7109375" style="665" customWidth="1"/>
    <col min="515" max="515" width="15.42578125" style="665" customWidth="1"/>
    <col min="516" max="516" width="24.42578125" style="665" customWidth="1"/>
    <col min="517" max="768" width="8" style="665"/>
    <col min="769" max="769" width="23.42578125" style="665" customWidth="1"/>
    <col min="770" max="770" width="21.7109375" style="665" customWidth="1"/>
    <col min="771" max="771" width="15.42578125" style="665" customWidth="1"/>
    <col min="772" max="772" width="24.42578125" style="665" customWidth="1"/>
    <col min="773" max="1024" width="8" style="665"/>
    <col min="1025" max="1025" width="23.42578125" style="665" customWidth="1"/>
    <col min="1026" max="1026" width="21.7109375" style="665" customWidth="1"/>
    <col min="1027" max="1027" width="15.42578125" style="665" customWidth="1"/>
    <col min="1028" max="1028" width="24.42578125" style="665" customWidth="1"/>
    <col min="1029" max="1280" width="8" style="665"/>
    <col min="1281" max="1281" width="23.42578125" style="665" customWidth="1"/>
    <col min="1282" max="1282" width="21.7109375" style="665" customWidth="1"/>
    <col min="1283" max="1283" width="15.42578125" style="665" customWidth="1"/>
    <col min="1284" max="1284" width="24.42578125" style="665" customWidth="1"/>
    <col min="1285" max="1536" width="8" style="665"/>
    <col min="1537" max="1537" width="23.42578125" style="665" customWidth="1"/>
    <col min="1538" max="1538" width="21.7109375" style="665" customWidth="1"/>
    <col min="1539" max="1539" width="15.42578125" style="665" customWidth="1"/>
    <col min="1540" max="1540" width="24.42578125" style="665" customWidth="1"/>
    <col min="1541" max="1792" width="8" style="665"/>
    <col min="1793" max="1793" width="23.42578125" style="665" customWidth="1"/>
    <col min="1794" max="1794" width="21.7109375" style="665" customWidth="1"/>
    <col min="1795" max="1795" width="15.42578125" style="665" customWidth="1"/>
    <col min="1796" max="1796" width="24.42578125" style="665" customWidth="1"/>
    <col min="1797" max="2048" width="8" style="665"/>
    <col min="2049" max="2049" width="23.42578125" style="665" customWidth="1"/>
    <col min="2050" max="2050" width="21.7109375" style="665" customWidth="1"/>
    <col min="2051" max="2051" width="15.42578125" style="665" customWidth="1"/>
    <col min="2052" max="2052" width="24.42578125" style="665" customWidth="1"/>
    <col min="2053" max="2304" width="8" style="665"/>
    <col min="2305" max="2305" width="23.42578125" style="665" customWidth="1"/>
    <col min="2306" max="2306" width="21.7109375" style="665" customWidth="1"/>
    <col min="2307" max="2307" width="15.42578125" style="665" customWidth="1"/>
    <col min="2308" max="2308" width="24.42578125" style="665" customWidth="1"/>
    <col min="2309" max="2560" width="8" style="665"/>
    <col min="2561" max="2561" width="23.42578125" style="665" customWidth="1"/>
    <col min="2562" max="2562" width="21.7109375" style="665" customWidth="1"/>
    <col min="2563" max="2563" width="15.42578125" style="665" customWidth="1"/>
    <col min="2564" max="2564" width="24.42578125" style="665" customWidth="1"/>
    <col min="2565" max="2816" width="8" style="665"/>
    <col min="2817" max="2817" width="23.42578125" style="665" customWidth="1"/>
    <col min="2818" max="2818" width="21.7109375" style="665" customWidth="1"/>
    <col min="2819" max="2819" width="15.42578125" style="665" customWidth="1"/>
    <col min="2820" max="2820" width="24.42578125" style="665" customWidth="1"/>
    <col min="2821" max="3072" width="8" style="665"/>
    <col min="3073" max="3073" width="23.42578125" style="665" customWidth="1"/>
    <col min="3074" max="3074" width="21.7109375" style="665" customWidth="1"/>
    <col min="3075" max="3075" width="15.42578125" style="665" customWidth="1"/>
    <col min="3076" max="3076" width="24.42578125" style="665" customWidth="1"/>
    <col min="3077" max="3328" width="8" style="665"/>
    <col min="3329" max="3329" width="23.42578125" style="665" customWidth="1"/>
    <col min="3330" max="3330" width="21.7109375" style="665" customWidth="1"/>
    <col min="3331" max="3331" width="15.42578125" style="665" customWidth="1"/>
    <col min="3332" max="3332" width="24.42578125" style="665" customWidth="1"/>
    <col min="3333" max="3584" width="8" style="665"/>
    <col min="3585" max="3585" width="23.42578125" style="665" customWidth="1"/>
    <col min="3586" max="3586" width="21.7109375" style="665" customWidth="1"/>
    <col min="3587" max="3587" width="15.42578125" style="665" customWidth="1"/>
    <col min="3588" max="3588" width="24.42578125" style="665" customWidth="1"/>
    <col min="3589" max="3840" width="8" style="665"/>
    <col min="3841" max="3841" width="23.42578125" style="665" customWidth="1"/>
    <col min="3842" max="3842" width="21.7109375" style="665" customWidth="1"/>
    <col min="3843" max="3843" width="15.42578125" style="665" customWidth="1"/>
    <col min="3844" max="3844" width="24.42578125" style="665" customWidth="1"/>
    <col min="3845" max="4096" width="8" style="665"/>
    <col min="4097" max="4097" width="23.42578125" style="665" customWidth="1"/>
    <col min="4098" max="4098" width="21.7109375" style="665" customWidth="1"/>
    <col min="4099" max="4099" width="15.42578125" style="665" customWidth="1"/>
    <col min="4100" max="4100" width="24.42578125" style="665" customWidth="1"/>
    <col min="4101" max="4352" width="8" style="665"/>
    <col min="4353" max="4353" width="23.42578125" style="665" customWidth="1"/>
    <col min="4354" max="4354" width="21.7109375" style="665" customWidth="1"/>
    <col min="4355" max="4355" width="15.42578125" style="665" customWidth="1"/>
    <col min="4356" max="4356" width="24.42578125" style="665" customWidth="1"/>
    <col min="4357" max="4608" width="8" style="665"/>
    <col min="4609" max="4609" width="23.42578125" style="665" customWidth="1"/>
    <col min="4610" max="4610" width="21.7109375" style="665" customWidth="1"/>
    <col min="4611" max="4611" width="15.42578125" style="665" customWidth="1"/>
    <col min="4612" max="4612" width="24.42578125" style="665" customWidth="1"/>
    <col min="4613" max="4864" width="8" style="665"/>
    <col min="4865" max="4865" width="23.42578125" style="665" customWidth="1"/>
    <col min="4866" max="4866" width="21.7109375" style="665" customWidth="1"/>
    <col min="4867" max="4867" width="15.42578125" style="665" customWidth="1"/>
    <col min="4868" max="4868" width="24.42578125" style="665" customWidth="1"/>
    <col min="4869" max="5120" width="8" style="665"/>
    <col min="5121" max="5121" width="23.42578125" style="665" customWidth="1"/>
    <col min="5122" max="5122" width="21.7109375" style="665" customWidth="1"/>
    <col min="5123" max="5123" width="15.42578125" style="665" customWidth="1"/>
    <col min="5124" max="5124" width="24.42578125" style="665" customWidth="1"/>
    <col min="5125" max="5376" width="8" style="665"/>
    <col min="5377" max="5377" width="23.42578125" style="665" customWidth="1"/>
    <col min="5378" max="5378" width="21.7109375" style="665" customWidth="1"/>
    <col min="5379" max="5379" width="15.42578125" style="665" customWidth="1"/>
    <col min="5380" max="5380" width="24.42578125" style="665" customWidth="1"/>
    <col min="5381" max="5632" width="8" style="665"/>
    <col min="5633" max="5633" width="23.42578125" style="665" customWidth="1"/>
    <col min="5634" max="5634" width="21.7109375" style="665" customWidth="1"/>
    <col min="5635" max="5635" width="15.42578125" style="665" customWidth="1"/>
    <col min="5636" max="5636" width="24.42578125" style="665" customWidth="1"/>
    <col min="5637" max="5888" width="8" style="665"/>
    <col min="5889" max="5889" width="23.42578125" style="665" customWidth="1"/>
    <col min="5890" max="5890" width="21.7109375" style="665" customWidth="1"/>
    <col min="5891" max="5891" width="15.42578125" style="665" customWidth="1"/>
    <col min="5892" max="5892" width="24.42578125" style="665" customWidth="1"/>
    <col min="5893" max="6144" width="8" style="665"/>
    <col min="6145" max="6145" width="23.42578125" style="665" customWidth="1"/>
    <col min="6146" max="6146" width="21.7109375" style="665" customWidth="1"/>
    <col min="6147" max="6147" width="15.42578125" style="665" customWidth="1"/>
    <col min="6148" max="6148" width="24.42578125" style="665" customWidth="1"/>
    <col min="6149" max="6400" width="8" style="665"/>
    <col min="6401" max="6401" width="23.42578125" style="665" customWidth="1"/>
    <col min="6402" max="6402" width="21.7109375" style="665" customWidth="1"/>
    <col min="6403" max="6403" width="15.42578125" style="665" customWidth="1"/>
    <col min="6404" max="6404" width="24.42578125" style="665" customWidth="1"/>
    <col min="6405" max="6656" width="8" style="665"/>
    <col min="6657" max="6657" width="23.42578125" style="665" customWidth="1"/>
    <col min="6658" max="6658" width="21.7109375" style="665" customWidth="1"/>
    <col min="6659" max="6659" width="15.42578125" style="665" customWidth="1"/>
    <col min="6660" max="6660" width="24.42578125" style="665" customWidth="1"/>
    <col min="6661" max="6912" width="8" style="665"/>
    <col min="6913" max="6913" width="23.42578125" style="665" customWidth="1"/>
    <col min="6914" max="6914" width="21.7109375" style="665" customWidth="1"/>
    <col min="6915" max="6915" width="15.42578125" style="665" customWidth="1"/>
    <col min="6916" max="6916" width="24.42578125" style="665" customWidth="1"/>
    <col min="6917" max="7168" width="8" style="665"/>
    <col min="7169" max="7169" width="23.42578125" style="665" customWidth="1"/>
    <col min="7170" max="7170" width="21.7109375" style="665" customWidth="1"/>
    <col min="7171" max="7171" width="15.42578125" style="665" customWidth="1"/>
    <col min="7172" max="7172" width="24.42578125" style="665" customWidth="1"/>
    <col min="7173" max="7424" width="8" style="665"/>
    <col min="7425" max="7425" width="23.42578125" style="665" customWidth="1"/>
    <col min="7426" max="7426" width="21.7109375" style="665" customWidth="1"/>
    <col min="7427" max="7427" width="15.42578125" style="665" customWidth="1"/>
    <col min="7428" max="7428" width="24.42578125" style="665" customWidth="1"/>
    <col min="7429" max="7680" width="8" style="665"/>
    <col min="7681" max="7681" width="23.42578125" style="665" customWidth="1"/>
    <col min="7682" max="7682" width="21.7109375" style="665" customWidth="1"/>
    <col min="7683" max="7683" width="15.42578125" style="665" customWidth="1"/>
    <col min="7684" max="7684" width="24.42578125" style="665" customWidth="1"/>
    <col min="7685" max="7936" width="8" style="665"/>
    <col min="7937" max="7937" width="23.42578125" style="665" customWidth="1"/>
    <col min="7938" max="7938" width="21.7109375" style="665" customWidth="1"/>
    <col min="7939" max="7939" width="15.42578125" style="665" customWidth="1"/>
    <col min="7940" max="7940" width="24.42578125" style="665" customWidth="1"/>
    <col min="7941" max="8192" width="8" style="665"/>
    <col min="8193" max="8193" width="23.42578125" style="665" customWidth="1"/>
    <col min="8194" max="8194" width="21.7109375" style="665" customWidth="1"/>
    <col min="8195" max="8195" width="15.42578125" style="665" customWidth="1"/>
    <col min="8196" max="8196" width="24.42578125" style="665" customWidth="1"/>
    <col min="8197" max="8448" width="8" style="665"/>
    <col min="8449" max="8449" width="23.42578125" style="665" customWidth="1"/>
    <col min="8450" max="8450" width="21.7109375" style="665" customWidth="1"/>
    <col min="8451" max="8451" width="15.42578125" style="665" customWidth="1"/>
    <col min="8452" max="8452" width="24.42578125" style="665" customWidth="1"/>
    <col min="8453" max="8704" width="8" style="665"/>
    <col min="8705" max="8705" width="23.42578125" style="665" customWidth="1"/>
    <col min="8706" max="8706" width="21.7109375" style="665" customWidth="1"/>
    <col min="8707" max="8707" width="15.42578125" style="665" customWidth="1"/>
    <col min="8708" max="8708" width="24.42578125" style="665" customWidth="1"/>
    <col min="8709" max="8960" width="8" style="665"/>
    <col min="8961" max="8961" width="23.42578125" style="665" customWidth="1"/>
    <col min="8962" max="8962" width="21.7109375" style="665" customWidth="1"/>
    <col min="8963" max="8963" width="15.42578125" style="665" customWidth="1"/>
    <col min="8964" max="8964" width="24.42578125" style="665" customWidth="1"/>
    <col min="8965" max="9216" width="8" style="665"/>
    <col min="9217" max="9217" width="23.42578125" style="665" customWidth="1"/>
    <col min="9218" max="9218" width="21.7109375" style="665" customWidth="1"/>
    <col min="9219" max="9219" width="15.42578125" style="665" customWidth="1"/>
    <col min="9220" max="9220" width="24.42578125" style="665" customWidth="1"/>
    <col min="9221" max="9472" width="8" style="665"/>
    <col min="9473" max="9473" width="23.42578125" style="665" customWidth="1"/>
    <col min="9474" max="9474" width="21.7109375" style="665" customWidth="1"/>
    <col min="9475" max="9475" width="15.42578125" style="665" customWidth="1"/>
    <col min="9476" max="9476" width="24.42578125" style="665" customWidth="1"/>
    <col min="9477" max="9728" width="8" style="665"/>
    <col min="9729" max="9729" width="23.42578125" style="665" customWidth="1"/>
    <col min="9730" max="9730" width="21.7109375" style="665" customWidth="1"/>
    <col min="9731" max="9731" width="15.42578125" style="665" customWidth="1"/>
    <col min="9732" max="9732" width="24.42578125" style="665" customWidth="1"/>
    <col min="9733" max="9984" width="8" style="665"/>
    <col min="9985" max="9985" width="23.42578125" style="665" customWidth="1"/>
    <col min="9986" max="9986" width="21.7109375" style="665" customWidth="1"/>
    <col min="9987" max="9987" width="15.42578125" style="665" customWidth="1"/>
    <col min="9988" max="9988" width="24.42578125" style="665" customWidth="1"/>
    <col min="9989" max="10240" width="8" style="665"/>
    <col min="10241" max="10241" width="23.42578125" style="665" customWidth="1"/>
    <col min="10242" max="10242" width="21.7109375" style="665" customWidth="1"/>
    <col min="10243" max="10243" width="15.42578125" style="665" customWidth="1"/>
    <col min="10244" max="10244" width="24.42578125" style="665" customWidth="1"/>
    <col min="10245" max="10496" width="8" style="665"/>
    <col min="10497" max="10497" width="23.42578125" style="665" customWidth="1"/>
    <col min="10498" max="10498" width="21.7109375" style="665" customWidth="1"/>
    <col min="10499" max="10499" width="15.42578125" style="665" customWidth="1"/>
    <col min="10500" max="10500" width="24.42578125" style="665" customWidth="1"/>
    <col min="10501" max="10752" width="8" style="665"/>
    <col min="10753" max="10753" width="23.42578125" style="665" customWidth="1"/>
    <col min="10754" max="10754" width="21.7109375" style="665" customWidth="1"/>
    <col min="10755" max="10755" width="15.42578125" style="665" customWidth="1"/>
    <col min="10756" max="10756" width="24.42578125" style="665" customWidth="1"/>
    <col min="10757" max="11008" width="8" style="665"/>
    <col min="11009" max="11009" width="23.42578125" style="665" customWidth="1"/>
    <col min="11010" max="11010" width="21.7109375" style="665" customWidth="1"/>
    <col min="11011" max="11011" width="15.42578125" style="665" customWidth="1"/>
    <col min="11012" max="11012" width="24.42578125" style="665" customWidth="1"/>
    <col min="11013" max="11264" width="8" style="665"/>
    <col min="11265" max="11265" width="23.42578125" style="665" customWidth="1"/>
    <col min="11266" max="11266" width="21.7109375" style="665" customWidth="1"/>
    <col min="11267" max="11267" width="15.42578125" style="665" customWidth="1"/>
    <col min="11268" max="11268" width="24.42578125" style="665" customWidth="1"/>
    <col min="11269" max="11520" width="8" style="665"/>
    <col min="11521" max="11521" width="23.42578125" style="665" customWidth="1"/>
    <col min="11522" max="11522" width="21.7109375" style="665" customWidth="1"/>
    <col min="11523" max="11523" width="15.42578125" style="665" customWidth="1"/>
    <col min="11524" max="11524" width="24.42578125" style="665" customWidth="1"/>
    <col min="11525" max="11776" width="8" style="665"/>
    <col min="11777" max="11777" width="23.42578125" style="665" customWidth="1"/>
    <col min="11778" max="11778" width="21.7109375" style="665" customWidth="1"/>
    <col min="11779" max="11779" width="15.42578125" style="665" customWidth="1"/>
    <col min="11780" max="11780" width="24.42578125" style="665" customWidth="1"/>
    <col min="11781" max="12032" width="8" style="665"/>
    <col min="12033" max="12033" width="23.42578125" style="665" customWidth="1"/>
    <col min="12034" max="12034" width="21.7109375" style="665" customWidth="1"/>
    <col min="12035" max="12035" width="15.42578125" style="665" customWidth="1"/>
    <col min="12036" max="12036" width="24.42578125" style="665" customWidth="1"/>
    <col min="12037" max="12288" width="8" style="665"/>
    <col min="12289" max="12289" width="23.42578125" style="665" customWidth="1"/>
    <col min="12290" max="12290" width="21.7109375" style="665" customWidth="1"/>
    <col min="12291" max="12291" width="15.42578125" style="665" customWidth="1"/>
    <col min="12292" max="12292" width="24.42578125" style="665" customWidth="1"/>
    <col min="12293" max="12544" width="8" style="665"/>
    <col min="12545" max="12545" width="23.42578125" style="665" customWidth="1"/>
    <col min="12546" max="12546" width="21.7109375" style="665" customWidth="1"/>
    <col min="12547" max="12547" width="15.42578125" style="665" customWidth="1"/>
    <col min="12548" max="12548" width="24.42578125" style="665" customWidth="1"/>
    <col min="12549" max="12800" width="8" style="665"/>
    <col min="12801" max="12801" width="23.42578125" style="665" customWidth="1"/>
    <col min="12802" max="12802" width="21.7109375" style="665" customWidth="1"/>
    <col min="12803" max="12803" width="15.42578125" style="665" customWidth="1"/>
    <col min="12804" max="12804" width="24.42578125" style="665" customWidth="1"/>
    <col min="12805" max="13056" width="8" style="665"/>
    <col min="13057" max="13057" width="23.42578125" style="665" customWidth="1"/>
    <col min="13058" max="13058" width="21.7109375" style="665" customWidth="1"/>
    <col min="13059" max="13059" width="15.42578125" style="665" customWidth="1"/>
    <col min="13060" max="13060" width="24.42578125" style="665" customWidth="1"/>
    <col min="13061" max="13312" width="8" style="665"/>
    <col min="13313" max="13313" width="23.42578125" style="665" customWidth="1"/>
    <col min="13314" max="13314" width="21.7109375" style="665" customWidth="1"/>
    <col min="13315" max="13315" width="15.42578125" style="665" customWidth="1"/>
    <col min="13316" max="13316" width="24.42578125" style="665" customWidth="1"/>
    <col min="13317" max="13568" width="8" style="665"/>
    <col min="13569" max="13569" width="23.42578125" style="665" customWidth="1"/>
    <col min="13570" max="13570" width="21.7109375" style="665" customWidth="1"/>
    <col min="13571" max="13571" width="15.42578125" style="665" customWidth="1"/>
    <col min="13572" max="13572" width="24.42578125" style="665" customWidth="1"/>
    <col min="13573" max="13824" width="8" style="665"/>
    <col min="13825" max="13825" width="23.42578125" style="665" customWidth="1"/>
    <col min="13826" max="13826" width="21.7109375" style="665" customWidth="1"/>
    <col min="13827" max="13827" width="15.42578125" style="665" customWidth="1"/>
    <col min="13828" max="13828" width="24.42578125" style="665" customWidth="1"/>
    <col min="13829" max="14080" width="8" style="665"/>
    <col min="14081" max="14081" width="23.42578125" style="665" customWidth="1"/>
    <col min="14082" max="14082" width="21.7109375" style="665" customWidth="1"/>
    <col min="14083" max="14083" width="15.42578125" style="665" customWidth="1"/>
    <col min="14084" max="14084" width="24.42578125" style="665" customWidth="1"/>
    <col min="14085" max="14336" width="8" style="665"/>
    <col min="14337" max="14337" width="23.42578125" style="665" customWidth="1"/>
    <col min="14338" max="14338" width="21.7109375" style="665" customWidth="1"/>
    <col min="14339" max="14339" width="15.42578125" style="665" customWidth="1"/>
    <col min="14340" max="14340" width="24.42578125" style="665" customWidth="1"/>
    <col min="14341" max="14592" width="8" style="665"/>
    <col min="14593" max="14593" width="23.42578125" style="665" customWidth="1"/>
    <col min="14594" max="14594" width="21.7109375" style="665" customWidth="1"/>
    <col min="14595" max="14595" width="15.42578125" style="665" customWidth="1"/>
    <col min="14596" max="14596" width="24.42578125" style="665" customWidth="1"/>
    <col min="14597" max="14848" width="8" style="665"/>
    <col min="14849" max="14849" width="23.42578125" style="665" customWidth="1"/>
    <col min="14850" max="14850" width="21.7109375" style="665" customWidth="1"/>
    <col min="14851" max="14851" width="15.42578125" style="665" customWidth="1"/>
    <col min="14852" max="14852" width="24.42578125" style="665" customWidth="1"/>
    <col min="14853" max="15104" width="8" style="665"/>
    <col min="15105" max="15105" width="23.42578125" style="665" customWidth="1"/>
    <col min="15106" max="15106" width="21.7109375" style="665" customWidth="1"/>
    <col min="15107" max="15107" width="15.42578125" style="665" customWidth="1"/>
    <col min="15108" max="15108" width="24.42578125" style="665" customWidth="1"/>
    <col min="15109" max="15360" width="8" style="665"/>
    <col min="15361" max="15361" width="23.42578125" style="665" customWidth="1"/>
    <col min="15362" max="15362" width="21.7109375" style="665" customWidth="1"/>
    <col min="15363" max="15363" width="15.42578125" style="665" customWidth="1"/>
    <col min="15364" max="15364" width="24.42578125" style="665" customWidth="1"/>
    <col min="15365" max="15616" width="8" style="665"/>
    <col min="15617" max="15617" width="23.42578125" style="665" customWidth="1"/>
    <col min="15618" max="15618" width="21.7109375" style="665" customWidth="1"/>
    <col min="15619" max="15619" width="15.42578125" style="665" customWidth="1"/>
    <col min="15620" max="15620" width="24.42578125" style="665" customWidth="1"/>
    <col min="15621" max="15872" width="8" style="665"/>
    <col min="15873" max="15873" width="23.42578125" style="665" customWidth="1"/>
    <col min="15874" max="15874" width="21.7109375" style="665" customWidth="1"/>
    <col min="15875" max="15875" width="15.42578125" style="665" customWidth="1"/>
    <col min="15876" max="15876" width="24.42578125" style="665" customWidth="1"/>
    <col min="15877" max="16128" width="8" style="665"/>
    <col min="16129" max="16129" width="23.42578125" style="665" customWidth="1"/>
    <col min="16130" max="16130" width="21.7109375" style="665" customWidth="1"/>
    <col min="16131" max="16131" width="15.42578125" style="665" customWidth="1"/>
    <col min="16132" max="16132" width="24.42578125" style="665" customWidth="1"/>
    <col min="16133" max="16384" width="8" style="665"/>
  </cols>
  <sheetData>
    <row r="1" spans="1:66" ht="143.25" customHeight="1">
      <c r="A1" s="662"/>
      <c r="B1" s="849" t="s">
        <v>418</v>
      </c>
      <c r="C1" s="849"/>
      <c r="D1" s="663"/>
      <c r="E1" s="53"/>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c r="BD1" s="664"/>
      <c r="BE1" s="664"/>
      <c r="BF1" s="664"/>
      <c r="BG1" s="664"/>
      <c r="BH1" s="664"/>
      <c r="BI1" s="664"/>
      <c r="BJ1" s="664"/>
      <c r="BK1" s="664"/>
      <c r="BL1" s="664"/>
      <c r="BM1" s="664"/>
      <c r="BN1" s="664"/>
    </row>
    <row r="2" spans="1:66" ht="9.75" customHeight="1">
      <c r="A2" s="666"/>
      <c r="B2" s="666"/>
      <c r="C2" s="667"/>
      <c r="D2" s="667"/>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664"/>
      <c r="AZ2" s="664"/>
      <c r="BA2" s="664"/>
      <c r="BB2" s="664"/>
      <c r="BC2" s="664"/>
      <c r="BD2" s="664"/>
      <c r="BE2" s="664"/>
      <c r="BF2" s="664"/>
      <c r="BG2" s="664"/>
      <c r="BH2" s="664"/>
      <c r="BI2" s="664"/>
      <c r="BJ2" s="664"/>
      <c r="BK2" s="664"/>
      <c r="BL2" s="664"/>
      <c r="BM2" s="664"/>
      <c r="BN2" s="664"/>
    </row>
    <row r="3" spans="1:66">
      <c r="A3" s="850" t="s">
        <v>279</v>
      </c>
      <c r="B3" s="850"/>
      <c r="C3" s="850"/>
      <c r="D3" s="850"/>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row>
    <row r="4" spans="1:66" ht="14.25" customHeight="1">
      <c r="A4" s="850"/>
      <c r="B4" s="850"/>
      <c r="C4" s="850"/>
      <c r="D4" s="850"/>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row>
    <row r="5" spans="1:66" ht="25.5" customHeight="1">
      <c r="A5" s="850" t="s">
        <v>415</v>
      </c>
      <c r="B5" s="850"/>
      <c r="C5" s="850"/>
      <c r="D5" s="850"/>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row>
    <row r="6" spans="1:66" ht="14.25">
      <c r="A6" s="851" t="s">
        <v>39</v>
      </c>
      <c r="B6" s="851"/>
      <c r="C6" s="851"/>
      <c r="D6" s="668"/>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A6" s="664"/>
      <c r="BB6" s="664"/>
      <c r="BC6" s="664"/>
      <c r="BD6" s="664"/>
      <c r="BE6" s="664"/>
      <c r="BF6" s="664"/>
      <c r="BG6" s="664"/>
      <c r="BH6" s="664"/>
      <c r="BI6" s="664"/>
      <c r="BJ6" s="664"/>
      <c r="BK6" s="664"/>
      <c r="BL6" s="664"/>
      <c r="BM6" s="664"/>
      <c r="BN6" s="664"/>
    </row>
    <row r="7" spans="1:66" ht="14.25">
      <c r="A7" s="668" t="s">
        <v>40</v>
      </c>
      <c r="B7" s="846" t="str">
        <f>[2]Cover!D5</f>
        <v>Forestry Services Ltd</v>
      </c>
      <c r="C7" s="846">
        <f>[2]Cover!E5</f>
        <v>0</v>
      </c>
      <c r="D7" s="846">
        <f>[2]Cover!F5</f>
        <v>0</v>
      </c>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4"/>
      <c r="AY7" s="664"/>
      <c r="AZ7" s="664"/>
      <c r="BA7" s="664"/>
      <c r="BB7" s="664"/>
      <c r="BC7" s="664"/>
      <c r="BD7" s="664"/>
      <c r="BE7" s="664"/>
      <c r="BF7" s="664"/>
      <c r="BG7" s="664"/>
      <c r="BH7" s="664"/>
      <c r="BI7" s="664"/>
      <c r="BJ7" s="664"/>
      <c r="BK7" s="664"/>
      <c r="BL7" s="664"/>
      <c r="BM7" s="664"/>
      <c r="BN7" s="664"/>
    </row>
    <row r="8" spans="1:66" ht="14.25">
      <c r="A8" s="668" t="s">
        <v>129</v>
      </c>
      <c r="B8" s="846" t="str">
        <f>'1 Basic info'!$C$13</f>
        <v>Unit 3, Cillin Hill, Dublin Road, Kilkenny, R95 A4VP</v>
      </c>
      <c r="C8" s="846"/>
      <c r="D8" s="846"/>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4"/>
      <c r="AY8" s="664"/>
      <c r="AZ8" s="664"/>
      <c r="BA8" s="664"/>
      <c r="BB8" s="664"/>
      <c r="BC8" s="664"/>
      <c r="BD8" s="664"/>
      <c r="BE8" s="664"/>
      <c r="BF8" s="664"/>
      <c r="BG8" s="664"/>
      <c r="BH8" s="664"/>
      <c r="BI8" s="664"/>
      <c r="BJ8" s="664"/>
      <c r="BK8" s="664"/>
      <c r="BL8" s="664"/>
      <c r="BM8" s="664"/>
      <c r="BN8" s="664"/>
    </row>
    <row r="9" spans="1:66" ht="14.25">
      <c r="A9" s="668" t="s">
        <v>83</v>
      </c>
      <c r="B9" s="670" t="s">
        <v>754</v>
      </c>
      <c r="C9" s="669"/>
      <c r="D9" s="669"/>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c r="AO9" s="664"/>
      <c r="AP9" s="664"/>
      <c r="AQ9" s="664"/>
      <c r="AR9" s="664"/>
      <c r="AS9" s="664"/>
      <c r="AT9" s="664"/>
      <c r="AU9" s="664"/>
      <c r="AV9" s="664"/>
      <c r="AW9" s="664"/>
      <c r="AX9" s="664"/>
      <c r="AY9" s="664"/>
      <c r="AZ9" s="664"/>
      <c r="BA9" s="664"/>
      <c r="BB9" s="664"/>
      <c r="BC9" s="664"/>
      <c r="BD9" s="664"/>
      <c r="BE9" s="664"/>
      <c r="BF9" s="664"/>
      <c r="BG9" s="664"/>
      <c r="BH9" s="664"/>
      <c r="BI9" s="664"/>
      <c r="BJ9" s="664"/>
      <c r="BK9" s="664"/>
      <c r="BL9" s="664"/>
      <c r="BM9" s="664"/>
      <c r="BN9" s="664"/>
    </row>
    <row r="10" spans="1:66" ht="14.25">
      <c r="A10" s="668" t="s">
        <v>41</v>
      </c>
      <c r="B10" s="846" t="str">
        <f>[2]Cover!D8</f>
        <v>SA-PEFC-FM/COC-007227</v>
      </c>
      <c r="C10" s="846"/>
      <c r="D10" s="669"/>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4"/>
      <c r="BB10" s="664"/>
      <c r="BC10" s="664"/>
      <c r="BD10" s="664"/>
      <c r="BE10" s="664"/>
      <c r="BF10" s="664"/>
      <c r="BG10" s="664"/>
      <c r="BH10" s="664"/>
      <c r="BI10" s="664"/>
      <c r="BJ10" s="664"/>
      <c r="BK10" s="664"/>
      <c r="BL10" s="664"/>
      <c r="BM10" s="664"/>
      <c r="BN10" s="664"/>
    </row>
    <row r="11" spans="1:66" ht="14.25">
      <c r="A11" s="668" t="s">
        <v>80</v>
      </c>
      <c r="B11" s="852" t="s">
        <v>8</v>
      </c>
      <c r="C11" s="846"/>
      <c r="D11" s="669"/>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c r="BC11" s="664"/>
      <c r="BD11" s="664"/>
      <c r="BE11" s="664"/>
      <c r="BF11" s="664"/>
      <c r="BG11" s="664"/>
      <c r="BH11" s="664"/>
      <c r="BI11" s="664"/>
      <c r="BJ11" s="664"/>
      <c r="BK11" s="664"/>
      <c r="BL11" s="664"/>
      <c r="BM11" s="664"/>
      <c r="BN11" s="664"/>
    </row>
    <row r="12" spans="1:66" ht="14.25">
      <c r="A12" s="668" t="s">
        <v>130</v>
      </c>
      <c r="B12" s="670">
        <f>[2]Cover!D10</f>
        <v>43714</v>
      </c>
      <c r="C12" s="669" t="s">
        <v>131</v>
      </c>
      <c r="D12" s="670">
        <f>[2]Cover!D11</f>
        <v>45540</v>
      </c>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4"/>
      <c r="AS12" s="664"/>
      <c r="AT12" s="664"/>
      <c r="AU12" s="664"/>
      <c r="AV12" s="664"/>
      <c r="AW12" s="664"/>
      <c r="AX12" s="664"/>
      <c r="AY12" s="664"/>
      <c r="AZ12" s="664"/>
      <c r="BA12" s="664"/>
      <c r="BB12" s="664"/>
      <c r="BC12" s="664"/>
      <c r="BD12" s="664"/>
      <c r="BE12" s="664"/>
      <c r="BF12" s="664"/>
      <c r="BG12" s="664"/>
      <c r="BH12" s="664"/>
      <c r="BI12" s="664"/>
      <c r="BJ12" s="664"/>
      <c r="BK12" s="664"/>
      <c r="BL12" s="664"/>
      <c r="BM12" s="664"/>
      <c r="BN12" s="664"/>
    </row>
    <row r="13" spans="1:66" ht="9.75" customHeight="1">
      <c r="A13" s="668"/>
      <c r="B13" s="669"/>
      <c r="C13" s="671"/>
      <c r="D13" s="669"/>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664"/>
      <c r="BD13" s="664"/>
      <c r="BE13" s="664"/>
      <c r="BF13" s="664"/>
      <c r="BG13" s="664"/>
      <c r="BH13" s="664"/>
      <c r="BI13" s="664"/>
      <c r="BJ13" s="664"/>
      <c r="BK13" s="664"/>
      <c r="BL13" s="664"/>
      <c r="BM13" s="664"/>
      <c r="BN13" s="664"/>
    </row>
    <row r="14" spans="1:66" ht="18" customHeight="1">
      <c r="A14" s="851" t="s">
        <v>132</v>
      </c>
      <c r="B14" s="851"/>
      <c r="C14" s="851"/>
      <c r="D14" s="851"/>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4"/>
      <c r="AL14" s="664"/>
      <c r="AM14" s="664"/>
      <c r="AN14" s="664"/>
      <c r="AO14" s="664"/>
      <c r="AP14" s="664"/>
      <c r="AQ14" s="664"/>
      <c r="AR14" s="664"/>
      <c r="AS14" s="664"/>
      <c r="AT14" s="664"/>
      <c r="AU14" s="664"/>
      <c r="AV14" s="664"/>
      <c r="AW14" s="664"/>
      <c r="AX14" s="664"/>
      <c r="AY14" s="664"/>
      <c r="AZ14" s="664"/>
      <c r="BA14" s="664"/>
      <c r="BB14" s="664"/>
      <c r="BC14" s="664"/>
      <c r="BD14" s="664"/>
      <c r="BE14" s="664"/>
      <c r="BF14" s="664"/>
      <c r="BG14" s="664"/>
      <c r="BH14" s="664"/>
      <c r="BI14" s="664"/>
      <c r="BJ14" s="664"/>
      <c r="BK14" s="664"/>
      <c r="BL14" s="664"/>
      <c r="BM14" s="664"/>
      <c r="BN14" s="664"/>
    </row>
    <row r="15" spans="1:66" s="675" customFormat="1" ht="14.25">
      <c r="A15" s="672" t="s">
        <v>280</v>
      </c>
      <c r="B15" s="673" t="s">
        <v>416</v>
      </c>
      <c r="C15" s="673" t="s">
        <v>133</v>
      </c>
      <c r="D15" s="673" t="s">
        <v>134</v>
      </c>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4"/>
      <c r="AQ15" s="674"/>
      <c r="AR15" s="674"/>
      <c r="AS15" s="674"/>
      <c r="AT15" s="674"/>
      <c r="AU15" s="674"/>
      <c r="AV15" s="674"/>
      <c r="AW15" s="674"/>
      <c r="AX15" s="674"/>
      <c r="AY15" s="674"/>
      <c r="AZ15" s="674"/>
      <c r="BA15" s="674"/>
      <c r="BB15" s="674"/>
      <c r="BC15" s="674"/>
      <c r="BD15" s="674"/>
      <c r="BE15" s="674"/>
      <c r="BF15" s="674"/>
      <c r="BG15" s="674"/>
      <c r="BH15" s="674"/>
      <c r="BI15" s="674"/>
      <c r="BJ15" s="674"/>
      <c r="BK15" s="674"/>
      <c r="BL15" s="674"/>
      <c r="BM15" s="674"/>
      <c r="BN15" s="674"/>
    </row>
    <row r="16" spans="1:66" s="677" customFormat="1" ht="34.5" customHeight="1">
      <c r="A16" s="678" t="s">
        <v>2076</v>
      </c>
      <c r="B16" s="678" t="s">
        <v>286</v>
      </c>
      <c r="C16" s="678">
        <v>1000</v>
      </c>
      <c r="D16" s="678" t="s">
        <v>2077</v>
      </c>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76"/>
      <c r="BI16" s="676"/>
      <c r="BJ16" s="676"/>
      <c r="BK16" s="676"/>
      <c r="BL16" s="676"/>
      <c r="BM16" s="676"/>
      <c r="BN16" s="676"/>
    </row>
    <row r="17" spans="1:66" ht="14.25">
      <c r="A17" s="669"/>
      <c r="B17" s="679"/>
      <c r="C17" s="669"/>
      <c r="D17" s="679"/>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664"/>
      <c r="AT17" s="664"/>
      <c r="AU17" s="664"/>
      <c r="AV17" s="664"/>
      <c r="AW17" s="664"/>
      <c r="AX17" s="664"/>
      <c r="AY17" s="664"/>
      <c r="AZ17" s="664"/>
      <c r="BA17" s="664"/>
      <c r="BB17" s="664"/>
      <c r="BC17" s="664"/>
      <c r="BD17" s="664"/>
      <c r="BE17" s="664"/>
      <c r="BF17" s="664"/>
      <c r="BG17" s="664"/>
      <c r="BH17" s="664"/>
      <c r="BI17" s="664"/>
      <c r="BJ17" s="664"/>
      <c r="BK17" s="664"/>
      <c r="BL17" s="664"/>
      <c r="BM17" s="664"/>
      <c r="BN17" s="664"/>
    </row>
    <row r="18" spans="1:66" ht="14.25">
      <c r="A18" s="54" t="s">
        <v>164</v>
      </c>
      <c r="B18" s="55"/>
      <c r="C18" s="680"/>
      <c r="D18" s="681"/>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64"/>
      <c r="AV18" s="664"/>
      <c r="AW18" s="664"/>
      <c r="AX18" s="664"/>
      <c r="AY18" s="664"/>
      <c r="AZ18" s="664"/>
      <c r="BA18" s="664"/>
      <c r="BB18" s="664"/>
      <c r="BC18" s="664"/>
      <c r="BD18" s="664"/>
      <c r="BE18" s="664"/>
      <c r="BF18" s="664"/>
      <c r="BG18" s="664"/>
      <c r="BH18" s="664"/>
      <c r="BI18" s="664"/>
      <c r="BJ18" s="664"/>
      <c r="BK18" s="664"/>
      <c r="BL18" s="664"/>
      <c r="BM18" s="664"/>
      <c r="BN18" s="664"/>
    </row>
    <row r="19" spans="1:66" ht="15.75" customHeight="1">
      <c r="A19" s="845" t="s">
        <v>40</v>
      </c>
      <c r="B19" s="846"/>
      <c r="C19" s="853" t="s">
        <v>759</v>
      </c>
      <c r="D19" s="85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664"/>
      <c r="AV19" s="664"/>
      <c r="AW19" s="664"/>
      <c r="AX19" s="664"/>
      <c r="AY19" s="664"/>
      <c r="AZ19" s="664"/>
      <c r="BA19" s="664"/>
      <c r="BB19" s="664"/>
      <c r="BC19" s="664"/>
      <c r="BD19" s="664"/>
      <c r="BE19" s="664"/>
      <c r="BF19" s="664"/>
      <c r="BG19" s="664"/>
      <c r="BH19" s="664"/>
      <c r="BI19" s="664"/>
      <c r="BJ19" s="664"/>
      <c r="BK19" s="664"/>
      <c r="BL19" s="664"/>
      <c r="BM19" s="664"/>
      <c r="BN19" s="664"/>
    </row>
    <row r="20" spans="1:66" ht="26.25" customHeight="1">
      <c r="A20" s="845" t="s">
        <v>166</v>
      </c>
      <c r="B20" s="846"/>
      <c r="C20" s="847"/>
      <c r="D20" s="848"/>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c r="AU20" s="664"/>
      <c r="AV20" s="664"/>
      <c r="AW20" s="664"/>
      <c r="AX20" s="664"/>
      <c r="AY20" s="664"/>
      <c r="AZ20" s="664"/>
      <c r="BA20" s="664"/>
      <c r="BB20" s="664"/>
      <c r="BC20" s="664"/>
      <c r="BD20" s="664"/>
      <c r="BE20" s="664"/>
      <c r="BF20" s="664"/>
      <c r="BG20" s="664"/>
      <c r="BH20" s="664"/>
      <c r="BI20" s="664"/>
      <c r="BJ20" s="664"/>
      <c r="BK20" s="664"/>
      <c r="BL20" s="664"/>
      <c r="BM20" s="664"/>
      <c r="BN20" s="664"/>
    </row>
    <row r="21" spans="1:66" ht="14.25">
      <c r="A21" s="856" t="s">
        <v>163</v>
      </c>
      <c r="B21" s="857"/>
      <c r="C21" s="397"/>
      <c r="D21" s="682"/>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4"/>
      <c r="BH21" s="664"/>
      <c r="BI21" s="664"/>
      <c r="BJ21" s="664"/>
      <c r="BK21" s="664"/>
      <c r="BL21" s="664"/>
      <c r="BM21" s="664"/>
      <c r="BN21" s="664"/>
    </row>
    <row r="22" spans="1:66" ht="14.25">
      <c r="A22" s="668"/>
      <c r="B22" s="668"/>
      <c r="C22" s="671"/>
      <c r="D22" s="668"/>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64"/>
      <c r="AY22" s="664"/>
      <c r="AZ22" s="664"/>
      <c r="BA22" s="664"/>
      <c r="BB22" s="664"/>
      <c r="BC22" s="664"/>
      <c r="BD22" s="664"/>
      <c r="BE22" s="664"/>
      <c r="BF22" s="664"/>
      <c r="BG22" s="664"/>
      <c r="BH22" s="664"/>
      <c r="BI22" s="664"/>
      <c r="BJ22" s="664"/>
      <c r="BK22" s="664"/>
      <c r="BL22" s="664"/>
      <c r="BM22" s="664"/>
      <c r="BN22" s="664"/>
    </row>
    <row r="23" spans="1:66">
      <c r="A23" s="858" t="s">
        <v>596</v>
      </c>
      <c r="B23" s="858"/>
      <c r="C23" s="858"/>
      <c r="D23" s="858"/>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4"/>
      <c r="BC23" s="664"/>
      <c r="BD23" s="664"/>
      <c r="BE23" s="664"/>
      <c r="BF23" s="664"/>
      <c r="BG23" s="664"/>
      <c r="BH23" s="664"/>
      <c r="BI23" s="664"/>
      <c r="BJ23" s="664"/>
      <c r="BK23" s="664"/>
      <c r="BL23" s="664"/>
      <c r="BM23" s="664"/>
      <c r="BN23" s="664"/>
    </row>
    <row r="24" spans="1:66">
      <c r="A24" s="855" t="s">
        <v>598</v>
      </c>
      <c r="B24" s="855"/>
      <c r="C24" s="855"/>
      <c r="D24" s="855"/>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664"/>
      <c r="BD24" s="664"/>
      <c r="BE24" s="664"/>
      <c r="BF24" s="664"/>
      <c r="BG24" s="664"/>
      <c r="BH24" s="664"/>
      <c r="BI24" s="664"/>
      <c r="BJ24" s="664"/>
      <c r="BK24" s="664"/>
      <c r="BL24" s="664"/>
      <c r="BM24" s="664"/>
      <c r="BN24" s="664"/>
    </row>
    <row r="25" spans="1:66">
      <c r="A25" s="855" t="s">
        <v>576</v>
      </c>
      <c r="B25" s="855"/>
      <c r="C25" s="855"/>
      <c r="D25" s="855"/>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64"/>
      <c r="BK25" s="664"/>
      <c r="BL25" s="664"/>
      <c r="BM25" s="664"/>
      <c r="BN25" s="664"/>
    </row>
    <row r="26" spans="1:66" ht="13.5" customHeight="1">
      <c r="A26" s="550"/>
      <c r="B26" s="550"/>
      <c r="C26" s="550"/>
      <c r="D26" s="550"/>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4"/>
      <c r="AM26" s="664"/>
      <c r="AN26" s="664"/>
      <c r="AO26" s="664"/>
      <c r="AP26" s="664"/>
      <c r="AQ26" s="664"/>
      <c r="AR26" s="664"/>
      <c r="AS26" s="664"/>
      <c r="AT26" s="664"/>
      <c r="AU26" s="664"/>
      <c r="AV26" s="664"/>
      <c r="AW26" s="664"/>
      <c r="AX26" s="664"/>
      <c r="AY26" s="664"/>
      <c r="AZ26" s="664"/>
      <c r="BA26" s="664"/>
      <c r="BB26" s="664"/>
      <c r="BC26" s="664"/>
      <c r="BD26" s="664"/>
      <c r="BE26" s="664"/>
      <c r="BF26" s="664"/>
      <c r="BG26" s="664"/>
      <c r="BH26" s="664"/>
      <c r="BI26" s="664"/>
      <c r="BJ26" s="664"/>
      <c r="BK26" s="664"/>
      <c r="BL26" s="664"/>
      <c r="BM26" s="664"/>
      <c r="BN26" s="664"/>
    </row>
    <row r="27" spans="1:66">
      <c r="A27" s="855" t="s">
        <v>61</v>
      </c>
      <c r="B27" s="855"/>
      <c r="C27" s="855"/>
      <c r="D27" s="855"/>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664"/>
      <c r="AS27" s="664"/>
      <c r="AT27" s="664"/>
      <c r="AU27" s="664"/>
      <c r="AV27" s="664"/>
      <c r="AW27" s="664"/>
      <c r="AX27" s="664"/>
      <c r="AY27" s="664"/>
      <c r="AZ27" s="664"/>
      <c r="BA27" s="664"/>
      <c r="BB27" s="664"/>
      <c r="BC27" s="664"/>
      <c r="BD27" s="664"/>
      <c r="BE27" s="664"/>
      <c r="BF27" s="664"/>
      <c r="BG27" s="664"/>
      <c r="BH27" s="664"/>
      <c r="BI27" s="664"/>
      <c r="BJ27" s="664"/>
      <c r="BK27" s="664"/>
      <c r="BL27" s="664"/>
      <c r="BM27" s="664"/>
      <c r="BN27" s="664"/>
    </row>
    <row r="28" spans="1:66">
      <c r="A28" s="855" t="s">
        <v>62</v>
      </c>
      <c r="B28" s="855"/>
      <c r="C28" s="855"/>
      <c r="D28" s="855"/>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4"/>
      <c r="AT28" s="664"/>
      <c r="AU28" s="664"/>
      <c r="AV28" s="664"/>
      <c r="AW28" s="664"/>
      <c r="AX28" s="664"/>
      <c r="AY28" s="664"/>
      <c r="AZ28" s="664"/>
      <c r="BA28" s="664"/>
      <c r="BB28" s="664"/>
      <c r="BC28" s="664"/>
      <c r="BD28" s="664"/>
      <c r="BE28" s="664"/>
      <c r="BF28" s="664"/>
      <c r="BG28" s="664"/>
      <c r="BH28" s="664"/>
      <c r="BI28" s="664"/>
      <c r="BJ28" s="664"/>
      <c r="BK28" s="664"/>
      <c r="BL28" s="664"/>
      <c r="BM28" s="664"/>
      <c r="BN28" s="664"/>
    </row>
    <row r="29" spans="1:66">
      <c r="A29" s="855" t="s">
        <v>375</v>
      </c>
      <c r="B29" s="855"/>
      <c r="C29" s="855"/>
      <c r="D29" s="855"/>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c r="AU29" s="664"/>
      <c r="AV29" s="664"/>
      <c r="AW29" s="664"/>
      <c r="AX29" s="664"/>
      <c r="AY29" s="664"/>
      <c r="AZ29" s="664"/>
      <c r="BA29" s="664"/>
      <c r="BB29" s="664"/>
      <c r="BC29" s="664"/>
      <c r="BD29" s="664"/>
      <c r="BE29" s="664"/>
      <c r="BF29" s="664"/>
      <c r="BG29" s="664"/>
      <c r="BH29" s="664"/>
      <c r="BI29" s="664"/>
      <c r="BJ29" s="664"/>
      <c r="BK29" s="664"/>
      <c r="BL29" s="664"/>
      <c r="BM29" s="664"/>
      <c r="BN29" s="664"/>
    </row>
    <row r="30" spans="1:66">
      <c r="A30" s="664"/>
      <c r="B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c r="AU30" s="664"/>
      <c r="AV30" s="664"/>
      <c r="AW30" s="664"/>
      <c r="AX30" s="664"/>
      <c r="AY30" s="664"/>
      <c r="AZ30" s="664"/>
      <c r="BA30" s="664"/>
      <c r="BB30" s="664"/>
      <c r="BC30" s="664"/>
      <c r="BD30" s="664"/>
      <c r="BE30" s="664"/>
      <c r="BF30" s="664"/>
      <c r="BG30" s="664"/>
      <c r="BH30" s="664"/>
      <c r="BI30" s="664"/>
      <c r="BJ30" s="664"/>
      <c r="BK30" s="664"/>
      <c r="BL30" s="664"/>
      <c r="BM30" s="664"/>
      <c r="BN30" s="664"/>
    </row>
    <row r="31" spans="1:66">
      <c r="A31" s="664"/>
      <c r="B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D31" s="664"/>
      <c r="BE31" s="664"/>
      <c r="BF31" s="664"/>
      <c r="BG31" s="664"/>
      <c r="BH31" s="664"/>
      <c r="BI31" s="664"/>
      <c r="BJ31" s="664"/>
      <c r="BK31" s="664"/>
      <c r="BL31" s="664"/>
      <c r="BM31" s="664"/>
      <c r="BN31" s="664"/>
    </row>
    <row r="32" spans="1:66">
      <c r="A32" s="664"/>
      <c r="B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4"/>
      <c r="AO32" s="664"/>
      <c r="AP32" s="664"/>
      <c r="AQ32" s="664"/>
      <c r="AR32" s="664"/>
      <c r="AS32" s="664"/>
      <c r="AT32" s="664"/>
      <c r="AU32" s="664"/>
      <c r="AV32" s="664"/>
      <c r="AW32" s="664"/>
      <c r="AX32" s="664"/>
      <c r="AY32" s="664"/>
      <c r="AZ32" s="664"/>
      <c r="BA32" s="664"/>
      <c r="BB32" s="664"/>
      <c r="BC32" s="664"/>
      <c r="BD32" s="664"/>
      <c r="BE32" s="664"/>
      <c r="BF32" s="664"/>
      <c r="BG32" s="664"/>
      <c r="BH32" s="664"/>
      <c r="BI32" s="664"/>
      <c r="BJ32" s="664"/>
      <c r="BK32" s="664"/>
      <c r="BL32" s="664"/>
      <c r="BM32" s="664"/>
      <c r="BN32" s="664"/>
    </row>
    <row r="33" spans="1:66">
      <c r="A33" s="664"/>
      <c r="B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c r="AQ33" s="664"/>
      <c r="AR33" s="664"/>
      <c r="AS33" s="664"/>
      <c r="AT33" s="664"/>
      <c r="AU33" s="664"/>
      <c r="AV33" s="664"/>
      <c r="AW33" s="664"/>
      <c r="AX33" s="664"/>
      <c r="AY33" s="664"/>
      <c r="AZ33" s="664"/>
      <c r="BA33" s="664"/>
      <c r="BB33" s="664"/>
      <c r="BC33" s="664"/>
      <c r="BD33" s="664"/>
      <c r="BE33" s="664"/>
      <c r="BF33" s="664"/>
      <c r="BG33" s="664"/>
      <c r="BH33" s="664"/>
      <c r="BI33" s="664"/>
      <c r="BJ33" s="664"/>
      <c r="BK33" s="664"/>
      <c r="BL33" s="664"/>
      <c r="BM33" s="664"/>
      <c r="BN33" s="664"/>
    </row>
    <row r="34" spans="1:66" s="664" customFormat="1"/>
    <row r="35" spans="1:66" s="664" customFormat="1"/>
    <row r="36" spans="1:66" s="664" customFormat="1"/>
    <row r="37" spans="1:66" s="664" customFormat="1"/>
    <row r="38" spans="1:66" s="664" customFormat="1"/>
    <row r="39" spans="1:66" s="664" customFormat="1"/>
    <row r="40" spans="1:66" s="664" customFormat="1"/>
    <row r="41" spans="1:66" s="664" customFormat="1"/>
    <row r="42" spans="1:66" s="664" customFormat="1"/>
    <row r="43" spans="1:66" s="664" customFormat="1"/>
    <row r="44" spans="1:66" s="664" customFormat="1"/>
    <row r="45" spans="1:66" s="664" customFormat="1"/>
    <row r="46" spans="1:66" s="664" customFormat="1"/>
    <row r="47" spans="1:66" s="664" customFormat="1"/>
    <row r="48" spans="1:66" s="664" customFormat="1"/>
    <row r="49" spans="1:31" s="664" customFormat="1"/>
    <row r="50" spans="1:31" s="664" customFormat="1"/>
    <row r="51" spans="1:31" s="664" customFormat="1"/>
    <row r="52" spans="1:31" s="664" customFormat="1"/>
    <row r="53" spans="1:31">
      <c r="A53" s="664"/>
      <c r="B53" s="664"/>
      <c r="M53" s="664"/>
      <c r="N53" s="664"/>
      <c r="O53" s="664"/>
      <c r="P53" s="664"/>
      <c r="Q53" s="664"/>
      <c r="R53" s="664"/>
      <c r="S53" s="664"/>
      <c r="T53" s="664"/>
      <c r="U53" s="664"/>
      <c r="V53" s="664"/>
      <c r="W53" s="664"/>
      <c r="X53" s="664"/>
      <c r="Y53" s="664"/>
      <c r="Z53" s="664"/>
      <c r="AA53" s="664"/>
      <c r="AB53" s="664"/>
      <c r="AC53" s="664"/>
      <c r="AD53" s="664"/>
      <c r="AE53" s="664"/>
    </row>
    <row r="54" spans="1:31">
      <c r="A54" s="664"/>
      <c r="B54" s="664"/>
      <c r="M54" s="664"/>
      <c r="N54" s="664"/>
      <c r="O54" s="664"/>
      <c r="P54" s="664"/>
      <c r="Q54" s="664"/>
      <c r="R54" s="664"/>
      <c r="S54" s="664"/>
      <c r="T54" s="664"/>
      <c r="U54" s="664"/>
      <c r="V54" s="664"/>
      <c r="W54" s="664"/>
      <c r="X54" s="664"/>
      <c r="Y54" s="664"/>
      <c r="Z54" s="664"/>
      <c r="AA54" s="664"/>
      <c r="AB54" s="664"/>
      <c r="AC54" s="664"/>
      <c r="AD54" s="664"/>
      <c r="AE54" s="664"/>
    </row>
    <row r="55" spans="1:31">
      <c r="A55" s="664"/>
      <c r="B55" s="664"/>
      <c r="M55" s="664"/>
      <c r="N55" s="664"/>
      <c r="O55" s="664"/>
      <c r="P55" s="664"/>
      <c r="Q55" s="664"/>
      <c r="R55" s="664"/>
      <c r="S55" s="664"/>
      <c r="T55" s="664"/>
      <c r="U55" s="664"/>
      <c r="V55" s="664"/>
      <c r="W55" s="664"/>
      <c r="X55" s="664"/>
      <c r="Y55" s="664"/>
      <c r="Z55" s="664"/>
      <c r="AA55" s="664"/>
      <c r="AB55" s="664"/>
      <c r="AC55" s="664"/>
      <c r="AD55" s="664"/>
      <c r="AE55" s="664"/>
    </row>
    <row r="56" spans="1:31">
      <c r="A56" s="664"/>
      <c r="B56" s="664"/>
      <c r="M56" s="664"/>
      <c r="N56" s="664"/>
      <c r="O56" s="664"/>
      <c r="P56" s="664"/>
      <c r="Q56" s="664"/>
      <c r="R56" s="664"/>
      <c r="S56" s="664"/>
      <c r="T56" s="664"/>
      <c r="U56" s="664"/>
      <c r="V56" s="664"/>
      <c r="W56" s="664"/>
      <c r="X56" s="664"/>
      <c r="Y56" s="664"/>
      <c r="Z56" s="664"/>
      <c r="AA56" s="664"/>
      <c r="AB56" s="664"/>
      <c r="AC56" s="664"/>
      <c r="AD56" s="664"/>
      <c r="AE56" s="664"/>
    </row>
    <row r="57" spans="1:31">
      <c r="A57" s="664"/>
      <c r="B57" s="664"/>
      <c r="M57" s="664"/>
      <c r="N57" s="664"/>
      <c r="O57" s="664"/>
      <c r="P57" s="664"/>
      <c r="Q57" s="664"/>
      <c r="R57" s="664"/>
      <c r="S57" s="664"/>
      <c r="T57" s="664"/>
      <c r="U57" s="664"/>
      <c r="V57" s="664"/>
      <c r="W57" s="664"/>
      <c r="X57" s="664"/>
      <c r="Y57" s="664"/>
      <c r="Z57" s="664"/>
      <c r="AA57" s="664"/>
      <c r="AB57" s="664"/>
      <c r="AC57" s="664"/>
      <c r="AD57" s="664"/>
      <c r="AE57" s="664"/>
    </row>
    <row r="58" spans="1:31">
      <c r="A58" s="664"/>
      <c r="B58" s="664"/>
      <c r="M58" s="664"/>
      <c r="N58" s="664"/>
      <c r="O58" s="664"/>
      <c r="P58" s="664"/>
      <c r="Q58" s="664"/>
      <c r="R58" s="664"/>
      <c r="S58" s="664"/>
      <c r="T58" s="664"/>
      <c r="U58" s="664"/>
      <c r="V58" s="664"/>
      <c r="W58" s="664"/>
      <c r="X58" s="664"/>
      <c r="Y58" s="664"/>
      <c r="Z58" s="664"/>
      <c r="AA58" s="664"/>
      <c r="AB58" s="664"/>
      <c r="AC58" s="664"/>
      <c r="AD58" s="664"/>
      <c r="AE58" s="664"/>
    </row>
    <row r="59" spans="1:31">
      <c r="A59" s="664"/>
      <c r="B59" s="664"/>
      <c r="M59" s="664"/>
      <c r="N59" s="664"/>
      <c r="O59" s="664"/>
      <c r="P59" s="664"/>
      <c r="Q59" s="664"/>
      <c r="R59" s="664"/>
      <c r="S59" s="664"/>
      <c r="T59" s="664"/>
      <c r="U59" s="664"/>
      <c r="V59" s="664"/>
      <c r="W59" s="664"/>
      <c r="X59" s="664"/>
      <c r="Y59" s="664"/>
      <c r="Z59" s="664"/>
      <c r="AA59" s="664"/>
      <c r="AB59" s="664"/>
      <c r="AC59" s="664"/>
      <c r="AD59" s="664"/>
      <c r="AE59" s="664"/>
    </row>
    <row r="60" spans="1:31">
      <c r="A60" s="664"/>
      <c r="B60" s="664"/>
      <c r="M60" s="664"/>
      <c r="N60" s="664"/>
      <c r="O60" s="664"/>
      <c r="P60" s="664"/>
      <c r="Q60" s="664"/>
      <c r="R60" s="664"/>
      <c r="S60" s="664"/>
      <c r="T60" s="664"/>
      <c r="U60" s="664"/>
      <c r="V60" s="664"/>
      <c r="W60" s="664"/>
      <c r="X60" s="664"/>
      <c r="Y60" s="664"/>
      <c r="Z60" s="664"/>
      <c r="AA60" s="664"/>
      <c r="AB60" s="664"/>
      <c r="AC60" s="664"/>
      <c r="AD60" s="664"/>
      <c r="AE60" s="664"/>
    </row>
    <row r="61" spans="1:31">
      <c r="A61" s="664"/>
      <c r="B61" s="664"/>
      <c r="M61" s="664"/>
      <c r="N61" s="664"/>
      <c r="O61" s="664"/>
      <c r="P61" s="664"/>
      <c r="Q61" s="664"/>
      <c r="R61" s="664"/>
      <c r="S61" s="664"/>
      <c r="T61" s="664"/>
      <c r="U61" s="664"/>
      <c r="V61" s="664"/>
      <c r="W61" s="664"/>
      <c r="X61" s="664"/>
      <c r="Y61" s="664"/>
      <c r="Z61" s="664"/>
      <c r="AA61" s="664"/>
      <c r="AB61" s="664"/>
      <c r="AC61" s="664"/>
      <c r="AD61" s="664"/>
      <c r="AE61" s="664"/>
    </row>
    <row r="62" spans="1:31">
      <c r="A62" s="664"/>
      <c r="B62" s="664"/>
      <c r="M62" s="664"/>
      <c r="N62" s="664"/>
      <c r="O62" s="664"/>
      <c r="P62" s="664"/>
      <c r="Q62" s="664"/>
      <c r="R62" s="664"/>
      <c r="S62" s="664"/>
      <c r="T62" s="664"/>
      <c r="U62" s="664"/>
      <c r="V62" s="664"/>
      <c r="W62" s="664"/>
      <c r="X62" s="664"/>
      <c r="Y62" s="664"/>
      <c r="Z62" s="664"/>
      <c r="AA62" s="664"/>
      <c r="AB62" s="664"/>
      <c r="AC62" s="664"/>
      <c r="AD62" s="664"/>
      <c r="AE62" s="664"/>
    </row>
    <row r="63" spans="1:31">
      <c r="A63" s="664"/>
      <c r="B63" s="664"/>
      <c r="M63" s="664"/>
      <c r="N63" s="664"/>
      <c r="O63" s="664"/>
      <c r="P63" s="664"/>
      <c r="Q63" s="664"/>
      <c r="R63" s="664"/>
      <c r="S63" s="664"/>
      <c r="T63" s="664"/>
      <c r="U63" s="664"/>
      <c r="V63" s="664"/>
      <c r="W63" s="664"/>
      <c r="X63" s="664"/>
      <c r="Y63" s="664"/>
      <c r="Z63" s="664"/>
      <c r="AA63" s="664"/>
      <c r="AB63" s="664"/>
      <c r="AC63" s="664"/>
      <c r="AD63" s="664"/>
      <c r="AE63" s="664"/>
    </row>
    <row r="64" spans="1:31">
      <c r="A64" s="664"/>
      <c r="B64" s="664"/>
      <c r="M64" s="664"/>
      <c r="N64" s="664"/>
      <c r="O64" s="664"/>
      <c r="P64" s="664"/>
      <c r="Q64" s="664"/>
      <c r="R64" s="664"/>
      <c r="S64" s="664"/>
      <c r="T64" s="664"/>
      <c r="U64" s="664"/>
      <c r="V64" s="664"/>
      <c r="W64" s="664"/>
      <c r="X64" s="664"/>
      <c r="Y64" s="664"/>
      <c r="Z64" s="664"/>
      <c r="AA64" s="664"/>
      <c r="AB64" s="664"/>
      <c r="AC64" s="664"/>
      <c r="AD64" s="664"/>
      <c r="AE64" s="664"/>
    </row>
    <row r="65" spans="1:31">
      <c r="A65" s="664"/>
      <c r="B65" s="664"/>
      <c r="M65" s="664"/>
      <c r="N65" s="664"/>
      <c r="O65" s="664"/>
      <c r="P65" s="664"/>
      <c r="Q65" s="664"/>
      <c r="R65" s="664"/>
      <c r="S65" s="664"/>
      <c r="T65" s="664"/>
      <c r="U65" s="664"/>
      <c r="V65" s="664"/>
      <c r="W65" s="664"/>
      <c r="X65" s="664"/>
      <c r="Y65" s="664"/>
      <c r="Z65" s="664"/>
      <c r="AA65" s="664"/>
      <c r="AB65" s="664"/>
      <c r="AC65" s="664"/>
      <c r="AD65" s="664"/>
      <c r="AE65" s="664"/>
    </row>
    <row r="66" spans="1:31">
      <c r="A66" s="664"/>
      <c r="B66" s="664"/>
      <c r="M66" s="664"/>
      <c r="N66" s="664"/>
      <c r="O66" s="664"/>
      <c r="P66" s="664"/>
      <c r="Q66" s="664"/>
      <c r="R66" s="664"/>
      <c r="S66" s="664"/>
      <c r="T66" s="664"/>
      <c r="U66" s="664"/>
      <c r="V66" s="664"/>
      <c r="W66" s="664"/>
      <c r="X66" s="664"/>
      <c r="Y66" s="664"/>
      <c r="Z66" s="664"/>
      <c r="AA66" s="664"/>
      <c r="AB66" s="664"/>
      <c r="AC66" s="664"/>
      <c r="AD66" s="664"/>
      <c r="AE66" s="664"/>
    </row>
    <row r="67" spans="1:31">
      <c r="A67" s="664"/>
      <c r="B67" s="664"/>
      <c r="M67" s="664"/>
      <c r="N67" s="664"/>
      <c r="O67" s="664"/>
      <c r="P67" s="664"/>
      <c r="Q67" s="664"/>
      <c r="R67" s="664"/>
      <c r="S67" s="664"/>
      <c r="T67" s="664"/>
      <c r="U67" s="664"/>
      <c r="V67" s="664"/>
      <c r="W67" s="664"/>
      <c r="X67" s="664"/>
      <c r="Y67" s="664"/>
      <c r="Z67" s="664"/>
      <c r="AA67" s="664"/>
      <c r="AB67" s="664"/>
      <c r="AC67" s="664"/>
      <c r="AD67" s="664"/>
      <c r="AE67" s="664"/>
    </row>
    <row r="68" spans="1:31">
      <c r="A68" s="664"/>
      <c r="B68" s="664"/>
      <c r="M68" s="664"/>
      <c r="N68" s="664"/>
      <c r="O68" s="664"/>
      <c r="P68" s="664"/>
      <c r="Q68" s="664"/>
      <c r="R68" s="664"/>
      <c r="S68" s="664"/>
      <c r="T68" s="664"/>
      <c r="U68" s="664"/>
      <c r="V68" s="664"/>
      <c r="W68" s="664"/>
      <c r="X68" s="664"/>
      <c r="Y68" s="664"/>
      <c r="Z68" s="664"/>
      <c r="AA68" s="664"/>
      <c r="AB68" s="664"/>
      <c r="AC68" s="664"/>
      <c r="AD68" s="664"/>
      <c r="AE68" s="664"/>
    </row>
    <row r="69" spans="1:31">
      <c r="A69" s="664"/>
      <c r="B69" s="664"/>
      <c r="M69" s="664"/>
      <c r="N69" s="664"/>
      <c r="O69" s="664"/>
      <c r="P69" s="664"/>
      <c r="Q69" s="664"/>
      <c r="R69" s="664"/>
      <c r="S69" s="664"/>
      <c r="T69" s="664"/>
      <c r="U69" s="664"/>
      <c r="V69" s="664"/>
      <c r="W69" s="664"/>
      <c r="X69" s="664"/>
      <c r="Y69" s="664"/>
      <c r="Z69" s="664"/>
      <c r="AA69" s="664"/>
      <c r="AB69" s="664"/>
      <c r="AC69" s="664"/>
      <c r="AD69" s="664"/>
      <c r="AE69" s="664"/>
    </row>
    <row r="70" spans="1:31">
      <c r="A70" s="664"/>
      <c r="B70" s="664"/>
      <c r="M70" s="664"/>
      <c r="N70" s="664"/>
      <c r="O70" s="664"/>
      <c r="P70" s="664"/>
      <c r="Q70" s="664"/>
      <c r="R70" s="664"/>
      <c r="S70" s="664"/>
      <c r="T70" s="664"/>
      <c r="U70" s="664"/>
      <c r="V70" s="664"/>
      <c r="W70" s="664"/>
      <c r="X70" s="664"/>
      <c r="Y70" s="664"/>
      <c r="Z70" s="664"/>
      <c r="AA70" s="664"/>
      <c r="AB70" s="664"/>
      <c r="AC70" s="664"/>
      <c r="AD70" s="664"/>
      <c r="AE70" s="664"/>
    </row>
    <row r="71" spans="1:31">
      <c r="A71" s="664"/>
      <c r="B71" s="664"/>
      <c r="M71" s="664"/>
      <c r="N71" s="664"/>
      <c r="O71" s="664"/>
      <c r="P71" s="664"/>
      <c r="Q71" s="664"/>
      <c r="R71" s="664"/>
      <c r="S71" s="664"/>
      <c r="T71" s="664"/>
      <c r="U71" s="664"/>
      <c r="V71" s="664"/>
      <c r="W71" s="664"/>
      <c r="X71" s="664"/>
      <c r="Y71" s="664"/>
      <c r="Z71" s="664"/>
      <c r="AA71" s="664"/>
      <c r="AB71" s="664"/>
      <c r="AC71" s="664"/>
      <c r="AD71" s="664"/>
      <c r="AE71" s="664"/>
    </row>
    <row r="72" spans="1:31">
      <c r="A72" s="664"/>
      <c r="B72" s="664"/>
      <c r="M72" s="664"/>
      <c r="N72" s="664"/>
      <c r="O72" s="664"/>
      <c r="P72" s="664"/>
      <c r="Q72" s="664"/>
      <c r="R72" s="664"/>
      <c r="S72" s="664"/>
      <c r="T72" s="664"/>
      <c r="U72" s="664"/>
      <c r="V72" s="664"/>
      <c r="W72" s="664"/>
      <c r="X72" s="664"/>
      <c r="Y72" s="664"/>
      <c r="Z72" s="664"/>
      <c r="AA72" s="664"/>
      <c r="AB72" s="664"/>
      <c r="AC72" s="664"/>
      <c r="AD72" s="664"/>
      <c r="AE72" s="664"/>
    </row>
    <row r="73" spans="1:31">
      <c r="A73" s="664"/>
      <c r="B73" s="664"/>
      <c r="M73" s="664"/>
      <c r="N73" s="664"/>
      <c r="O73" s="664"/>
      <c r="P73" s="664"/>
      <c r="Q73" s="664"/>
      <c r="R73" s="664"/>
      <c r="S73" s="664"/>
      <c r="T73" s="664"/>
      <c r="U73" s="664"/>
      <c r="V73" s="664"/>
      <c r="W73" s="664"/>
      <c r="X73" s="664"/>
      <c r="Y73" s="664"/>
      <c r="Z73" s="664"/>
      <c r="AA73" s="664"/>
      <c r="AB73" s="664"/>
      <c r="AC73" s="664"/>
      <c r="AD73" s="664"/>
      <c r="AE73" s="664"/>
    </row>
    <row r="74" spans="1:31">
      <c r="A74" s="664"/>
      <c r="B74" s="664"/>
      <c r="M74" s="664"/>
      <c r="N74" s="664"/>
      <c r="O74" s="664"/>
      <c r="P74" s="664"/>
      <c r="Q74" s="664"/>
      <c r="R74" s="664"/>
      <c r="S74" s="664"/>
      <c r="T74" s="664"/>
      <c r="U74" s="664"/>
      <c r="V74" s="664"/>
      <c r="W74" s="664"/>
      <c r="X74" s="664"/>
      <c r="Y74" s="664"/>
      <c r="Z74" s="664"/>
      <c r="AA74" s="664"/>
      <c r="AB74" s="664"/>
      <c r="AC74" s="664"/>
      <c r="AD74" s="664"/>
      <c r="AE74" s="664"/>
    </row>
    <row r="75" spans="1:31">
      <c r="A75" s="664"/>
      <c r="B75" s="664"/>
      <c r="M75" s="664"/>
      <c r="N75" s="664"/>
      <c r="O75" s="664"/>
      <c r="P75" s="664"/>
      <c r="Q75" s="664"/>
      <c r="R75" s="664"/>
      <c r="S75" s="664"/>
      <c r="T75" s="664"/>
      <c r="U75" s="664"/>
      <c r="V75" s="664"/>
      <c r="W75" s="664"/>
      <c r="X75" s="664"/>
      <c r="Y75" s="664"/>
      <c r="Z75" s="664"/>
      <c r="AA75" s="664"/>
      <c r="AB75" s="664"/>
      <c r="AC75" s="664"/>
      <c r="AD75" s="664"/>
      <c r="AE75" s="664"/>
    </row>
    <row r="76" spans="1:31">
      <c r="A76" s="664"/>
      <c r="B76" s="664"/>
      <c r="M76" s="664"/>
      <c r="N76" s="664"/>
      <c r="O76" s="664"/>
      <c r="P76" s="664"/>
      <c r="Q76" s="664"/>
      <c r="R76" s="664"/>
      <c r="S76" s="664"/>
      <c r="T76" s="664"/>
      <c r="U76" s="664"/>
      <c r="V76" s="664"/>
      <c r="W76" s="664"/>
      <c r="X76" s="664"/>
      <c r="Y76" s="664"/>
      <c r="Z76" s="664"/>
      <c r="AA76" s="664"/>
      <c r="AB76" s="664"/>
      <c r="AC76" s="664"/>
      <c r="AD76" s="664"/>
      <c r="AE76" s="664"/>
    </row>
    <row r="77" spans="1:31">
      <c r="A77" s="664"/>
      <c r="B77" s="664"/>
      <c r="M77" s="664"/>
      <c r="N77" s="664"/>
      <c r="O77" s="664"/>
      <c r="P77" s="664"/>
      <c r="Q77" s="664"/>
      <c r="R77" s="664"/>
      <c r="S77" s="664"/>
      <c r="T77" s="664"/>
      <c r="U77" s="664"/>
      <c r="V77" s="664"/>
      <c r="W77" s="664"/>
      <c r="X77" s="664"/>
      <c r="Y77" s="664"/>
      <c r="Z77" s="664"/>
      <c r="AA77" s="664"/>
      <c r="AB77" s="664"/>
      <c r="AC77" s="664"/>
      <c r="AD77" s="664"/>
      <c r="AE77" s="664"/>
    </row>
    <row r="78" spans="1:31">
      <c r="A78" s="664"/>
      <c r="B78" s="664"/>
      <c r="M78" s="664"/>
      <c r="N78" s="664"/>
      <c r="O78" s="664"/>
      <c r="P78" s="664"/>
      <c r="Q78" s="664"/>
      <c r="R78" s="664"/>
      <c r="S78" s="664"/>
      <c r="T78" s="664"/>
      <c r="U78" s="664"/>
      <c r="V78" s="664"/>
      <c r="W78" s="664"/>
      <c r="X78" s="664"/>
      <c r="Y78" s="664"/>
      <c r="Z78" s="664"/>
      <c r="AA78" s="664"/>
      <c r="AB78" s="664"/>
      <c r="AC78" s="664"/>
      <c r="AD78" s="664"/>
      <c r="AE78" s="664"/>
    </row>
    <row r="79" spans="1:31">
      <c r="A79" s="664"/>
      <c r="B79" s="664"/>
      <c r="M79" s="664"/>
      <c r="N79" s="664"/>
      <c r="O79" s="664"/>
      <c r="P79" s="664"/>
      <c r="Q79" s="664"/>
      <c r="R79" s="664"/>
      <c r="S79" s="664"/>
      <c r="T79" s="664"/>
      <c r="U79" s="664"/>
      <c r="V79" s="664"/>
      <c r="W79" s="664"/>
      <c r="X79" s="664"/>
      <c r="Y79" s="664"/>
      <c r="Z79" s="664"/>
      <c r="AA79" s="664"/>
      <c r="AB79" s="664"/>
      <c r="AC79" s="664"/>
      <c r="AD79" s="664"/>
      <c r="AE79" s="664"/>
    </row>
    <row r="80" spans="1:31">
      <c r="A80" s="664"/>
      <c r="B80" s="664"/>
      <c r="M80" s="664"/>
      <c r="N80" s="664"/>
      <c r="O80" s="664"/>
      <c r="P80" s="664"/>
      <c r="Q80" s="664"/>
      <c r="R80" s="664"/>
      <c r="S80" s="664"/>
      <c r="T80" s="664"/>
      <c r="U80" s="664"/>
      <c r="V80" s="664"/>
      <c r="W80" s="664"/>
      <c r="X80" s="664"/>
      <c r="Y80" s="664"/>
      <c r="Z80" s="664"/>
      <c r="AA80" s="664"/>
      <c r="AB80" s="664"/>
      <c r="AC80" s="664"/>
      <c r="AD80" s="664"/>
      <c r="AE80" s="664"/>
    </row>
    <row r="81" spans="1:31">
      <c r="A81" s="664"/>
      <c r="B81" s="664"/>
      <c r="M81" s="664"/>
      <c r="N81" s="664"/>
      <c r="O81" s="664"/>
      <c r="P81" s="664"/>
      <c r="Q81" s="664"/>
      <c r="R81" s="664"/>
      <c r="S81" s="664"/>
      <c r="T81" s="664"/>
      <c r="U81" s="664"/>
      <c r="V81" s="664"/>
      <c r="W81" s="664"/>
      <c r="X81" s="664"/>
      <c r="Y81" s="664"/>
      <c r="Z81" s="664"/>
      <c r="AA81" s="664"/>
      <c r="AB81" s="664"/>
      <c r="AC81" s="664"/>
      <c r="AD81" s="664"/>
      <c r="AE81" s="664"/>
    </row>
    <row r="82" spans="1:31">
      <c r="A82" s="664"/>
      <c r="B82" s="664"/>
      <c r="M82" s="664"/>
      <c r="N82" s="664"/>
      <c r="O82" s="664"/>
      <c r="P82" s="664"/>
      <c r="Q82" s="664"/>
      <c r="R82" s="664"/>
      <c r="S82" s="664"/>
      <c r="T82" s="664"/>
      <c r="U82" s="664"/>
      <c r="V82" s="664"/>
      <c r="W82" s="664"/>
      <c r="X82" s="664"/>
      <c r="Y82" s="664"/>
      <c r="Z82" s="664"/>
      <c r="AA82" s="664"/>
      <c r="AB82" s="664"/>
      <c r="AC82" s="664"/>
      <c r="AD82" s="664"/>
      <c r="AE82" s="664"/>
    </row>
    <row r="83" spans="1:31">
      <c r="A83" s="664"/>
      <c r="B83" s="664"/>
      <c r="M83" s="664"/>
      <c r="N83" s="664"/>
      <c r="O83" s="664"/>
      <c r="P83" s="664"/>
      <c r="Q83" s="664"/>
      <c r="R83" s="664"/>
      <c r="S83" s="664"/>
      <c r="T83" s="664"/>
      <c r="U83" s="664"/>
      <c r="V83" s="664"/>
      <c r="W83" s="664"/>
      <c r="X83" s="664"/>
      <c r="Y83" s="664"/>
      <c r="Z83" s="664"/>
      <c r="AA83" s="664"/>
      <c r="AB83" s="664"/>
      <c r="AC83" s="664"/>
      <c r="AD83" s="664"/>
      <c r="AE83" s="664"/>
    </row>
    <row r="84" spans="1:31">
      <c r="A84" s="664"/>
      <c r="B84" s="664"/>
      <c r="M84" s="664"/>
      <c r="N84" s="664"/>
      <c r="O84" s="664"/>
      <c r="P84" s="664"/>
      <c r="Q84" s="664"/>
      <c r="R84" s="664"/>
      <c r="S84" s="664"/>
      <c r="T84" s="664"/>
      <c r="U84" s="664"/>
      <c r="V84" s="664"/>
      <c r="W84" s="664"/>
      <c r="X84" s="664"/>
      <c r="Y84" s="664"/>
      <c r="Z84" s="664"/>
      <c r="AA84" s="664"/>
      <c r="AB84" s="664"/>
      <c r="AC84" s="664"/>
      <c r="AD84" s="664"/>
      <c r="AE84" s="664"/>
    </row>
    <row r="85" spans="1:31">
      <c r="A85" s="664"/>
      <c r="B85" s="664"/>
      <c r="M85" s="664"/>
      <c r="N85" s="664"/>
      <c r="O85" s="664"/>
      <c r="P85" s="664"/>
      <c r="Q85" s="664"/>
      <c r="R85" s="664"/>
      <c r="S85" s="664"/>
      <c r="T85" s="664"/>
      <c r="U85" s="664"/>
      <c r="V85" s="664"/>
      <c r="W85" s="664"/>
      <c r="X85" s="664"/>
      <c r="Y85" s="664"/>
      <c r="Z85" s="664"/>
      <c r="AA85" s="664"/>
      <c r="AB85" s="664"/>
      <c r="AC85" s="664"/>
      <c r="AD85" s="664"/>
      <c r="AE85" s="664"/>
    </row>
    <row r="86" spans="1:31">
      <c r="A86" s="664"/>
      <c r="B86" s="664"/>
      <c r="M86" s="664"/>
      <c r="N86" s="664"/>
      <c r="O86" s="664"/>
      <c r="P86" s="664"/>
      <c r="Q86" s="664"/>
      <c r="R86" s="664"/>
      <c r="S86" s="664"/>
      <c r="T86" s="664"/>
      <c r="U86" s="664"/>
      <c r="V86" s="664"/>
      <c r="W86" s="664"/>
      <c r="X86" s="664"/>
      <c r="Y86" s="664"/>
      <c r="Z86" s="664"/>
      <c r="AA86" s="664"/>
      <c r="AB86" s="664"/>
      <c r="AC86" s="664"/>
      <c r="AD86" s="664"/>
      <c r="AE86" s="664"/>
    </row>
    <row r="87" spans="1:31">
      <c r="A87" s="664"/>
      <c r="B87" s="664"/>
      <c r="M87" s="664"/>
      <c r="N87" s="664"/>
      <c r="O87" s="664"/>
      <c r="P87" s="664"/>
      <c r="Q87" s="664"/>
      <c r="R87" s="664"/>
      <c r="S87" s="664"/>
      <c r="T87" s="664"/>
      <c r="U87" s="664"/>
      <c r="V87" s="664"/>
      <c r="W87" s="664"/>
      <c r="X87" s="664"/>
      <c r="Y87" s="664"/>
      <c r="Z87" s="664"/>
      <c r="AA87" s="664"/>
      <c r="AB87" s="664"/>
      <c r="AC87" s="664"/>
      <c r="AD87" s="664"/>
      <c r="AE87" s="664"/>
    </row>
    <row r="88" spans="1:31">
      <c r="A88" s="664"/>
      <c r="B88" s="664"/>
      <c r="M88" s="664"/>
      <c r="N88" s="664"/>
      <c r="O88" s="664"/>
      <c r="P88" s="664"/>
      <c r="Q88" s="664"/>
      <c r="R88" s="664"/>
      <c r="S88" s="664"/>
      <c r="T88" s="664"/>
      <c r="U88" s="664"/>
      <c r="V88" s="664"/>
      <c r="W88" s="664"/>
      <c r="X88" s="664"/>
      <c r="Y88" s="664"/>
      <c r="Z88" s="664"/>
      <c r="AA88" s="664"/>
      <c r="AB88" s="664"/>
      <c r="AC88" s="664"/>
      <c r="AD88" s="664"/>
      <c r="AE88" s="664"/>
    </row>
    <row r="89" spans="1:31">
      <c r="A89" s="664"/>
      <c r="B89" s="664"/>
      <c r="M89" s="664"/>
      <c r="N89" s="664"/>
      <c r="O89" s="664"/>
      <c r="P89" s="664"/>
      <c r="Q89" s="664"/>
      <c r="R89" s="664"/>
      <c r="S89" s="664"/>
      <c r="T89" s="664"/>
      <c r="U89" s="664"/>
      <c r="V89" s="664"/>
      <c r="W89" s="664"/>
      <c r="X89" s="664"/>
      <c r="Y89" s="664"/>
      <c r="Z89" s="664"/>
      <c r="AA89" s="664"/>
      <c r="AB89" s="664"/>
      <c r="AC89" s="664"/>
      <c r="AD89" s="664"/>
      <c r="AE89" s="664"/>
    </row>
    <row r="90" spans="1:31">
      <c r="A90" s="664"/>
      <c r="B90" s="664"/>
      <c r="M90" s="664"/>
      <c r="N90" s="664"/>
      <c r="O90" s="664"/>
      <c r="P90" s="664"/>
      <c r="Q90" s="664"/>
      <c r="R90" s="664"/>
      <c r="S90" s="664"/>
      <c r="T90" s="664"/>
      <c r="U90" s="664"/>
      <c r="V90" s="664"/>
      <c r="W90" s="664"/>
      <c r="X90" s="664"/>
      <c r="Y90" s="664"/>
      <c r="Z90" s="664"/>
      <c r="AA90" s="664"/>
      <c r="AB90" s="664"/>
      <c r="AC90" s="664"/>
      <c r="AD90" s="664"/>
      <c r="AE90" s="664"/>
    </row>
    <row r="91" spans="1:31">
      <c r="A91" s="664"/>
      <c r="B91" s="664"/>
      <c r="M91" s="664"/>
      <c r="N91" s="664"/>
      <c r="O91" s="664"/>
      <c r="P91" s="664"/>
      <c r="Q91" s="664"/>
      <c r="R91" s="664"/>
      <c r="S91" s="664"/>
      <c r="T91" s="664"/>
      <c r="U91" s="664"/>
      <c r="V91" s="664"/>
      <c r="W91" s="664"/>
      <c r="X91" s="664"/>
      <c r="Y91" s="664"/>
      <c r="Z91" s="664"/>
      <c r="AA91" s="664"/>
      <c r="AB91" s="664"/>
      <c r="AC91" s="664"/>
      <c r="AD91" s="664"/>
      <c r="AE91" s="664"/>
    </row>
    <row r="92" spans="1:31">
      <c r="A92" s="664"/>
      <c r="B92" s="664"/>
      <c r="M92" s="664"/>
      <c r="N92" s="664"/>
      <c r="O92" s="664"/>
      <c r="P92" s="664"/>
      <c r="Q92" s="664"/>
      <c r="R92" s="664"/>
      <c r="S92" s="664"/>
      <c r="T92" s="664"/>
      <c r="U92" s="664"/>
      <c r="V92" s="664"/>
      <c r="W92" s="664"/>
      <c r="X92" s="664"/>
      <c r="Y92" s="664"/>
      <c r="Z92" s="664"/>
      <c r="AA92" s="664"/>
      <c r="AB92" s="664"/>
      <c r="AC92" s="664"/>
      <c r="AD92" s="664"/>
      <c r="AE92" s="664"/>
    </row>
    <row r="93" spans="1:31">
      <c r="A93" s="664"/>
      <c r="B93" s="664"/>
      <c r="M93" s="664"/>
      <c r="N93" s="664"/>
      <c r="O93" s="664"/>
      <c r="P93" s="664"/>
      <c r="Q93" s="664"/>
      <c r="R93" s="664"/>
      <c r="S93" s="664"/>
      <c r="T93" s="664"/>
      <c r="U93" s="664"/>
      <c r="V93" s="664"/>
      <c r="W93" s="664"/>
      <c r="X93" s="664"/>
      <c r="Y93" s="664"/>
      <c r="Z93" s="664"/>
      <c r="AA93" s="664"/>
      <c r="AB93" s="664"/>
      <c r="AC93" s="664"/>
      <c r="AD93" s="664"/>
      <c r="AE93" s="664"/>
    </row>
    <row r="94" spans="1:31">
      <c r="A94" s="664"/>
      <c r="B94" s="664"/>
      <c r="M94" s="664"/>
      <c r="N94" s="664"/>
      <c r="O94" s="664"/>
      <c r="P94" s="664"/>
      <c r="Q94" s="664"/>
      <c r="R94" s="664"/>
      <c r="S94" s="664"/>
      <c r="T94" s="664"/>
      <c r="U94" s="664"/>
      <c r="V94" s="664"/>
      <c r="W94" s="664"/>
      <c r="X94" s="664"/>
      <c r="Y94" s="664"/>
      <c r="Z94" s="664"/>
      <c r="AA94" s="664"/>
      <c r="AB94" s="664"/>
      <c r="AC94" s="664"/>
      <c r="AD94" s="664"/>
      <c r="AE94" s="664"/>
    </row>
    <row r="95" spans="1:31">
      <c r="A95" s="664"/>
      <c r="B95" s="664"/>
      <c r="M95" s="664"/>
      <c r="N95" s="664"/>
      <c r="O95" s="664"/>
      <c r="P95" s="664"/>
      <c r="Q95" s="664"/>
      <c r="R95" s="664"/>
      <c r="S95" s="664"/>
      <c r="T95" s="664"/>
      <c r="U95" s="664"/>
      <c r="V95" s="664"/>
      <c r="W95" s="664"/>
      <c r="X95" s="664"/>
      <c r="Y95" s="664"/>
      <c r="Z95" s="664"/>
      <c r="AA95" s="664"/>
      <c r="AB95" s="664"/>
      <c r="AC95" s="664"/>
      <c r="AD95" s="664"/>
      <c r="AE95" s="664"/>
    </row>
    <row r="96" spans="1:31">
      <c r="A96" s="664"/>
      <c r="B96" s="664"/>
      <c r="M96" s="664"/>
      <c r="N96" s="664"/>
      <c r="O96" s="664"/>
      <c r="P96" s="664"/>
      <c r="Q96" s="664"/>
      <c r="R96" s="664"/>
      <c r="S96" s="664"/>
      <c r="T96" s="664"/>
      <c r="U96" s="664"/>
      <c r="V96" s="664"/>
      <c r="W96" s="664"/>
      <c r="X96" s="664"/>
      <c r="Y96" s="664"/>
      <c r="Z96" s="664"/>
      <c r="AA96" s="664"/>
      <c r="AB96" s="664"/>
      <c r="AC96" s="664"/>
      <c r="AD96" s="664"/>
      <c r="AE96" s="664"/>
    </row>
    <row r="97" spans="1:31">
      <c r="A97" s="664"/>
      <c r="B97" s="664"/>
      <c r="M97" s="664"/>
      <c r="N97" s="664"/>
      <c r="O97" s="664"/>
      <c r="P97" s="664"/>
      <c r="Q97" s="664"/>
      <c r="R97" s="664"/>
      <c r="S97" s="664"/>
      <c r="T97" s="664"/>
      <c r="U97" s="664"/>
      <c r="V97" s="664"/>
      <c r="W97" s="664"/>
      <c r="X97" s="664"/>
      <c r="Y97" s="664"/>
      <c r="Z97" s="664"/>
      <c r="AA97" s="664"/>
      <c r="AB97" s="664"/>
      <c r="AC97" s="664"/>
      <c r="AD97" s="664"/>
      <c r="AE97" s="664"/>
    </row>
    <row r="98" spans="1:31">
      <c r="A98" s="664"/>
      <c r="B98" s="664"/>
    </row>
    <row r="99" spans="1:31">
      <c r="A99" s="664"/>
      <c r="B99" s="664"/>
    </row>
    <row r="100" spans="1:31">
      <c r="A100" s="664"/>
      <c r="B100" s="664"/>
    </row>
    <row r="101" spans="1:31">
      <c r="A101" s="664"/>
      <c r="B101" s="664"/>
    </row>
  </sheetData>
  <mergeCells count="20">
    <mergeCell ref="A29:D29"/>
    <mergeCell ref="A21:B21"/>
    <mergeCell ref="A23:D23"/>
    <mergeCell ref="A24:D24"/>
    <mergeCell ref="A25:D25"/>
    <mergeCell ref="A27:D27"/>
    <mergeCell ref="A28:D28"/>
    <mergeCell ref="A20:B20"/>
    <mergeCell ref="C20:D20"/>
    <mergeCell ref="B1:C1"/>
    <mergeCell ref="A3:D4"/>
    <mergeCell ref="A5:D5"/>
    <mergeCell ref="A6:C6"/>
    <mergeCell ref="B7:D7"/>
    <mergeCell ref="B8:D8"/>
    <mergeCell ref="B10:C10"/>
    <mergeCell ref="B11:C11"/>
    <mergeCell ref="A14:D14"/>
    <mergeCell ref="A19:B19"/>
    <mergeCell ref="C19:D19"/>
  </mergeCells>
  <pageMargins left="1.19" right="0.75" top="1" bottom="1" header="0.5" footer="0.5"/>
  <pageSetup paperSize="9" scale="8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L600"/>
  <sheetViews>
    <sheetView workbookViewId="0"/>
  </sheetViews>
  <sheetFormatPr defaultColWidth="11.42578125" defaultRowHeight="15"/>
  <cols>
    <col min="1" max="1" width="4.140625" style="683" customWidth="1"/>
    <col min="2" max="4" width="11.42578125" style="1" customWidth="1"/>
    <col min="5" max="5" width="9.140625" style="1" customWidth="1"/>
    <col min="6" max="6" width="3.140625" style="1" customWidth="1"/>
    <col min="7" max="7" width="7.28515625" style="1" customWidth="1"/>
    <col min="8" max="8" width="10.5703125" style="1" customWidth="1"/>
    <col min="9" max="9" width="11.42578125" style="1" customWidth="1"/>
    <col min="10" max="10" width="10.42578125" style="1" customWidth="1"/>
    <col min="11" max="11" width="9.7109375" style="1" customWidth="1"/>
    <col min="12" max="256" width="11.42578125" style="1"/>
    <col min="257" max="257" width="4.140625" style="1" customWidth="1"/>
    <col min="258" max="260" width="11.42578125" style="1"/>
    <col min="261" max="261" width="9.140625" style="1" customWidth="1"/>
    <col min="262" max="262" width="3.140625" style="1" customWidth="1"/>
    <col min="263" max="263" width="7.28515625" style="1" customWidth="1"/>
    <col min="264" max="264" width="10.5703125" style="1" customWidth="1"/>
    <col min="265" max="265" width="11.42578125" style="1"/>
    <col min="266" max="266" width="10.42578125" style="1" customWidth="1"/>
    <col min="267" max="267" width="9.7109375" style="1" customWidth="1"/>
    <col min="268" max="512" width="11.42578125" style="1"/>
    <col min="513" max="513" width="4.140625" style="1" customWidth="1"/>
    <col min="514" max="516" width="11.42578125" style="1"/>
    <col min="517" max="517" width="9.140625" style="1" customWidth="1"/>
    <col min="518" max="518" width="3.140625" style="1" customWidth="1"/>
    <col min="519" max="519" width="7.28515625" style="1" customWidth="1"/>
    <col min="520" max="520" width="10.5703125" style="1" customWidth="1"/>
    <col min="521" max="521" width="11.42578125" style="1"/>
    <col min="522" max="522" width="10.42578125" style="1" customWidth="1"/>
    <col min="523" max="523" width="9.7109375" style="1" customWidth="1"/>
    <col min="524" max="768" width="11.42578125" style="1"/>
    <col min="769" max="769" width="4.140625" style="1" customWidth="1"/>
    <col min="770" max="772" width="11.42578125" style="1"/>
    <col min="773" max="773" width="9.140625" style="1" customWidth="1"/>
    <col min="774" max="774" width="3.140625" style="1" customWidth="1"/>
    <col min="775" max="775" width="7.28515625" style="1" customWidth="1"/>
    <col min="776" max="776" width="10.5703125" style="1" customWidth="1"/>
    <col min="777" max="777" width="11.42578125" style="1"/>
    <col min="778" max="778" width="10.42578125" style="1" customWidth="1"/>
    <col min="779" max="779" width="9.7109375" style="1" customWidth="1"/>
    <col min="780" max="1024" width="11.42578125" style="1"/>
    <col min="1025" max="1025" width="4.140625" style="1" customWidth="1"/>
    <col min="1026" max="1028" width="11.42578125" style="1"/>
    <col min="1029" max="1029" width="9.140625" style="1" customWidth="1"/>
    <col min="1030" max="1030" width="3.140625" style="1" customWidth="1"/>
    <col min="1031" max="1031" width="7.28515625" style="1" customWidth="1"/>
    <col min="1032" max="1032" width="10.5703125" style="1" customWidth="1"/>
    <col min="1033" max="1033" width="11.42578125" style="1"/>
    <col min="1034" max="1034" width="10.42578125" style="1" customWidth="1"/>
    <col min="1035" max="1035" width="9.7109375" style="1" customWidth="1"/>
    <col min="1036" max="1280" width="11.42578125" style="1"/>
    <col min="1281" max="1281" width="4.140625" style="1" customWidth="1"/>
    <col min="1282" max="1284" width="11.42578125" style="1"/>
    <col min="1285" max="1285" width="9.140625" style="1" customWidth="1"/>
    <col min="1286" max="1286" width="3.140625" style="1" customWidth="1"/>
    <col min="1287" max="1287" width="7.28515625" style="1" customWidth="1"/>
    <col min="1288" max="1288" width="10.5703125" style="1" customWidth="1"/>
    <col min="1289" max="1289" width="11.42578125" style="1"/>
    <col min="1290" max="1290" width="10.42578125" style="1" customWidth="1"/>
    <col min="1291" max="1291" width="9.7109375" style="1" customWidth="1"/>
    <col min="1292" max="1536" width="11.42578125" style="1"/>
    <col min="1537" max="1537" width="4.140625" style="1" customWidth="1"/>
    <col min="1538" max="1540" width="11.42578125" style="1"/>
    <col min="1541" max="1541" width="9.140625" style="1" customWidth="1"/>
    <col min="1542" max="1542" width="3.140625" style="1" customWidth="1"/>
    <col min="1543" max="1543" width="7.28515625" style="1" customWidth="1"/>
    <col min="1544" max="1544" width="10.5703125" style="1" customWidth="1"/>
    <col min="1545" max="1545" width="11.42578125" style="1"/>
    <col min="1546" max="1546" width="10.42578125" style="1" customWidth="1"/>
    <col min="1547" max="1547" width="9.7109375" style="1" customWidth="1"/>
    <col min="1548" max="1792" width="11.42578125" style="1"/>
    <col min="1793" max="1793" width="4.140625" style="1" customWidth="1"/>
    <col min="1794" max="1796" width="11.42578125" style="1"/>
    <col min="1797" max="1797" width="9.140625" style="1" customWidth="1"/>
    <col min="1798" max="1798" width="3.140625" style="1" customWidth="1"/>
    <col min="1799" max="1799" width="7.28515625" style="1" customWidth="1"/>
    <col min="1800" max="1800" width="10.5703125" style="1" customWidth="1"/>
    <col min="1801" max="1801" width="11.42578125" style="1"/>
    <col min="1802" max="1802" width="10.42578125" style="1" customWidth="1"/>
    <col min="1803" max="1803" width="9.7109375" style="1" customWidth="1"/>
    <col min="1804" max="2048" width="11.42578125" style="1"/>
    <col min="2049" max="2049" width="4.140625" style="1" customWidth="1"/>
    <col min="2050" max="2052" width="11.42578125" style="1"/>
    <col min="2053" max="2053" width="9.140625" style="1" customWidth="1"/>
    <col min="2054" max="2054" width="3.140625" style="1" customWidth="1"/>
    <col min="2055" max="2055" width="7.28515625" style="1" customWidth="1"/>
    <col min="2056" max="2056" width="10.5703125" style="1" customWidth="1"/>
    <col min="2057" max="2057" width="11.42578125" style="1"/>
    <col min="2058" max="2058" width="10.42578125" style="1" customWidth="1"/>
    <col min="2059" max="2059" width="9.7109375" style="1" customWidth="1"/>
    <col min="2060" max="2304" width="11.42578125" style="1"/>
    <col min="2305" max="2305" width="4.140625" style="1" customWidth="1"/>
    <col min="2306" max="2308" width="11.42578125" style="1"/>
    <col min="2309" max="2309" width="9.140625" style="1" customWidth="1"/>
    <col min="2310" max="2310" width="3.140625" style="1" customWidth="1"/>
    <col min="2311" max="2311" width="7.28515625" style="1" customWidth="1"/>
    <col min="2312" max="2312" width="10.5703125" style="1" customWidth="1"/>
    <col min="2313" max="2313" width="11.42578125" style="1"/>
    <col min="2314" max="2314" width="10.42578125" style="1" customWidth="1"/>
    <col min="2315" max="2315" width="9.7109375" style="1" customWidth="1"/>
    <col min="2316" max="2560" width="11.42578125" style="1"/>
    <col min="2561" max="2561" width="4.140625" style="1" customWidth="1"/>
    <col min="2562" max="2564" width="11.42578125" style="1"/>
    <col min="2565" max="2565" width="9.140625" style="1" customWidth="1"/>
    <col min="2566" max="2566" width="3.140625" style="1" customWidth="1"/>
    <col min="2567" max="2567" width="7.28515625" style="1" customWidth="1"/>
    <col min="2568" max="2568" width="10.5703125" style="1" customWidth="1"/>
    <col min="2569" max="2569" width="11.42578125" style="1"/>
    <col min="2570" max="2570" width="10.42578125" style="1" customWidth="1"/>
    <col min="2571" max="2571" width="9.7109375" style="1" customWidth="1"/>
    <col min="2572" max="2816" width="11.42578125" style="1"/>
    <col min="2817" max="2817" width="4.140625" style="1" customWidth="1"/>
    <col min="2818" max="2820" width="11.42578125" style="1"/>
    <col min="2821" max="2821" width="9.140625" style="1" customWidth="1"/>
    <col min="2822" max="2822" width="3.140625" style="1" customWidth="1"/>
    <col min="2823" max="2823" width="7.28515625" style="1" customWidth="1"/>
    <col min="2824" max="2824" width="10.5703125" style="1" customWidth="1"/>
    <col min="2825" max="2825" width="11.42578125" style="1"/>
    <col min="2826" max="2826" width="10.42578125" style="1" customWidth="1"/>
    <col min="2827" max="2827" width="9.7109375" style="1" customWidth="1"/>
    <col min="2828" max="3072" width="11.42578125" style="1"/>
    <col min="3073" max="3073" width="4.140625" style="1" customWidth="1"/>
    <col min="3074" max="3076" width="11.42578125" style="1"/>
    <col min="3077" max="3077" width="9.140625" style="1" customWidth="1"/>
    <col min="3078" max="3078" width="3.140625" style="1" customWidth="1"/>
    <col min="3079" max="3079" width="7.28515625" style="1" customWidth="1"/>
    <col min="3080" max="3080" width="10.5703125" style="1" customWidth="1"/>
    <col min="3081" max="3081" width="11.42578125" style="1"/>
    <col min="3082" max="3082" width="10.42578125" style="1" customWidth="1"/>
    <col min="3083" max="3083" width="9.7109375" style="1" customWidth="1"/>
    <col min="3084" max="3328" width="11.42578125" style="1"/>
    <col min="3329" max="3329" width="4.140625" style="1" customWidth="1"/>
    <col min="3330" max="3332" width="11.42578125" style="1"/>
    <col min="3333" max="3333" width="9.140625" style="1" customWidth="1"/>
    <col min="3334" max="3334" width="3.140625" style="1" customWidth="1"/>
    <col min="3335" max="3335" width="7.28515625" style="1" customWidth="1"/>
    <col min="3336" max="3336" width="10.5703125" style="1" customWidth="1"/>
    <col min="3337" max="3337" width="11.42578125" style="1"/>
    <col min="3338" max="3338" width="10.42578125" style="1" customWidth="1"/>
    <col min="3339" max="3339" width="9.7109375" style="1" customWidth="1"/>
    <col min="3340" max="3584" width="11.42578125" style="1"/>
    <col min="3585" max="3585" width="4.140625" style="1" customWidth="1"/>
    <col min="3586" max="3588" width="11.42578125" style="1"/>
    <col min="3589" max="3589" width="9.140625" style="1" customWidth="1"/>
    <col min="3590" max="3590" width="3.140625" style="1" customWidth="1"/>
    <col min="3591" max="3591" width="7.28515625" style="1" customWidth="1"/>
    <col min="3592" max="3592" width="10.5703125" style="1" customWidth="1"/>
    <col min="3593" max="3593" width="11.42578125" style="1"/>
    <col min="3594" max="3594" width="10.42578125" style="1" customWidth="1"/>
    <col min="3595" max="3595" width="9.7109375" style="1" customWidth="1"/>
    <col min="3596" max="3840" width="11.42578125" style="1"/>
    <col min="3841" max="3841" width="4.140625" style="1" customWidth="1"/>
    <col min="3842" max="3844" width="11.42578125" style="1"/>
    <col min="3845" max="3845" width="9.140625" style="1" customWidth="1"/>
    <col min="3846" max="3846" width="3.140625" style="1" customWidth="1"/>
    <col min="3847" max="3847" width="7.28515625" style="1" customWidth="1"/>
    <col min="3848" max="3848" width="10.5703125" style="1" customWidth="1"/>
    <col min="3849" max="3849" width="11.42578125" style="1"/>
    <col min="3850" max="3850" width="10.42578125" style="1" customWidth="1"/>
    <col min="3851" max="3851" width="9.7109375" style="1" customWidth="1"/>
    <col min="3852" max="4096" width="11.42578125" style="1"/>
    <col min="4097" max="4097" width="4.140625" style="1" customWidth="1"/>
    <col min="4098" max="4100" width="11.42578125" style="1"/>
    <col min="4101" max="4101" width="9.140625" style="1" customWidth="1"/>
    <col min="4102" max="4102" width="3.140625" style="1" customWidth="1"/>
    <col min="4103" max="4103" width="7.28515625" style="1" customWidth="1"/>
    <col min="4104" max="4104" width="10.5703125" style="1" customWidth="1"/>
    <col min="4105" max="4105" width="11.42578125" style="1"/>
    <col min="4106" max="4106" width="10.42578125" style="1" customWidth="1"/>
    <col min="4107" max="4107" width="9.7109375" style="1" customWidth="1"/>
    <col min="4108" max="4352" width="11.42578125" style="1"/>
    <col min="4353" max="4353" width="4.140625" style="1" customWidth="1"/>
    <col min="4354" max="4356" width="11.42578125" style="1"/>
    <col min="4357" max="4357" width="9.140625" style="1" customWidth="1"/>
    <col min="4358" max="4358" width="3.140625" style="1" customWidth="1"/>
    <col min="4359" max="4359" width="7.28515625" style="1" customWidth="1"/>
    <col min="4360" max="4360" width="10.5703125" style="1" customWidth="1"/>
    <col min="4361" max="4361" width="11.42578125" style="1"/>
    <col min="4362" max="4362" width="10.42578125" style="1" customWidth="1"/>
    <col min="4363" max="4363" width="9.7109375" style="1" customWidth="1"/>
    <col min="4364" max="4608" width="11.42578125" style="1"/>
    <col min="4609" max="4609" width="4.140625" style="1" customWidth="1"/>
    <col min="4610" max="4612" width="11.42578125" style="1"/>
    <col min="4613" max="4613" width="9.140625" style="1" customWidth="1"/>
    <col min="4614" max="4614" width="3.140625" style="1" customWidth="1"/>
    <col min="4615" max="4615" width="7.28515625" style="1" customWidth="1"/>
    <col min="4616" max="4616" width="10.5703125" style="1" customWidth="1"/>
    <col min="4617" max="4617" width="11.42578125" style="1"/>
    <col min="4618" max="4618" width="10.42578125" style="1" customWidth="1"/>
    <col min="4619" max="4619" width="9.7109375" style="1" customWidth="1"/>
    <col min="4620" max="4864" width="11.42578125" style="1"/>
    <col min="4865" max="4865" width="4.140625" style="1" customWidth="1"/>
    <col min="4866" max="4868" width="11.42578125" style="1"/>
    <col min="4869" max="4869" width="9.140625" style="1" customWidth="1"/>
    <col min="4870" max="4870" width="3.140625" style="1" customWidth="1"/>
    <col min="4871" max="4871" width="7.28515625" style="1" customWidth="1"/>
    <col min="4872" max="4872" width="10.5703125" style="1" customWidth="1"/>
    <col min="4873" max="4873" width="11.42578125" style="1"/>
    <col min="4874" max="4874" width="10.42578125" style="1" customWidth="1"/>
    <col min="4875" max="4875" width="9.7109375" style="1" customWidth="1"/>
    <col min="4876" max="5120" width="11.42578125" style="1"/>
    <col min="5121" max="5121" width="4.140625" style="1" customWidth="1"/>
    <col min="5122" max="5124" width="11.42578125" style="1"/>
    <col min="5125" max="5125" width="9.140625" style="1" customWidth="1"/>
    <col min="5126" max="5126" width="3.140625" style="1" customWidth="1"/>
    <col min="5127" max="5127" width="7.28515625" style="1" customWidth="1"/>
    <col min="5128" max="5128" width="10.5703125" style="1" customWidth="1"/>
    <col min="5129" max="5129" width="11.42578125" style="1"/>
    <col min="5130" max="5130" width="10.42578125" style="1" customWidth="1"/>
    <col min="5131" max="5131" width="9.7109375" style="1" customWidth="1"/>
    <col min="5132" max="5376" width="11.42578125" style="1"/>
    <col min="5377" max="5377" width="4.140625" style="1" customWidth="1"/>
    <col min="5378" max="5380" width="11.42578125" style="1"/>
    <col min="5381" max="5381" width="9.140625" style="1" customWidth="1"/>
    <col min="5382" max="5382" width="3.140625" style="1" customWidth="1"/>
    <col min="5383" max="5383" width="7.28515625" style="1" customWidth="1"/>
    <col min="5384" max="5384" width="10.5703125" style="1" customWidth="1"/>
    <col min="5385" max="5385" width="11.42578125" style="1"/>
    <col min="5386" max="5386" width="10.42578125" style="1" customWidth="1"/>
    <col min="5387" max="5387" width="9.7109375" style="1" customWidth="1"/>
    <col min="5388" max="5632" width="11.42578125" style="1"/>
    <col min="5633" max="5633" width="4.140625" style="1" customWidth="1"/>
    <col min="5634" max="5636" width="11.42578125" style="1"/>
    <col min="5637" max="5637" width="9.140625" style="1" customWidth="1"/>
    <col min="5638" max="5638" width="3.140625" style="1" customWidth="1"/>
    <col min="5639" max="5639" width="7.28515625" style="1" customWidth="1"/>
    <col min="5640" max="5640" width="10.5703125" style="1" customWidth="1"/>
    <col min="5641" max="5641" width="11.42578125" style="1"/>
    <col min="5642" max="5642" width="10.42578125" style="1" customWidth="1"/>
    <col min="5643" max="5643" width="9.7109375" style="1" customWidth="1"/>
    <col min="5644" max="5888" width="11.42578125" style="1"/>
    <col min="5889" max="5889" width="4.140625" style="1" customWidth="1"/>
    <col min="5890" max="5892" width="11.42578125" style="1"/>
    <col min="5893" max="5893" width="9.140625" style="1" customWidth="1"/>
    <col min="5894" max="5894" width="3.140625" style="1" customWidth="1"/>
    <col min="5895" max="5895" width="7.28515625" style="1" customWidth="1"/>
    <col min="5896" max="5896" width="10.5703125" style="1" customWidth="1"/>
    <col min="5897" max="5897" width="11.42578125" style="1"/>
    <col min="5898" max="5898" width="10.42578125" style="1" customWidth="1"/>
    <col min="5899" max="5899" width="9.7109375" style="1" customWidth="1"/>
    <col min="5900" max="6144" width="11.42578125" style="1"/>
    <col min="6145" max="6145" width="4.140625" style="1" customWidth="1"/>
    <col min="6146" max="6148" width="11.42578125" style="1"/>
    <col min="6149" max="6149" width="9.140625" style="1" customWidth="1"/>
    <col min="6150" max="6150" width="3.140625" style="1" customWidth="1"/>
    <col min="6151" max="6151" width="7.28515625" style="1" customWidth="1"/>
    <col min="6152" max="6152" width="10.5703125" style="1" customWidth="1"/>
    <col min="6153" max="6153" width="11.42578125" style="1"/>
    <col min="6154" max="6154" width="10.42578125" style="1" customWidth="1"/>
    <col min="6155" max="6155" width="9.7109375" style="1" customWidth="1"/>
    <col min="6156" max="6400" width="11.42578125" style="1"/>
    <col min="6401" max="6401" width="4.140625" style="1" customWidth="1"/>
    <col min="6402" max="6404" width="11.42578125" style="1"/>
    <col min="6405" max="6405" width="9.140625" style="1" customWidth="1"/>
    <col min="6406" max="6406" width="3.140625" style="1" customWidth="1"/>
    <col min="6407" max="6407" width="7.28515625" style="1" customWidth="1"/>
    <col min="6408" max="6408" width="10.5703125" style="1" customWidth="1"/>
    <col min="6409" max="6409" width="11.42578125" style="1"/>
    <col min="6410" max="6410" width="10.42578125" style="1" customWidth="1"/>
    <col min="6411" max="6411" width="9.7109375" style="1" customWidth="1"/>
    <col min="6412" max="6656" width="11.42578125" style="1"/>
    <col min="6657" max="6657" width="4.140625" style="1" customWidth="1"/>
    <col min="6658" max="6660" width="11.42578125" style="1"/>
    <col min="6661" max="6661" width="9.140625" style="1" customWidth="1"/>
    <col min="6662" max="6662" width="3.140625" style="1" customWidth="1"/>
    <col min="6663" max="6663" width="7.28515625" style="1" customWidth="1"/>
    <col min="6664" max="6664" width="10.5703125" style="1" customWidth="1"/>
    <col min="6665" max="6665" width="11.42578125" style="1"/>
    <col min="6666" max="6666" width="10.42578125" style="1" customWidth="1"/>
    <col min="6667" max="6667" width="9.7109375" style="1" customWidth="1"/>
    <col min="6668" max="6912" width="11.42578125" style="1"/>
    <col min="6913" max="6913" width="4.140625" style="1" customWidth="1"/>
    <col min="6914" max="6916" width="11.42578125" style="1"/>
    <col min="6917" max="6917" width="9.140625" style="1" customWidth="1"/>
    <col min="6918" max="6918" width="3.140625" style="1" customWidth="1"/>
    <col min="6919" max="6919" width="7.28515625" style="1" customWidth="1"/>
    <col min="6920" max="6920" width="10.5703125" style="1" customWidth="1"/>
    <col min="6921" max="6921" width="11.42578125" style="1"/>
    <col min="6922" max="6922" width="10.42578125" style="1" customWidth="1"/>
    <col min="6923" max="6923" width="9.7109375" style="1" customWidth="1"/>
    <col min="6924" max="7168" width="11.42578125" style="1"/>
    <col min="7169" max="7169" width="4.140625" style="1" customWidth="1"/>
    <col min="7170" max="7172" width="11.42578125" style="1"/>
    <col min="7173" max="7173" width="9.140625" style="1" customWidth="1"/>
    <col min="7174" max="7174" width="3.140625" style="1" customWidth="1"/>
    <col min="7175" max="7175" width="7.28515625" style="1" customWidth="1"/>
    <col min="7176" max="7176" width="10.5703125" style="1" customWidth="1"/>
    <col min="7177" max="7177" width="11.42578125" style="1"/>
    <col min="7178" max="7178" width="10.42578125" style="1" customWidth="1"/>
    <col min="7179" max="7179" width="9.7109375" style="1" customWidth="1"/>
    <col min="7180" max="7424" width="11.42578125" style="1"/>
    <col min="7425" max="7425" width="4.140625" style="1" customWidth="1"/>
    <col min="7426" max="7428" width="11.42578125" style="1"/>
    <col min="7429" max="7429" width="9.140625" style="1" customWidth="1"/>
    <col min="7430" max="7430" width="3.140625" style="1" customWidth="1"/>
    <col min="7431" max="7431" width="7.28515625" style="1" customWidth="1"/>
    <col min="7432" max="7432" width="10.5703125" style="1" customWidth="1"/>
    <col min="7433" max="7433" width="11.42578125" style="1"/>
    <col min="7434" max="7434" width="10.42578125" style="1" customWidth="1"/>
    <col min="7435" max="7435" width="9.7109375" style="1" customWidth="1"/>
    <col min="7436" max="7680" width="11.42578125" style="1"/>
    <col min="7681" max="7681" width="4.140625" style="1" customWidth="1"/>
    <col min="7682" max="7684" width="11.42578125" style="1"/>
    <col min="7685" max="7685" width="9.140625" style="1" customWidth="1"/>
    <col min="7686" max="7686" width="3.140625" style="1" customWidth="1"/>
    <col min="7687" max="7687" width="7.28515625" style="1" customWidth="1"/>
    <col min="7688" max="7688" width="10.5703125" style="1" customWidth="1"/>
    <col min="7689" max="7689" width="11.42578125" style="1"/>
    <col min="7690" max="7690" width="10.42578125" style="1" customWidth="1"/>
    <col min="7691" max="7691" width="9.7109375" style="1" customWidth="1"/>
    <col min="7692" max="7936" width="11.42578125" style="1"/>
    <col min="7937" max="7937" width="4.140625" style="1" customWidth="1"/>
    <col min="7938" max="7940" width="11.42578125" style="1"/>
    <col min="7941" max="7941" width="9.140625" style="1" customWidth="1"/>
    <col min="7942" max="7942" width="3.140625" style="1" customWidth="1"/>
    <col min="7943" max="7943" width="7.28515625" style="1" customWidth="1"/>
    <col min="7944" max="7944" width="10.5703125" style="1" customWidth="1"/>
    <col min="7945" max="7945" width="11.42578125" style="1"/>
    <col min="7946" max="7946" width="10.42578125" style="1" customWidth="1"/>
    <col min="7947" max="7947" width="9.7109375" style="1" customWidth="1"/>
    <col min="7948" max="8192" width="11.42578125" style="1"/>
    <col min="8193" max="8193" width="4.140625" style="1" customWidth="1"/>
    <col min="8194" max="8196" width="11.42578125" style="1"/>
    <col min="8197" max="8197" width="9.140625" style="1" customWidth="1"/>
    <col min="8198" max="8198" width="3.140625" style="1" customWidth="1"/>
    <col min="8199" max="8199" width="7.28515625" style="1" customWidth="1"/>
    <col min="8200" max="8200" width="10.5703125" style="1" customWidth="1"/>
    <col min="8201" max="8201" width="11.42578125" style="1"/>
    <col min="8202" max="8202" width="10.42578125" style="1" customWidth="1"/>
    <col min="8203" max="8203" width="9.7109375" style="1" customWidth="1"/>
    <col min="8204" max="8448" width="11.42578125" style="1"/>
    <col min="8449" max="8449" width="4.140625" style="1" customWidth="1"/>
    <col min="8450" max="8452" width="11.42578125" style="1"/>
    <col min="8453" max="8453" width="9.140625" style="1" customWidth="1"/>
    <col min="8454" max="8454" width="3.140625" style="1" customWidth="1"/>
    <col min="8455" max="8455" width="7.28515625" style="1" customWidth="1"/>
    <col min="8456" max="8456" width="10.5703125" style="1" customWidth="1"/>
    <col min="8457" max="8457" width="11.42578125" style="1"/>
    <col min="8458" max="8458" width="10.42578125" style="1" customWidth="1"/>
    <col min="8459" max="8459" width="9.7109375" style="1" customWidth="1"/>
    <col min="8460" max="8704" width="11.42578125" style="1"/>
    <col min="8705" max="8705" width="4.140625" style="1" customWidth="1"/>
    <col min="8706" max="8708" width="11.42578125" style="1"/>
    <col min="8709" max="8709" width="9.140625" style="1" customWidth="1"/>
    <col min="8710" max="8710" width="3.140625" style="1" customWidth="1"/>
    <col min="8711" max="8711" width="7.28515625" style="1" customWidth="1"/>
    <col min="8712" max="8712" width="10.5703125" style="1" customWidth="1"/>
    <col min="8713" max="8713" width="11.42578125" style="1"/>
    <col min="8714" max="8714" width="10.42578125" style="1" customWidth="1"/>
    <col min="8715" max="8715" width="9.7109375" style="1" customWidth="1"/>
    <col min="8716" max="8960" width="11.42578125" style="1"/>
    <col min="8961" max="8961" width="4.140625" style="1" customWidth="1"/>
    <col min="8962" max="8964" width="11.42578125" style="1"/>
    <col min="8965" max="8965" width="9.140625" style="1" customWidth="1"/>
    <col min="8966" max="8966" width="3.140625" style="1" customWidth="1"/>
    <col min="8967" max="8967" width="7.28515625" style="1" customWidth="1"/>
    <col min="8968" max="8968" width="10.5703125" style="1" customWidth="1"/>
    <col min="8969" max="8969" width="11.42578125" style="1"/>
    <col min="8970" max="8970" width="10.42578125" style="1" customWidth="1"/>
    <col min="8971" max="8971" width="9.7109375" style="1" customWidth="1"/>
    <col min="8972" max="9216" width="11.42578125" style="1"/>
    <col min="9217" max="9217" width="4.140625" style="1" customWidth="1"/>
    <col min="9218" max="9220" width="11.42578125" style="1"/>
    <col min="9221" max="9221" width="9.140625" style="1" customWidth="1"/>
    <col min="9222" max="9222" width="3.140625" style="1" customWidth="1"/>
    <col min="9223" max="9223" width="7.28515625" style="1" customWidth="1"/>
    <col min="9224" max="9224" width="10.5703125" style="1" customWidth="1"/>
    <col min="9225" max="9225" width="11.42578125" style="1"/>
    <col min="9226" max="9226" width="10.42578125" style="1" customWidth="1"/>
    <col min="9227" max="9227" width="9.7109375" style="1" customWidth="1"/>
    <col min="9228" max="9472" width="11.42578125" style="1"/>
    <col min="9473" max="9473" width="4.140625" style="1" customWidth="1"/>
    <col min="9474" max="9476" width="11.42578125" style="1"/>
    <col min="9477" max="9477" width="9.140625" style="1" customWidth="1"/>
    <col min="9478" max="9478" width="3.140625" style="1" customWidth="1"/>
    <col min="9479" max="9479" width="7.28515625" style="1" customWidth="1"/>
    <col min="9480" max="9480" width="10.5703125" style="1" customWidth="1"/>
    <col min="9481" max="9481" width="11.42578125" style="1"/>
    <col min="9482" max="9482" width="10.42578125" style="1" customWidth="1"/>
    <col min="9483" max="9483" width="9.7109375" style="1" customWidth="1"/>
    <col min="9484" max="9728" width="11.42578125" style="1"/>
    <col min="9729" max="9729" width="4.140625" style="1" customWidth="1"/>
    <col min="9730" max="9732" width="11.42578125" style="1"/>
    <col min="9733" max="9733" width="9.140625" style="1" customWidth="1"/>
    <col min="9734" max="9734" width="3.140625" style="1" customWidth="1"/>
    <col min="9735" max="9735" width="7.28515625" style="1" customWidth="1"/>
    <col min="9736" max="9736" width="10.5703125" style="1" customWidth="1"/>
    <col min="9737" max="9737" width="11.42578125" style="1"/>
    <col min="9738" max="9738" width="10.42578125" style="1" customWidth="1"/>
    <col min="9739" max="9739" width="9.7109375" style="1" customWidth="1"/>
    <col min="9740" max="9984" width="11.42578125" style="1"/>
    <col min="9985" max="9985" width="4.140625" style="1" customWidth="1"/>
    <col min="9986" max="9988" width="11.42578125" style="1"/>
    <col min="9989" max="9989" width="9.140625" style="1" customWidth="1"/>
    <col min="9990" max="9990" width="3.140625" style="1" customWidth="1"/>
    <col min="9991" max="9991" width="7.28515625" style="1" customWidth="1"/>
    <col min="9992" max="9992" width="10.5703125" style="1" customWidth="1"/>
    <col min="9993" max="9993" width="11.42578125" style="1"/>
    <col min="9994" max="9994" width="10.42578125" style="1" customWidth="1"/>
    <col min="9995" max="9995" width="9.7109375" style="1" customWidth="1"/>
    <col min="9996" max="10240" width="11.42578125" style="1"/>
    <col min="10241" max="10241" width="4.140625" style="1" customWidth="1"/>
    <col min="10242" max="10244" width="11.42578125" style="1"/>
    <col min="10245" max="10245" width="9.140625" style="1" customWidth="1"/>
    <col min="10246" max="10246" width="3.140625" style="1" customWidth="1"/>
    <col min="10247" max="10247" width="7.28515625" style="1" customWidth="1"/>
    <col min="10248" max="10248" width="10.5703125" style="1" customWidth="1"/>
    <col min="10249" max="10249" width="11.42578125" style="1"/>
    <col min="10250" max="10250" width="10.42578125" style="1" customWidth="1"/>
    <col min="10251" max="10251" width="9.7109375" style="1" customWidth="1"/>
    <col min="10252" max="10496" width="11.42578125" style="1"/>
    <col min="10497" max="10497" width="4.140625" style="1" customWidth="1"/>
    <col min="10498" max="10500" width="11.42578125" style="1"/>
    <col min="10501" max="10501" width="9.140625" style="1" customWidth="1"/>
    <col min="10502" max="10502" width="3.140625" style="1" customWidth="1"/>
    <col min="10503" max="10503" width="7.28515625" style="1" customWidth="1"/>
    <col min="10504" max="10504" width="10.5703125" style="1" customWidth="1"/>
    <col min="10505" max="10505" width="11.42578125" style="1"/>
    <col min="10506" max="10506" width="10.42578125" style="1" customWidth="1"/>
    <col min="10507" max="10507" width="9.7109375" style="1" customWidth="1"/>
    <col min="10508" max="10752" width="11.42578125" style="1"/>
    <col min="10753" max="10753" width="4.140625" style="1" customWidth="1"/>
    <col min="10754" max="10756" width="11.42578125" style="1"/>
    <col min="10757" max="10757" width="9.140625" style="1" customWidth="1"/>
    <col min="10758" max="10758" width="3.140625" style="1" customWidth="1"/>
    <col min="10759" max="10759" width="7.28515625" style="1" customWidth="1"/>
    <col min="10760" max="10760" width="10.5703125" style="1" customWidth="1"/>
    <col min="10761" max="10761" width="11.42578125" style="1"/>
    <col min="10762" max="10762" width="10.42578125" style="1" customWidth="1"/>
    <col min="10763" max="10763" width="9.7109375" style="1" customWidth="1"/>
    <col min="10764" max="11008" width="11.42578125" style="1"/>
    <col min="11009" max="11009" width="4.140625" style="1" customWidth="1"/>
    <col min="11010" max="11012" width="11.42578125" style="1"/>
    <col min="11013" max="11013" width="9.140625" style="1" customWidth="1"/>
    <col min="11014" max="11014" width="3.140625" style="1" customWidth="1"/>
    <col min="11015" max="11015" width="7.28515625" style="1" customWidth="1"/>
    <col min="11016" max="11016" width="10.5703125" style="1" customWidth="1"/>
    <col min="11017" max="11017" width="11.42578125" style="1"/>
    <col min="11018" max="11018" width="10.42578125" style="1" customWidth="1"/>
    <col min="11019" max="11019" width="9.7109375" style="1" customWidth="1"/>
    <col min="11020" max="11264" width="11.42578125" style="1"/>
    <col min="11265" max="11265" width="4.140625" style="1" customWidth="1"/>
    <col min="11266" max="11268" width="11.42578125" style="1"/>
    <col min="11269" max="11269" width="9.140625" style="1" customWidth="1"/>
    <col min="11270" max="11270" width="3.140625" style="1" customWidth="1"/>
    <col min="11271" max="11271" width="7.28515625" style="1" customWidth="1"/>
    <col min="11272" max="11272" width="10.5703125" style="1" customWidth="1"/>
    <col min="11273" max="11273" width="11.42578125" style="1"/>
    <col min="11274" max="11274" width="10.42578125" style="1" customWidth="1"/>
    <col min="11275" max="11275" width="9.7109375" style="1" customWidth="1"/>
    <col min="11276" max="11520" width="11.42578125" style="1"/>
    <col min="11521" max="11521" width="4.140625" style="1" customWidth="1"/>
    <col min="11522" max="11524" width="11.42578125" style="1"/>
    <col min="11525" max="11525" width="9.140625" style="1" customWidth="1"/>
    <col min="11526" max="11526" width="3.140625" style="1" customWidth="1"/>
    <col min="11527" max="11527" width="7.28515625" style="1" customWidth="1"/>
    <col min="11528" max="11528" width="10.5703125" style="1" customWidth="1"/>
    <col min="11529" max="11529" width="11.42578125" style="1"/>
    <col min="11530" max="11530" width="10.42578125" style="1" customWidth="1"/>
    <col min="11531" max="11531" width="9.7109375" style="1" customWidth="1"/>
    <col min="11532" max="11776" width="11.42578125" style="1"/>
    <col min="11777" max="11777" width="4.140625" style="1" customWidth="1"/>
    <col min="11778" max="11780" width="11.42578125" style="1"/>
    <col min="11781" max="11781" width="9.140625" style="1" customWidth="1"/>
    <col min="11782" max="11782" width="3.140625" style="1" customWidth="1"/>
    <col min="11783" max="11783" width="7.28515625" style="1" customWidth="1"/>
    <col min="11784" max="11784" width="10.5703125" style="1" customWidth="1"/>
    <col min="11785" max="11785" width="11.42578125" style="1"/>
    <col min="11786" max="11786" width="10.42578125" style="1" customWidth="1"/>
    <col min="11787" max="11787" width="9.7109375" style="1" customWidth="1"/>
    <col min="11788" max="12032" width="11.42578125" style="1"/>
    <col min="12033" max="12033" width="4.140625" style="1" customWidth="1"/>
    <col min="12034" max="12036" width="11.42578125" style="1"/>
    <col min="12037" max="12037" width="9.140625" style="1" customWidth="1"/>
    <col min="12038" max="12038" width="3.140625" style="1" customWidth="1"/>
    <col min="12039" max="12039" width="7.28515625" style="1" customWidth="1"/>
    <col min="12040" max="12040" width="10.5703125" style="1" customWidth="1"/>
    <col min="12041" max="12041" width="11.42578125" style="1"/>
    <col min="12042" max="12042" width="10.42578125" style="1" customWidth="1"/>
    <col min="12043" max="12043" width="9.7109375" style="1" customWidth="1"/>
    <col min="12044" max="12288" width="11.42578125" style="1"/>
    <col min="12289" max="12289" width="4.140625" style="1" customWidth="1"/>
    <col min="12290" max="12292" width="11.42578125" style="1"/>
    <col min="12293" max="12293" width="9.140625" style="1" customWidth="1"/>
    <col min="12294" max="12294" width="3.140625" style="1" customWidth="1"/>
    <col min="12295" max="12295" width="7.28515625" style="1" customWidth="1"/>
    <col min="12296" max="12296" width="10.5703125" style="1" customWidth="1"/>
    <col min="12297" max="12297" width="11.42578125" style="1"/>
    <col min="12298" max="12298" width="10.42578125" style="1" customWidth="1"/>
    <col min="12299" max="12299" width="9.7109375" style="1" customWidth="1"/>
    <col min="12300" max="12544" width="11.42578125" style="1"/>
    <col min="12545" max="12545" width="4.140625" style="1" customWidth="1"/>
    <col min="12546" max="12548" width="11.42578125" style="1"/>
    <col min="12549" max="12549" width="9.140625" style="1" customWidth="1"/>
    <col min="12550" max="12550" width="3.140625" style="1" customWidth="1"/>
    <col min="12551" max="12551" width="7.28515625" style="1" customWidth="1"/>
    <col min="12552" max="12552" width="10.5703125" style="1" customWidth="1"/>
    <col min="12553" max="12553" width="11.42578125" style="1"/>
    <col min="12554" max="12554" width="10.42578125" style="1" customWidth="1"/>
    <col min="12555" max="12555" width="9.7109375" style="1" customWidth="1"/>
    <col min="12556" max="12800" width="11.42578125" style="1"/>
    <col min="12801" max="12801" width="4.140625" style="1" customWidth="1"/>
    <col min="12802" max="12804" width="11.42578125" style="1"/>
    <col min="12805" max="12805" width="9.140625" style="1" customWidth="1"/>
    <col min="12806" max="12806" width="3.140625" style="1" customWidth="1"/>
    <col min="12807" max="12807" width="7.28515625" style="1" customWidth="1"/>
    <col min="12808" max="12808" width="10.5703125" style="1" customWidth="1"/>
    <col min="12809" max="12809" width="11.42578125" style="1"/>
    <col min="12810" max="12810" width="10.42578125" style="1" customWidth="1"/>
    <col min="12811" max="12811" width="9.7109375" style="1" customWidth="1"/>
    <col min="12812" max="13056" width="11.42578125" style="1"/>
    <col min="13057" max="13057" width="4.140625" style="1" customWidth="1"/>
    <col min="13058" max="13060" width="11.42578125" style="1"/>
    <col min="13061" max="13061" width="9.140625" style="1" customWidth="1"/>
    <col min="13062" max="13062" width="3.140625" style="1" customWidth="1"/>
    <col min="13063" max="13063" width="7.28515625" style="1" customWidth="1"/>
    <col min="13064" max="13064" width="10.5703125" style="1" customWidth="1"/>
    <col min="13065" max="13065" width="11.42578125" style="1"/>
    <col min="13066" max="13066" width="10.42578125" style="1" customWidth="1"/>
    <col min="13067" max="13067" width="9.7109375" style="1" customWidth="1"/>
    <col min="13068" max="13312" width="11.42578125" style="1"/>
    <col min="13313" max="13313" width="4.140625" style="1" customWidth="1"/>
    <col min="13314" max="13316" width="11.42578125" style="1"/>
    <col min="13317" max="13317" width="9.140625" style="1" customWidth="1"/>
    <col min="13318" max="13318" width="3.140625" style="1" customWidth="1"/>
    <col min="13319" max="13319" width="7.28515625" style="1" customWidth="1"/>
    <col min="13320" max="13320" width="10.5703125" style="1" customWidth="1"/>
    <col min="13321" max="13321" width="11.42578125" style="1"/>
    <col min="13322" max="13322" width="10.42578125" style="1" customWidth="1"/>
    <col min="13323" max="13323" width="9.7109375" style="1" customWidth="1"/>
    <col min="13324" max="13568" width="11.42578125" style="1"/>
    <col min="13569" max="13569" width="4.140625" style="1" customWidth="1"/>
    <col min="13570" max="13572" width="11.42578125" style="1"/>
    <col min="13573" max="13573" width="9.140625" style="1" customWidth="1"/>
    <col min="13574" max="13574" width="3.140625" style="1" customWidth="1"/>
    <col min="13575" max="13575" width="7.28515625" style="1" customWidth="1"/>
    <col min="13576" max="13576" width="10.5703125" style="1" customWidth="1"/>
    <col min="13577" max="13577" width="11.42578125" style="1"/>
    <col min="13578" max="13578" width="10.42578125" style="1" customWidth="1"/>
    <col min="13579" max="13579" width="9.7109375" style="1" customWidth="1"/>
    <col min="13580" max="13824" width="11.42578125" style="1"/>
    <col min="13825" max="13825" width="4.140625" style="1" customWidth="1"/>
    <col min="13826" max="13828" width="11.42578125" style="1"/>
    <col min="13829" max="13829" width="9.140625" style="1" customWidth="1"/>
    <col min="13830" max="13830" width="3.140625" style="1" customWidth="1"/>
    <col min="13831" max="13831" width="7.28515625" style="1" customWidth="1"/>
    <col min="13832" max="13832" width="10.5703125" style="1" customWidth="1"/>
    <col min="13833" max="13833" width="11.42578125" style="1"/>
    <col min="13834" max="13834" width="10.42578125" style="1" customWidth="1"/>
    <col min="13835" max="13835" width="9.7109375" style="1" customWidth="1"/>
    <col min="13836" max="14080" width="11.42578125" style="1"/>
    <col min="14081" max="14081" width="4.140625" style="1" customWidth="1"/>
    <col min="14082" max="14084" width="11.42578125" style="1"/>
    <col min="14085" max="14085" width="9.140625" style="1" customWidth="1"/>
    <col min="14086" max="14086" width="3.140625" style="1" customWidth="1"/>
    <col min="14087" max="14087" width="7.28515625" style="1" customWidth="1"/>
    <col min="14088" max="14088" width="10.5703125" style="1" customWidth="1"/>
    <col min="14089" max="14089" width="11.42578125" style="1"/>
    <col min="14090" max="14090" width="10.42578125" style="1" customWidth="1"/>
    <col min="14091" max="14091" width="9.7109375" style="1" customWidth="1"/>
    <col min="14092" max="14336" width="11.42578125" style="1"/>
    <col min="14337" max="14337" width="4.140625" style="1" customWidth="1"/>
    <col min="14338" max="14340" width="11.42578125" style="1"/>
    <col min="14341" max="14341" width="9.140625" style="1" customWidth="1"/>
    <col min="14342" max="14342" width="3.140625" style="1" customWidth="1"/>
    <col min="14343" max="14343" width="7.28515625" style="1" customWidth="1"/>
    <col min="14344" max="14344" width="10.5703125" style="1" customWidth="1"/>
    <col min="14345" max="14345" width="11.42578125" style="1"/>
    <col min="14346" max="14346" width="10.42578125" style="1" customWidth="1"/>
    <col min="14347" max="14347" width="9.7109375" style="1" customWidth="1"/>
    <col min="14348" max="14592" width="11.42578125" style="1"/>
    <col min="14593" max="14593" width="4.140625" style="1" customWidth="1"/>
    <col min="14594" max="14596" width="11.42578125" style="1"/>
    <col min="14597" max="14597" width="9.140625" style="1" customWidth="1"/>
    <col min="14598" max="14598" width="3.140625" style="1" customWidth="1"/>
    <col min="14599" max="14599" width="7.28515625" style="1" customWidth="1"/>
    <col min="14600" max="14600" width="10.5703125" style="1" customWidth="1"/>
    <col min="14601" max="14601" width="11.42578125" style="1"/>
    <col min="14602" max="14602" width="10.42578125" style="1" customWidth="1"/>
    <col min="14603" max="14603" width="9.7109375" style="1" customWidth="1"/>
    <col min="14604" max="14848" width="11.42578125" style="1"/>
    <col min="14849" max="14849" width="4.140625" style="1" customWidth="1"/>
    <col min="14850" max="14852" width="11.42578125" style="1"/>
    <col min="14853" max="14853" width="9.140625" style="1" customWidth="1"/>
    <col min="14854" max="14854" width="3.140625" style="1" customWidth="1"/>
    <col min="14855" max="14855" width="7.28515625" style="1" customWidth="1"/>
    <col min="14856" max="14856" width="10.5703125" style="1" customWidth="1"/>
    <col min="14857" max="14857" width="11.42578125" style="1"/>
    <col min="14858" max="14858" width="10.42578125" style="1" customWidth="1"/>
    <col min="14859" max="14859" width="9.7109375" style="1" customWidth="1"/>
    <col min="14860" max="15104" width="11.42578125" style="1"/>
    <col min="15105" max="15105" width="4.140625" style="1" customWidth="1"/>
    <col min="15106" max="15108" width="11.42578125" style="1"/>
    <col min="15109" max="15109" width="9.140625" style="1" customWidth="1"/>
    <col min="15110" max="15110" width="3.140625" style="1" customWidth="1"/>
    <col min="15111" max="15111" width="7.28515625" style="1" customWidth="1"/>
    <col min="15112" max="15112" width="10.5703125" style="1" customWidth="1"/>
    <col min="15113" max="15113" width="11.42578125" style="1"/>
    <col min="15114" max="15114" width="10.42578125" style="1" customWidth="1"/>
    <col min="15115" max="15115" width="9.7109375" style="1" customWidth="1"/>
    <col min="15116" max="15360" width="11.42578125" style="1"/>
    <col min="15361" max="15361" width="4.140625" style="1" customWidth="1"/>
    <col min="15362" max="15364" width="11.42578125" style="1"/>
    <col min="15365" max="15365" width="9.140625" style="1" customWidth="1"/>
    <col min="15366" max="15366" width="3.140625" style="1" customWidth="1"/>
    <col min="15367" max="15367" width="7.28515625" style="1" customWidth="1"/>
    <col min="15368" max="15368" width="10.5703125" style="1" customWidth="1"/>
    <col min="15369" max="15369" width="11.42578125" style="1"/>
    <col min="15370" max="15370" width="10.42578125" style="1" customWidth="1"/>
    <col min="15371" max="15371" width="9.7109375" style="1" customWidth="1"/>
    <col min="15372" max="15616" width="11.42578125" style="1"/>
    <col min="15617" max="15617" width="4.140625" style="1" customWidth="1"/>
    <col min="15618" max="15620" width="11.42578125" style="1"/>
    <col min="15621" max="15621" width="9.140625" style="1" customWidth="1"/>
    <col min="15622" max="15622" width="3.140625" style="1" customWidth="1"/>
    <col min="15623" max="15623" width="7.28515625" style="1" customWidth="1"/>
    <col min="15624" max="15624" width="10.5703125" style="1" customWidth="1"/>
    <col min="15625" max="15625" width="11.42578125" style="1"/>
    <col min="15626" max="15626" width="10.42578125" style="1" customWidth="1"/>
    <col min="15627" max="15627" width="9.7109375" style="1" customWidth="1"/>
    <col min="15628" max="15872" width="11.42578125" style="1"/>
    <col min="15873" max="15873" width="4.140625" style="1" customWidth="1"/>
    <col min="15874" max="15876" width="11.42578125" style="1"/>
    <col min="15877" max="15877" width="9.140625" style="1" customWidth="1"/>
    <col min="15878" max="15878" width="3.140625" style="1" customWidth="1"/>
    <col min="15879" max="15879" width="7.28515625" style="1" customWidth="1"/>
    <col min="15880" max="15880" width="10.5703125" style="1" customWidth="1"/>
    <col min="15881" max="15881" width="11.42578125" style="1"/>
    <col min="15882" max="15882" width="10.42578125" style="1" customWidth="1"/>
    <col min="15883" max="15883" width="9.7109375" style="1" customWidth="1"/>
    <col min="15884" max="16128" width="11.42578125" style="1"/>
    <col min="16129" max="16129" width="4.140625" style="1" customWidth="1"/>
    <col min="16130" max="16132" width="11.42578125" style="1"/>
    <col min="16133" max="16133" width="9.140625" style="1" customWidth="1"/>
    <col min="16134" max="16134" width="3.140625" style="1" customWidth="1"/>
    <col min="16135" max="16135" width="7.28515625" style="1" customWidth="1"/>
    <col min="16136" max="16136" width="10.5703125" style="1" customWidth="1"/>
    <col min="16137" max="16137" width="11.42578125" style="1"/>
    <col min="16138" max="16138" width="10.42578125" style="1" customWidth="1"/>
    <col min="16139" max="16139" width="9.7109375" style="1" customWidth="1"/>
    <col min="16140" max="16384" width="11.42578125" style="1"/>
  </cols>
  <sheetData>
    <row r="1" spans="1:12">
      <c r="A1" s="23" t="s">
        <v>374</v>
      </c>
    </row>
    <row r="2" spans="1:12" ht="16.5" customHeight="1" thickBot="1">
      <c r="B2" s="861" t="s">
        <v>281</v>
      </c>
      <c r="C2" s="862"/>
      <c r="D2" s="862"/>
      <c r="E2" s="862"/>
      <c r="F2" s="7"/>
      <c r="G2" s="863" t="s">
        <v>282</v>
      </c>
      <c r="H2" s="863"/>
      <c r="I2" s="863"/>
      <c r="J2" s="863"/>
      <c r="K2" s="863"/>
      <c r="L2" s="864"/>
    </row>
    <row r="3" spans="1:12" ht="92.25" customHeight="1" thickTop="1" thickBot="1">
      <c r="B3" s="551"/>
      <c r="C3" s="551"/>
      <c r="D3" s="551"/>
      <c r="E3" s="551"/>
      <c r="F3" s="7"/>
      <c r="G3" s="684"/>
      <c r="H3" s="684"/>
      <c r="I3" s="684"/>
      <c r="J3" s="684"/>
      <c r="K3" s="684"/>
      <c r="L3" s="552"/>
    </row>
    <row r="4" spans="1:12" ht="40.5" customHeight="1" thickTop="1" thickBot="1">
      <c r="A4" s="2"/>
      <c r="B4" s="8" t="s">
        <v>283</v>
      </c>
      <c r="C4" s="865" t="s">
        <v>138</v>
      </c>
      <c r="D4" s="866"/>
      <c r="E4" s="867"/>
      <c r="F4" s="7"/>
      <c r="G4" s="9">
        <v>1</v>
      </c>
      <c r="H4" s="9" t="s">
        <v>284</v>
      </c>
      <c r="I4" s="868" t="s">
        <v>285</v>
      </c>
      <c r="J4" s="869"/>
      <c r="K4" s="869"/>
      <c r="L4" s="870"/>
    </row>
    <row r="5" spans="1:12" ht="36.75" customHeight="1" thickTop="1" thickBot="1">
      <c r="A5" s="3"/>
      <c r="B5" s="10">
        <v>1000</v>
      </c>
      <c r="C5" s="10" t="s">
        <v>286</v>
      </c>
      <c r="D5" s="10"/>
      <c r="E5" s="11"/>
      <c r="F5" s="7"/>
      <c r="G5" s="9">
        <v>2</v>
      </c>
      <c r="H5" s="9" t="s">
        <v>287</v>
      </c>
      <c r="I5" s="871" t="s">
        <v>288</v>
      </c>
      <c r="J5" s="872"/>
      <c r="K5" s="872"/>
      <c r="L5" s="12" t="s">
        <v>289</v>
      </c>
    </row>
    <row r="6" spans="1:12" ht="46.5" thickTop="1" thickBot="1">
      <c r="A6" s="3"/>
      <c r="B6" s="9">
        <v>1010</v>
      </c>
      <c r="C6" s="9"/>
      <c r="D6" s="9" t="s">
        <v>290</v>
      </c>
      <c r="E6" s="13"/>
      <c r="F6" s="7"/>
      <c r="G6" s="9">
        <v>3</v>
      </c>
      <c r="H6" s="14" t="s">
        <v>291</v>
      </c>
      <c r="I6" s="871"/>
      <c r="J6" s="872"/>
      <c r="K6" s="872"/>
      <c r="L6" s="15" t="s">
        <v>292</v>
      </c>
    </row>
    <row r="7" spans="1:12" ht="15.75" thickBot="1">
      <c r="A7" s="3"/>
      <c r="B7" s="9">
        <v>1020</v>
      </c>
      <c r="C7" s="9"/>
      <c r="D7" s="9" t="s">
        <v>293</v>
      </c>
      <c r="E7" s="13"/>
      <c r="F7" s="7"/>
      <c r="G7" s="16">
        <v>4</v>
      </c>
      <c r="H7" s="873" t="s">
        <v>294</v>
      </c>
      <c r="I7" s="874"/>
      <c r="J7" s="874"/>
      <c r="K7" s="874"/>
      <c r="L7" s="875"/>
    </row>
    <row r="8" spans="1:12" ht="18.75" thickBot="1">
      <c r="A8" s="3"/>
      <c r="B8" s="9">
        <v>1030</v>
      </c>
      <c r="C8" s="9"/>
      <c r="D8" s="9" t="s">
        <v>295</v>
      </c>
      <c r="E8" s="13"/>
    </row>
    <row r="9" spans="1:12" s="4" customFormat="1" ht="16.5" thickBot="1">
      <c r="A9" s="3"/>
      <c r="B9" s="9">
        <v>1040</v>
      </c>
      <c r="C9" s="9"/>
      <c r="D9" s="9" t="s">
        <v>296</v>
      </c>
      <c r="E9" s="13"/>
    </row>
    <row r="10" spans="1:12" s="4" customFormat="1" ht="20.25" customHeight="1" thickBot="1">
      <c r="A10" s="3"/>
      <c r="B10" s="16">
        <v>1050</v>
      </c>
      <c r="C10" s="16"/>
      <c r="D10" s="16" t="s">
        <v>297</v>
      </c>
      <c r="E10" s="17"/>
    </row>
    <row r="11" spans="1:12" ht="19.5" thickTop="1" thickBot="1">
      <c r="A11" s="3"/>
      <c r="B11" s="10">
        <v>2000</v>
      </c>
      <c r="C11" s="10" t="s">
        <v>298</v>
      </c>
      <c r="D11" s="10"/>
      <c r="E11" s="11"/>
    </row>
    <row r="12" spans="1:12" ht="37.5" thickTop="1" thickBot="1">
      <c r="A12" s="3"/>
      <c r="B12" s="9">
        <v>2010</v>
      </c>
      <c r="C12" s="9"/>
      <c r="D12" s="9" t="s">
        <v>299</v>
      </c>
      <c r="E12" s="13"/>
    </row>
    <row r="13" spans="1:12" ht="15.75" thickBot="1">
      <c r="A13" s="3"/>
      <c r="B13" s="16">
        <v>2020</v>
      </c>
      <c r="C13" s="16"/>
      <c r="D13" s="16" t="s">
        <v>300</v>
      </c>
      <c r="E13" s="17"/>
    </row>
    <row r="14" spans="1:12" ht="19.5" thickTop="1" thickBot="1">
      <c r="A14" s="3"/>
      <c r="B14" s="10">
        <v>3000</v>
      </c>
      <c r="C14" s="10" t="s">
        <v>301</v>
      </c>
      <c r="D14" s="10"/>
      <c r="E14" s="11"/>
    </row>
    <row r="15" spans="1:12" ht="31.5" customHeight="1" thickTop="1" thickBot="1">
      <c r="A15" s="3"/>
      <c r="B15" s="18">
        <v>3010</v>
      </c>
      <c r="C15" s="18"/>
      <c r="D15" s="18" t="s">
        <v>302</v>
      </c>
      <c r="E15" s="19"/>
    </row>
    <row r="16" spans="1:12" ht="15.75" thickBot="1">
      <c r="A16" s="3"/>
      <c r="B16" s="20">
        <v>3020</v>
      </c>
      <c r="C16" s="20"/>
      <c r="D16" s="20" t="s">
        <v>303</v>
      </c>
      <c r="E16" s="20"/>
    </row>
    <row r="17" spans="1:5" ht="28.5" thickTop="1" thickBot="1">
      <c r="A17" s="3"/>
      <c r="B17" s="10">
        <v>4000</v>
      </c>
      <c r="C17" s="10" t="s">
        <v>264</v>
      </c>
      <c r="D17" s="10"/>
      <c r="E17" s="11"/>
    </row>
    <row r="18" spans="1:5" ht="19.5" thickTop="1" thickBot="1">
      <c r="A18" s="3"/>
      <c r="B18" s="9">
        <v>4010</v>
      </c>
      <c r="C18" s="9"/>
      <c r="D18" s="9" t="s">
        <v>304</v>
      </c>
      <c r="E18" s="13"/>
    </row>
    <row r="19" spans="1:5" ht="18.75" thickBot="1">
      <c r="A19" s="3"/>
      <c r="B19" s="9">
        <v>4020</v>
      </c>
      <c r="C19" s="9"/>
      <c r="D19" s="9" t="s">
        <v>305</v>
      </c>
      <c r="E19" s="13"/>
    </row>
    <row r="20" spans="1:5" ht="27.75" thickBot="1">
      <c r="A20" s="3"/>
      <c r="B20" s="9">
        <v>4030</v>
      </c>
      <c r="C20" s="9"/>
      <c r="D20" s="9" t="s">
        <v>306</v>
      </c>
      <c r="E20" s="13"/>
    </row>
    <row r="21" spans="1:5" ht="27.75" thickBot="1">
      <c r="A21" s="3"/>
      <c r="B21" s="9">
        <v>4040</v>
      </c>
      <c r="C21" s="9"/>
      <c r="D21" s="9" t="s">
        <v>307</v>
      </c>
      <c r="E21" s="13"/>
    </row>
    <row r="22" spans="1:5" ht="27.75" customHeight="1" thickBot="1">
      <c r="A22" s="3"/>
      <c r="B22" s="9">
        <v>4050</v>
      </c>
      <c r="C22" s="9"/>
      <c r="D22" s="9" t="s">
        <v>308</v>
      </c>
      <c r="E22" s="13"/>
    </row>
    <row r="23" spans="1:5" ht="15.75" thickBot="1">
      <c r="A23" s="3"/>
      <c r="B23" s="9">
        <v>4060</v>
      </c>
      <c r="C23" s="9"/>
      <c r="D23" s="9" t="s">
        <v>309</v>
      </c>
      <c r="E23" s="13"/>
    </row>
    <row r="24" spans="1:5" ht="27.75" thickBot="1">
      <c r="A24" s="3"/>
      <c r="B24" s="9">
        <v>4070</v>
      </c>
      <c r="C24" s="9"/>
      <c r="D24" s="9" t="s">
        <v>310</v>
      </c>
      <c r="E24" s="13"/>
    </row>
    <row r="25" spans="1:5" ht="15.75" thickBot="1">
      <c r="A25" s="3"/>
      <c r="B25" s="16">
        <v>4080</v>
      </c>
      <c r="C25" s="16"/>
      <c r="D25" s="16" t="s">
        <v>311</v>
      </c>
      <c r="E25" s="17"/>
    </row>
    <row r="26" spans="1:5" ht="19.5" thickTop="1" thickBot="1">
      <c r="A26" s="3"/>
      <c r="B26" s="10">
        <v>5000</v>
      </c>
      <c r="C26" s="10" t="s">
        <v>312</v>
      </c>
      <c r="D26" s="10"/>
      <c r="E26" s="11"/>
    </row>
    <row r="27" spans="1:5" ht="16.5" thickTop="1" thickBot="1">
      <c r="A27" s="3"/>
      <c r="B27" s="9">
        <v>5010</v>
      </c>
      <c r="C27" s="9"/>
      <c r="D27" s="9" t="s">
        <v>313</v>
      </c>
      <c r="E27" s="13"/>
    </row>
    <row r="28" spans="1:5" ht="15.75" thickBot="1">
      <c r="A28" s="3"/>
      <c r="B28" s="9">
        <v>5020</v>
      </c>
      <c r="C28" s="9"/>
      <c r="D28" s="9" t="s">
        <v>265</v>
      </c>
      <c r="E28" s="13"/>
    </row>
    <row r="29" spans="1:5" ht="15.75" thickBot="1">
      <c r="A29" s="3"/>
      <c r="B29" s="9">
        <v>5030</v>
      </c>
      <c r="C29" s="9"/>
      <c r="D29" s="9" t="s">
        <v>314</v>
      </c>
      <c r="E29" s="13"/>
    </row>
    <row r="30" spans="1:5" ht="15.75" thickBot="1">
      <c r="A30" s="3"/>
      <c r="B30" s="9">
        <v>5031</v>
      </c>
      <c r="C30" s="9"/>
      <c r="D30" s="9"/>
      <c r="E30" s="13" t="s">
        <v>315</v>
      </c>
    </row>
    <row r="31" spans="1:5" ht="18.75" thickBot="1">
      <c r="A31" s="3"/>
      <c r="B31" s="9">
        <v>5032</v>
      </c>
      <c r="C31" s="9"/>
      <c r="D31" s="9"/>
      <c r="E31" s="13" t="s">
        <v>316</v>
      </c>
    </row>
    <row r="32" spans="1:5" ht="15.75" thickBot="1">
      <c r="A32" s="3"/>
      <c r="B32" s="9">
        <v>5040</v>
      </c>
      <c r="C32" s="9"/>
      <c r="D32" s="9" t="s">
        <v>266</v>
      </c>
      <c r="E32" s="13"/>
    </row>
    <row r="33" spans="1:5" ht="15.75" thickBot="1">
      <c r="A33" s="3"/>
      <c r="B33" s="9">
        <v>5041</v>
      </c>
      <c r="C33" s="9"/>
      <c r="D33" s="9"/>
      <c r="E33" s="13" t="s">
        <v>317</v>
      </c>
    </row>
    <row r="34" spans="1:5" ht="15.75" thickBot="1">
      <c r="A34" s="3"/>
      <c r="B34" s="9">
        <v>5042</v>
      </c>
      <c r="C34" s="9"/>
      <c r="D34" s="9"/>
      <c r="E34" s="13" t="s">
        <v>318</v>
      </c>
    </row>
    <row r="35" spans="1:5" ht="15.75" thickBot="1">
      <c r="A35" s="3"/>
      <c r="B35" s="9">
        <v>5043</v>
      </c>
      <c r="C35" s="9"/>
      <c r="D35" s="9"/>
      <c r="E35" s="13" t="s">
        <v>267</v>
      </c>
    </row>
    <row r="36" spans="1:5" ht="60.75" customHeight="1" thickBot="1">
      <c r="A36" s="3"/>
      <c r="B36" s="9">
        <v>5043</v>
      </c>
      <c r="C36" s="9"/>
      <c r="D36" s="9"/>
      <c r="E36" s="13" t="s">
        <v>319</v>
      </c>
    </row>
    <row r="37" spans="1:5" ht="20.25" customHeight="1" thickBot="1">
      <c r="A37" s="3"/>
      <c r="B37" s="16">
        <v>5044</v>
      </c>
      <c r="C37" s="16"/>
      <c r="D37" s="16"/>
      <c r="E37" s="17" t="s">
        <v>320</v>
      </c>
    </row>
    <row r="38" spans="1:5" ht="15.75" customHeight="1" thickTop="1" thickBot="1">
      <c r="A38" s="3"/>
      <c r="B38" s="10">
        <v>6000</v>
      </c>
      <c r="C38" s="10" t="s">
        <v>268</v>
      </c>
      <c r="D38" s="10"/>
      <c r="E38" s="11"/>
    </row>
    <row r="39" spans="1:5" ht="16.5" customHeight="1" thickTop="1" thickBot="1">
      <c r="A39" s="3"/>
      <c r="B39" s="9">
        <v>6010</v>
      </c>
      <c r="C39" s="9"/>
      <c r="D39" s="9" t="s">
        <v>321</v>
      </c>
      <c r="E39" s="13"/>
    </row>
    <row r="40" spans="1:5" ht="15.75" thickBot="1">
      <c r="A40" s="3"/>
      <c r="B40" s="9">
        <v>6020</v>
      </c>
      <c r="C40" s="9"/>
      <c r="D40" s="9" t="s">
        <v>322</v>
      </c>
      <c r="E40" s="13"/>
    </row>
    <row r="41" spans="1:5" ht="15.75" thickBot="1">
      <c r="A41" s="3"/>
      <c r="B41" s="9">
        <v>6030</v>
      </c>
      <c r="C41" s="9"/>
      <c r="D41" s="9" t="s">
        <v>323</v>
      </c>
      <c r="E41" s="13"/>
    </row>
    <row r="42" spans="1:5" ht="15.75" thickBot="1">
      <c r="A42" s="3"/>
      <c r="B42" s="9">
        <v>6040</v>
      </c>
      <c r="C42" s="9"/>
      <c r="D42" s="9" t="s">
        <v>324</v>
      </c>
      <c r="E42" s="13"/>
    </row>
    <row r="43" spans="1:5" ht="18.75" thickBot="1">
      <c r="A43" s="3"/>
      <c r="B43" s="9">
        <v>6041</v>
      </c>
      <c r="C43" s="9"/>
      <c r="D43" s="9"/>
      <c r="E43" s="13" t="s">
        <v>325</v>
      </c>
    </row>
    <row r="44" spans="1:5" ht="18.75" thickBot="1">
      <c r="A44" s="3"/>
      <c r="B44" s="9">
        <v>6042</v>
      </c>
      <c r="C44" s="9"/>
      <c r="D44" s="9"/>
      <c r="E44" s="13" t="s">
        <v>326</v>
      </c>
    </row>
    <row r="45" spans="1:5" ht="27.75" thickBot="1">
      <c r="A45" s="3"/>
      <c r="B45" s="9">
        <v>6043</v>
      </c>
      <c r="C45" s="9"/>
      <c r="D45" s="9"/>
      <c r="E45" s="13" t="s">
        <v>327</v>
      </c>
    </row>
    <row r="46" spans="1:5" ht="51" customHeight="1" thickBot="1">
      <c r="A46" s="3"/>
      <c r="B46" s="9">
        <v>6044</v>
      </c>
      <c r="C46" s="9"/>
      <c r="D46" s="9"/>
      <c r="E46" s="13" t="s">
        <v>328</v>
      </c>
    </row>
    <row r="47" spans="1:5" ht="15.75" thickBot="1">
      <c r="A47" s="3"/>
      <c r="B47" s="16">
        <v>6050</v>
      </c>
      <c r="C47" s="16"/>
      <c r="D47" s="16" t="s">
        <v>329</v>
      </c>
      <c r="E47" s="17"/>
    </row>
    <row r="48" spans="1:5" ht="19.5" thickTop="1" thickBot="1">
      <c r="A48" s="3"/>
      <c r="B48" s="10">
        <v>7000</v>
      </c>
      <c r="C48" s="10" t="s">
        <v>330</v>
      </c>
      <c r="D48" s="10"/>
      <c r="E48" s="11"/>
    </row>
    <row r="49" spans="1:5" ht="19.5" customHeight="1" thickTop="1" thickBot="1">
      <c r="A49" s="3"/>
      <c r="B49" s="9">
        <v>7010</v>
      </c>
      <c r="C49" s="9"/>
      <c r="D49" s="9" t="s">
        <v>331</v>
      </c>
      <c r="E49" s="13"/>
    </row>
    <row r="50" spans="1:5" ht="26.25" customHeight="1" thickBot="1">
      <c r="A50" s="3"/>
      <c r="B50" s="9">
        <v>7011</v>
      </c>
      <c r="C50" s="9"/>
      <c r="D50" s="9"/>
      <c r="E50" s="13" t="s">
        <v>269</v>
      </c>
    </row>
    <row r="51" spans="1:5" ht="21.75" customHeight="1" thickBot="1">
      <c r="A51" s="3"/>
      <c r="B51" s="9">
        <v>7012</v>
      </c>
      <c r="C51" s="9"/>
      <c r="D51" s="9"/>
      <c r="E51" s="13" t="s">
        <v>332</v>
      </c>
    </row>
    <row r="52" spans="1:5" ht="18.75" thickBot="1">
      <c r="A52" s="3"/>
      <c r="B52" s="9">
        <v>7013</v>
      </c>
      <c r="C52" s="9"/>
      <c r="D52" s="9"/>
      <c r="E52" s="13" t="s">
        <v>333</v>
      </c>
    </row>
    <row r="53" spans="1:5" ht="21" customHeight="1" thickBot="1">
      <c r="A53" s="3"/>
      <c r="B53" s="9">
        <v>7014</v>
      </c>
      <c r="C53" s="9"/>
      <c r="D53" s="9"/>
      <c r="E53" s="13" t="s">
        <v>334</v>
      </c>
    </row>
    <row r="54" spans="1:5" ht="18.75" thickBot="1">
      <c r="A54" s="3"/>
      <c r="B54" s="9">
        <v>7020</v>
      </c>
      <c r="C54" s="9"/>
      <c r="D54" s="9" t="s">
        <v>335</v>
      </c>
      <c r="E54" s="13"/>
    </row>
    <row r="55" spans="1:5" ht="18.75" thickBot="1">
      <c r="A55" s="3"/>
      <c r="B55" s="9">
        <v>7030</v>
      </c>
      <c r="C55" s="9"/>
      <c r="D55" s="9" t="s">
        <v>336</v>
      </c>
      <c r="E55" s="13"/>
    </row>
    <row r="56" spans="1:5" ht="46.5" customHeight="1" thickBot="1">
      <c r="A56" s="3"/>
      <c r="B56" s="9">
        <v>7031</v>
      </c>
      <c r="C56" s="9"/>
      <c r="D56" s="9"/>
      <c r="E56" s="13" t="s">
        <v>337</v>
      </c>
    </row>
    <row r="57" spans="1:5" ht="18.75" thickBot="1">
      <c r="A57" s="3"/>
      <c r="B57" s="9">
        <v>7032</v>
      </c>
      <c r="C57" s="9"/>
      <c r="D57" s="9"/>
      <c r="E57" s="13" t="s">
        <v>338</v>
      </c>
    </row>
    <row r="58" spans="1:5" ht="18.75" thickBot="1">
      <c r="A58" s="3"/>
      <c r="B58" s="9">
        <v>7033</v>
      </c>
      <c r="C58" s="9"/>
      <c r="D58" s="9"/>
      <c r="E58" s="13" t="s">
        <v>339</v>
      </c>
    </row>
    <row r="59" spans="1:5" ht="27.75" thickBot="1">
      <c r="A59" s="3"/>
      <c r="B59" s="9">
        <v>7034</v>
      </c>
      <c r="C59" s="9"/>
      <c r="D59" s="9"/>
      <c r="E59" s="13" t="s">
        <v>340</v>
      </c>
    </row>
    <row r="60" spans="1:5" ht="18.75" thickBot="1">
      <c r="A60" s="3"/>
      <c r="B60" s="9">
        <v>7040</v>
      </c>
      <c r="C60" s="9"/>
      <c r="D60" s="9" t="s">
        <v>341</v>
      </c>
      <c r="E60" s="13"/>
    </row>
    <row r="61" spans="1:5" ht="18.75" thickBot="1">
      <c r="A61" s="3"/>
      <c r="B61" s="9">
        <v>7050</v>
      </c>
      <c r="C61" s="9"/>
      <c r="D61" s="9" t="s">
        <v>342</v>
      </c>
      <c r="E61" s="13"/>
    </row>
    <row r="62" spans="1:5" ht="15.75" thickBot="1">
      <c r="A62" s="3"/>
      <c r="B62" s="16">
        <v>7060</v>
      </c>
      <c r="C62" s="16"/>
      <c r="D62" s="16" t="s">
        <v>343</v>
      </c>
      <c r="E62" s="17"/>
    </row>
    <row r="63" spans="1:5" ht="28.5" thickTop="1" thickBot="1">
      <c r="A63" s="3"/>
      <c r="B63" s="10">
        <v>8000</v>
      </c>
      <c r="C63" s="10" t="s">
        <v>344</v>
      </c>
      <c r="D63" s="10"/>
      <c r="E63" s="11"/>
    </row>
    <row r="64" spans="1:5" ht="19.5" thickTop="1" thickBot="1">
      <c r="A64" s="3"/>
      <c r="B64" s="9">
        <v>8010</v>
      </c>
      <c r="C64" s="9"/>
      <c r="D64" s="9" t="s">
        <v>345</v>
      </c>
      <c r="E64" s="13"/>
    </row>
    <row r="65" spans="1:5" ht="18.75" thickBot="1">
      <c r="A65" s="3"/>
      <c r="B65" s="9">
        <v>8011</v>
      </c>
      <c r="C65" s="9"/>
      <c r="D65" s="9"/>
      <c r="E65" s="13" t="s">
        <v>346</v>
      </c>
    </row>
    <row r="66" spans="1:5" ht="15.6" customHeight="1" thickBot="1">
      <c r="A66" s="3"/>
      <c r="B66" s="9">
        <v>8012</v>
      </c>
      <c r="C66" s="9"/>
      <c r="D66" s="9"/>
      <c r="E66" s="13" t="s">
        <v>347</v>
      </c>
    </row>
    <row r="67" spans="1:5" ht="15.75" thickBot="1">
      <c r="A67" s="3"/>
      <c r="B67" s="9">
        <v>8013</v>
      </c>
      <c r="C67" s="9"/>
      <c r="D67" s="9"/>
      <c r="E67" s="13" t="s">
        <v>348</v>
      </c>
    </row>
    <row r="68" spans="1:5" ht="15.75" thickBot="1">
      <c r="A68" s="3"/>
      <c r="B68" s="9">
        <v>8020</v>
      </c>
      <c r="C68" s="9"/>
      <c r="D68" s="9" t="s">
        <v>349</v>
      </c>
      <c r="E68" s="13"/>
    </row>
    <row r="69" spans="1:5" ht="18.75" thickBot="1">
      <c r="A69" s="3"/>
      <c r="B69" s="9">
        <v>8030</v>
      </c>
      <c r="C69" s="9"/>
      <c r="D69" s="9" t="s">
        <v>350</v>
      </c>
      <c r="E69" s="13"/>
    </row>
    <row r="70" spans="1:5" ht="31.35" customHeight="1" thickBot="1">
      <c r="A70" s="3"/>
      <c r="B70" s="9">
        <v>8031</v>
      </c>
      <c r="C70" s="9"/>
      <c r="D70" s="9"/>
      <c r="E70" s="13" t="s">
        <v>351</v>
      </c>
    </row>
    <row r="71" spans="1:5" ht="15.75" customHeight="1" thickBot="1">
      <c r="A71" s="3"/>
      <c r="B71" s="9">
        <v>8032</v>
      </c>
      <c r="C71" s="9"/>
      <c r="D71" s="9"/>
      <c r="E71" s="13" t="s">
        <v>352</v>
      </c>
    </row>
    <row r="72" spans="1:5" ht="18.75" thickBot="1">
      <c r="A72" s="3"/>
      <c r="B72" s="9">
        <v>8033</v>
      </c>
      <c r="C72" s="9"/>
      <c r="D72" s="9"/>
      <c r="E72" s="13" t="s">
        <v>353</v>
      </c>
    </row>
    <row r="73" spans="1:5" ht="15.75" thickBot="1">
      <c r="A73" s="3"/>
      <c r="B73" s="9">
        <v>8034</v>
      </c>
      <c r="C73" s="9"/>
      <c r="D73" s="9"/>
      <c r="E73" s="13" t="s">
        <v>354</v>
      </c>
    </row>
    <row r="74" spans="1:5" ht="15.75" customHeight="1" thickBot="1">
      <c r="A74" s="3"/>
      <c r="B74" s="9">
        <v>8035</v>
      </c>
      <c r="C74" s="9"/>
      <c r="D74" s="9"/>
      <c r="E74" s="13" t="s">
        <v>355</v>
      </c>
    </row>
    <row r="75" spans="1:5" ht="15.75" thickBot="1">
      <c r="A75" s="3"/>
      <c r="B75" s="9">
        <v>8040</v>
      </c>
      <c r="C75" s="9"/>
      <c r="D75" s="9" t="s">
        <v>356</v>
      </c>
      <c r="E75" s="13"/>
    </row>
    <row r="76" spans="1:5" ht="18.75" thickBot="1">
      <c r="A76" s="3"/>
      <c r="B76" s="9">
        <v>8050</v>
      </c>
      <c r="C76" s="9"/>
      <c r="D76" s="9" t="s">
        <v>357</v>
      </c>
      <c r="E76" s="13"/>
    </row>
    <row r="77" spans="1:5" ht="15.75" thickBot="1">
      <c r="A77" s="3"/>
      <c r="B77" s="9">
        <v>8051</v>
      </c>
      <c r="C77" s="9"/>
      <c r="D77" s="9"/>
      <c r="E77" s="13" t="s">
        <v>358</v>
      </c>
    </row>
    <row r="78" spans="1:5" ht="15.75" thickBot="1">
      <c r="A78" s="3"/>
      <c r="B78" s="9">
        <v>8052</v>
      </c>
      <c r="C78" s="9"/>
      <c r="D78" s="9"/>
      <c r="E78" s="13" t="s">
        <v>359</v>
      </c>
    </row>
    <row r="79" spans="1:5" ht="15.75" thickBot="1">
      <c r="A79" s="3"/>
      <c r="B79" s="9">
        <v>8053</v>
      </c>
      <c r="C79" s="9"/>
      <c r="D79" s="9"/>
      <c r="E79" s="13" t="s">
        <v>360</v>
      </c>
    </row>
    <row r="80" spans="1:5" ht="48" customHeight="1" thickBot="1">
      <c r="A80" s="3"/>
      <c r="B80" s="9">
        <v>8054</v>
      </c>
      <c r="C80" s="9"/>
      <c r="D80" s="9"/>
      <c r="E80" s="13" t="s">
        <v>270</v>
      </c>
    </row>
    <row r="81" spans="1:5" ht="15.75" thickBot="1">
      <c r="A81" s="3"/>
      <c r="B81" s="9">
        <v>8055</v>
      </c>
      <c r="C81" s="9"/>
      <c r="D81" s="9"/>
      <c r="E81" s="13" t="s">
        <v>311</v>
      </c>
    </row>
    <row r="82" spans="1:5" ht="15.75" thickBot="1">
      <c r="A82" s="3"/>
      <c r="B82" s="16">
        <v>8060</v>
      </c>
      <c r="C82" s="16"/>
      <c r="D82" s="16" t="s">
        <v>311</v>
      </c>
      <c r="E82" s="17"/>
    </row>
    <row r="83" spans="1:5" ht="19.5" thickTop="1" thickBot="1">
      <c r="A83" s="3"/>
      <c r="B83" s="10">
        <v>9000</v>
      </c>
      <c r="C83" s="10" t="s">
        <v>361</v>
      </c>
      <c r="D83" s="10"/>
      <c r="E83" s="11"/>
    </row>
    <row r="84" spans="1:5" ht="20.25" customHeight="1" thickTop="1" thickBot="1">
      <c r="A84" s="3"/>
      <c r="B84" s="9">
        <v>9010</v>
      </c>
      <c r="C84" s="9"/>
      <c r="D84" s="9" t="s">
        <v>362</v>
      </c>
      <c r="E84" s="13"/>
    </row>
    <row r="85" spans="1:5" ht="27.75" thickBot="1">
      <c r="A85" s="3"/>
      <c r="B85" s="9">
        <v>9020</v>
      </c>
      <c r="C85" s="9"/>
      <c r="D85" s="9" t="s">
        <v>363</v>
      </c>
      <c r="E85" s="13"/>
    </row>
    <row r="86" spans="1:5" ht="31.35" customHeight="1" thickBot="1">
      <c r="A86" s="3"/>
      <c r="B86" s="9">
        <v>9021</v>
      </c>
      <c r="C86" s="9"/>
      <c r="D86" s="9"/>
      <c r="E86" s="13" t="s">
        <v>271</v>
      </c>
    </row>
    <row r="87" spans="1:5" ht="78.2" customHeight="1" thickBot="1">
      <c r="A87" s="3"/>
      <c r="B87" s="9">
        <v>9022</v>
      </c>
      <c r="C87" s="9"/>
      <c r="D87" s="9"/>
      <c r="E87" s="13" t="s">
        <v>272</v>
      </c>
    </row>
    <row r="88" spans="1:5" ht="15.75" thickBot="1">
      <c r="A88" s="3"/>
      <c r="B88" s="9">
        <v>9023</v>
      </c>
      <c r="C88" s="9"/>
      <c r="D88" s="9"/>
      <c r="E88" s="13" t="s">
        <v>364</v>
      </c>
    </row>
    <row r="89" spans="1:5" ht="15.75" thickBot="1">
      <c r="A89" s="3"/>
      <c r="B89" s="16">
        <v>9030</v>
      </c>
      <c r="C89" s="16"/>
      <c r="D89" s="16" t="s">
        <v>311</v>
      </c>
      <c r="E89" s="17"/>
    </row>
    <row r="90" spans="1:5" ht="16.5" thickTop="1" thickBot="1">
      <c r="A90" s="3"/>
      <c r="B90" s="10">
        <v>11000</v>
      </c>
      <c r="C90" s="859" t="s">
        <v>365</v>
      </c>
      <c r="D90" s="860"/>
      <c r="E90" s="11"/>
    </row>
    <row r="91" spans="1:5" ht="19.5" thickTop="1" thickBot="1">
      <c r="A91" s="3"/>
      <c r="B91" s="9">
        <v>11010</v>
      </c>
      <c r="C91" s="9"/>
      <c r="D91" s="9" t="s">
        <v>366</v>
      </c>
      <c r="E91" s="13"/>
    </row>
    <row r="92" spans="1:5" ht="18.75" thickBot="1">
      <c r="A92" s="3"/>
      <c r="B92" s="9">
        <v>11020</v>
      </c>
      <c r="C92" s="9"/>
      <c r="D92" s="9" t="s">
        <v>367</v>
      </c>
      <c r="E92" s="13"/>
    </row>
    <row r="93" spans="1:5" ht="15.75" thickBot="1">
      <c r="A93" s="3"/>
      <c r="B93" s="10">
        <v>12000</v>
      </c>
      <c r="C93" s="10" t="s">
        <v>368</v>
      </c>
      <c r="D93" s="10"/>
      <c r="E93" s="11"/>
    </row>
    <row r="94" spans="1:5" ht="25.5" customHeight="1" thickTop="1" thickBot="1">
      <c r="A94" s="3"/>
      <c r="B94" s="10">
        <v>13000</v>
      </c>
      <c r="C94" s="10" t="s">
        <v>369</v>
      </c>
      <c r="D94" s="10"/>
      <c r="E94" s="11"/>
    </row>
    <row r="95" spans="1:5" ht="15.75" thickTop="1">
      <c r="A95" s="5"/>
      <c r="B95" s="21">
        <v>14000</v>
      </c>
      <c r="C95" s="21" t="s">
        <v>311</v>
      </c>
      <c r="D95" s="21"/>
      <c r="E95" s="22"/>
    </row>
    <row r="96" spans="1:5">
      <c r="A96" s="5"/>
    </row>
    <row r="97" spans="1:7">
      <c r="A97" s="5"/>
      <c r="C97" s="685"/>
      <c r="D97" s="685"/>
      <c r="E97" s="685"/>
      <c r="F97" s="685"/>
      <c r="G97" s="685"/>
    </row>
    <row r="98" spans="1:7" ht="45" customHeight="1">
      <c r="A98" s="5"/>
      <c r="C98" s="686"/>
      <c r="D98" s="687"/>
      <c r="E98" s="687"/>
      <c r="F98" s="687"/>
      <c r="G98" s="687"/>
    </row>
    <row r="99" spans="1:7" ht="42" customHeight="1">
      <c r="A99" s="5"/>
      <c r="C99" s="686"/>
      <c r="D99" s="687"/>
      <c r="E99" s="687"/>
      <c r="F99" s="687"/>
      <c r="G99" s="687"/>
    </row>
    <row r="100" spans="1:7" ht="50.25" customHeight="1">
      <c r="A100" s="5"/>
      <c r="C100" s="686"/>
      <c r="D100" s="687"/>
      <c r="E100" s="687"/>
      <c r="F100" s="687"/>
      <c r="G100" s="687"/>
    </row>
    <row r="101" spans="1:7">
      <c r="A101" s="3"/>
      <c r="C101" s="686"/>
      <c r="D101" s="686"/>
      <c r="E101" s="686"/>
      <c r="F101" s="686"/>
      <c r="G101" s="686"/>
    </row>
    <row r="102" spans="1:7">
      <c r="A102" s="3"/>
    </row>
    <row r="103" spans="1:7" ht="45.75" customHeight="1">
      <c r="A103" s="3"/>
    </row>
    <row r="104" spans="1:7">
      <c r="A104" s="3"/>
    </row>
    <row r="105" spans="1:7">
      <c r="A105" s="3"/>
    </row>
    <row r="106" spans="1:7">
      <c r="A106" s="3"/>
    </row>
    <row r="107" spans="1:7">
      <c r="A107" s="3"/>
    </row>
    <row r="108" spans="1:7" ht="15.75" customHeight="1">
      <c r="A108" s="3"/>
    </row>
    <row r="109" spans="1:7">
      <c r="A109" s="3"/>
    </row>
    <row r="110" spans="1:7">
      <c r="A110" s="3"/>
    </row>
    <row r="111" spans="1:7">
      <c r="A111" s="3"/>
    </row>
    <row r="112" spans="1:7" ht="15" customHeight="1">
      <c r="A112" s="3"/>
    </row>
    <row r="113" spans="1:1" ht="15" customHeight="1">
      <c r="A113" s="3"/>
    </row>
    <row r="114" spans="1:1">
      <c r="A114" s="3"/>
    </row>
    <row r="115" spans="1:1" ht="15" customHeight="1">
      <c r="A115" s="3"/>
    </row>
    <row r="116" spans="1:1" ht="15" customHeight="1">
      <c r="A116" s="3"/>
    </row>
    <row r="117" spans="1:1" ht="15.75" customHeight="1">
      <c r="A117" s="3"/>
    </row>
    <row r="118" spans="1:1">
      <c r="A118" s="3"/>
    </row>
    <row r="119" spans="1:1">
      <c r="A119" s="3"/>
    </row>
    <row r="120" spans="1:1" ht="15" customHeight="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ht="15" customHeight="1">
      <c r="A130" s="3"/>
    </row>
    <row r="131" spans="1:1" ht="15.75" customHeight="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ht="15" customHeight="1">
      <c r="A140" s="3"/>
    </row>
    <row r="141" spans="1:1">
      <c r="A141" s="3"/>
    </row>
    <row r="142" spans="1:1">
      <c r="A142" s="3"/>
    </row>
    <row r="143" spans="1:1">
      <c r="A143" s="3"/>
    </row>
    <row r="144" spans="1:1" ht="15" customHeight="1">
      <c r="A144" s="3"/>
    </row>
    <row r="145" spans="1:1">
      <c r="A145" s="3"/>
    </row>
    <row r="146" spans="1:1">
      <c r="A146" s="3"/>
    </row>
    <row r="147" spans="1:1">
      <c r="A147" s="3"/>
    </row>
    <row r="148" spans="1:1">
      <c r="A148" s="3"/>
    </row>
    <row r="149" spans="1:1">
      <c r="A149" s="3"/>
    </row>
    <row r="150" spans="1:1">
      <c r="A150" s="3"/>
    </row>
    <row r="151" spans="1:1" ht="15" customHeight="1">
      <c r="A151" s="3"/>
    </row>
    <row r="152" spans="1:1">
      <c r="A152" s="3"/>
    </row>
    <row r="153" spans="1:1">
      <c r="A153" s="3"/>
    </row>
    <row r="154" spans="1:1">
      <c r="A154" s="3"/>
    </row>
    <row r="155" spans="1:1" ht="15" customHeight="1">
      <c r="A155" s="3"/>
    </row>
    <row r="156" spans="1:1">
      <c r="A156" s="3"/>
    </row>
    <row r="157" spans="1:1">
      <c r="A157" s="3"/>
    </row>
    <row r="158" spans="1:1">
      <c r="A158" s="3"/>
    </row>
    <row r="159" spans="1:1">
      <c r="A159" s="3"/>
    </row>
    <row r="160" spans="1:1" ht="15" customHeight="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ht="15" customHeight="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ht="15" customHeight="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ht="15" customHeight="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ht="15" customHeight="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ht="15" customHeight="1">
      <c r="A238" s="3"/>
    </row>
    <row r="239" spans="1:1">
      <c r="A239" s="3"/>
    </row>
    <row r="240" spans="1:1">
      <c r="A240" s="3"/>
    </row>
    <row r="241" spans="1:1">
      <c r="A241" s="3"/>
    </row>
    <row r="242" spans="1:1" ht="15" customHeight="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ht="15" customHeight="1">
      <c r="A270" s="3"/>
    </row>
    <row r="271" spans="1:1">
      <c r="A271" s="3"/>
    </row>
    <row r="272" spans="1:1">
      <c r="A272" s="3"/>
    </row>
    <row r="273" spans="1:1">
      <c r="A273" s="3"/>
    </row>
    <row r="274" spans="1:1">
      <c r="A274" s="3"/>
    </row>
    <row r="275" spans="1:1">
      <c r="A275" s="3"/>
    </row>
    <row r="276" spans="1:1">
      <c r="A276" s="3"/>
    </row>
    <row r="277" spans="1:1">
      <c r="A277" s="3"/>
    </row>
    <row r="278" spans="1:1" ht="15" customHeight="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7" spans="1:1">
      <c r="A297" s="6"/>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ht="15" customHeight="1">
      <c r="A336" s="3"/>
    </row>
    <row r="337" spans="1:1">
      <c r="A337" s="3"/>
    </row>
    <row r="338" spans="1:1">
      <c r="A338" s="3"/>
    </row>
    <row r="339" spans="1:1">
      <c r="A339" s="3"/>
    </row>
    <row r="340" spans="1:1" ht="15" customHeight="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ht="15" customHeight="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ht="15" customHeight="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ht="15" customHeight="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ht="15" customHeight="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9" spans="1:1">
      <c r="A489" s="6"/>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ht="15" customHeight="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ht="15" customHeight="1">
      <c r="A530" s="3"/>
    </row>
    <row r="531" spans="1:1">
      <c r="A531" s="3"/>
    </row>
    <row r="532" spans="1:1">
      <c r="A532" s="3"/>
    </row>
    <row r="533" spans="1:1">
      <c r="A533" s="3"/>
    </row>
    <row r="534" spans="1:1">
      <c r="A534" s="3"/>
    </row>
    <row r="535" spans="1:1">
      <c r="A535" s="3"/>
    </row>
    <row r="536" spans="1:1">
      <c r="A536" s="3"/>
    </row>
    <row r="537" spans="1:1">
      <c r="A537"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ht="15" customHeight="1">
      <c r="A561" s="3"/>
    </row>
    <row r="562" spans="1:1">
      <c r="A562" s="3"/>
    </row>
    <row r="563" spans="1:1" ht="15" customHeight="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ht="15" customHeight="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sheetData>
  <mergeCells count="7">
    <mergeCell ref="C90:D90"/>
    <mergeCell ref="B2:E2"/>
    <mergeCell ref="G2:L2"/>
    <mergeCell ref="C4:E4"/>
    <mergeCell ref="I4:L4"/>
    <mergeCell ref="I5:K6"/>
    <mergeCell ref="H7:L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N24"/>
  <sheetViews>
    <sheetView workbookViewId="0"/>
  </sheetViews>
  <sheetFormatPr defaultRowHeight="15"/>
  <sheetData>
    <row r="1" spans="1:14">
      <c r="A1" s="122" t="s">
        <v>547</v>
      </c>
      <c r="B1" s="122"/>
      <c r="C1" s="122"/>
      <c r="D1" s="122"/>
      <c r="E1" s="122"/>
      <c r="F1" s="122"/>
      <c r="G1" s="122"/>
      <c r="H1" s="122"/>
      <c r="I1" s="123"/>
      <c r="J1" s="123"/>
      <c r="K1" s="123"/>
      <c r="L1" s="123"/>
      <c r="M1" s="123"/>
      <c r="N1" s="123"/>
    </row>
    <row r="2" spans="1:14">
      <c r="A2" s="124">
        <v>1</v>
      </c>
      <c r="B2" s="123"/>
      <c r="C2" s="123" t="s">
        <v>558</v>
      </c>
      <c r="D2" s="123"/>
      <c r="E2" s="123"/>
      <c r="F2" s="123"/>
      <c r="G2" s="123"/>
      <c r="H2" s="123"/>
      <c r="I2" s="123"/>
      <c r="J2" s="123"/>
      <c r="K2" s="123"/>
      <c r="L2" s="123"/>
      <c r="M2" s="123"/>
      <c r="N2" s="123"/>
    </row>
    <row r="3" spans="1:14">
      <c r="A3" s="124">
        <v>2</v>
      </c>
      <c r="B3" s="123"/>
      <c r="C3" s="123" t="s">
        <v>536</v>
      </c>
      <c r="D3" s="123"/>
      <c r="E3" s="123"/>
      <c r="F3" s="123"/>
      <c r="G3" s="123"/>
      <c r="H3" s="123"/>
      <c r="I3" s="123"/>
      <c r="J3" s="123"/>
      <c r="K3" s="123"/>
      <c r="L3" s="123"/>
      <c r="M3" s="123"/>
      <c r="N3" s="123"/>
    </row>
    <row r="4" spans="1:14">
      <c r="A4" s="124">
        <v>3</v>
      </c>
      <c r="B4" s="123"/>
      <c r="C4" s="123" t="s">
        <v>599</v>
      </c>
      <c r="D4" s="123"/>
      <c r="E4" s="123"/>
      <c r="F4" s="123"/>
      <c r="G4" s="123"/>
      <c r="H4" s="123"/>
      <c r="I4" s="123"/>
      <c r="J4" s="123"/>
      <c r="K4" s="123"/>
      <c r="L4" s="123"/>
      <c r="M4" s="123"/>
      <c r="N4" s="123"/>
    </row>
    <row r="5" spans="1:14">
      <c r="A5" s="124">
        <v>4</v>
      </c>
      <c r="B5" s="123"/>
      <c r="C5" s="123" t="s">
        <v>551</v>
      </c>
      <c r="D5" s="123"/>
      <c r="E5" s="123"/>
      <c r="F5" s="123"/>
      <c r="G5" s="123"/>
      <c r="H5" s="123"/>
      <c r="I5" s="123"/>
      <c r="J5" s="123"/>
      <c r="K5" s="123"/>
      <c r="L5" s="123"/>
      <c r="M5" s="123"/>
      <c r="N5" s="123"/>
    </row>
    <row r="6" spans="1:14">
      <c r="A6" s="124">
        <v>5</v>
      </c>
      <c r="B6" s="123"/>
      <c r="C6" s="123" t="s">
        <v>537</v>
      </c>
      <c r="D6" s="123"/>
      <c r="E6" s="123"/>
      <c r="F6" s="123"/>
      <c r="G6" s="123"/>
      <c r="H6" s="123"/>
      <c r="I6" s="123"/>
      <c r="J6" s="123"/>
      <c r="K6" s="123"/>
      <c r="L6" s="123"/>
      <c r="M6" s="123"/>
      <c r="N6" s="123"/>
    </row>
    <row r="7" spans="1:14">
      <c r="A7" s="124">
        <v>6</v>
      </c>
      <c r="B7" s="123"/>
      <c r="C7" s="123" t="s">
        <v>538</v>
      </c>
      <c r="D7" s="123"/>
      <c r="E7" s="123"/>
      <c r="F7" s="123"/>
      <c r="G7" s="123"/>
      <c r="H7" s="123"/>
      <c r="I7" s="123"/>
      <c r="J7" s="123"/>
      <c r="K7" s="123"/>
      <c r="L7" s="123"/>
      <c r="M7" s="123"/>
      <c r="N7" s="123"/>
    </row>
    <row r="8" spans="1:14">
      <c r="A8" s="124">
        <v>7</v>
      </c>
      <c r="B8" s="123"/>
      <c r="C8" s="123" t="s">
        <v>552</v>
      </c>
      <c r="D8" s="123"/>
      <c r="E8" s="123"/>
      <c r="F8" s="123"/>
      <c r="G8" s="123"/>
      <c r="H8" s="123"/>
      <c r="I8" s="123"/>
      <c r="J8" s="123"/>
      <c r="K8" s="123"/>
      <c r="L8" s="123"/>
      <c r="M8" s="123"/>
      <c r="N8" s="123"/>
    </row>
    <row r="9" spans="1:14">
      <c r="A9" s="124">
        <v>8</v>
      </c>
      <c r="B9" s="123"/>
      <c r="C9" s="123" t="s">
        <v>539</v>
      </c>
      <c r="D9" s="123"/>
      <c r="E9" s="123"/>
      <c r="F9" s="123"/>
      <c r="G9" s="123"/>
      <c r="H9" s="123"/>
      <c r="I9" s="123"/>
      <c r="J9" s="123"/>
      <c r="K9" s="123"/>
      <c r="L9" s="123"/>
      <c r="M9" s="123"/>
      <c r="N9" s="123"/>
    </row>
    <row r="10" spans="1:14">
      <c r="A10" s="124">
        <v>9</v>
      </c>
      <c r="B10" s="123"/>
      <c r="C10" s="123" t="s">
        <v>540</v>
      </c>
      <c r="D10" s="123"/>
      <c r="E10" s="123"/>
      <c r="F10" s="123"/>
      <c r="G10" s="123"/>
      <c r="H10" s="123"/>
      <c r="I10" s="123"/>
      <c r="J10" s="123"/>
      <c r="K10" s="123"/>
      <c r="L10" s="123"/>
      <c r="M10" s="123"/>
      <c r="N10" s="123"/>
    </row>
    <row r="11" spans="1:14">
      <c r="A11" s="124">
        <v>10</v>
      </c>
      <c r="B11" s="123"/>
      <c r="C11" s="123" t="s">
        <v>553</v>
      </c>
      <c r="D11" s="123"/>
      <c r="E11" s="123"/>
      <c r="F11" s="123"/>
      <c r="G11" s="123"/>
      <c r="H11" s="123"/>
      <c r="I11" s="123"/>
      <c r="J11" s="123"/>
      <c r="K11" s="123"/>
      <c r="L11" s="123"/>
      <c r="M11" s="123"/>
      <c r="N11" s="123"/>
    </row>
    <row r="12" spans="1:14">
      <c r="A12" s="124">
        <v>11</v>
      </c>
      <c r="B12" s="123"/>
      <c r="C12" s="123" t="s">
        <v>554</v>
      </c>
      <c r="D12" s="123"/>
      <c r="E12" s="123"/>
      <c r="F12" s="123"/>
      <c r="G12" s="123"/>
      <c r="H12" s="123"/>
      <c r="I12" s="123"/>
      <c r="J12" s="123"/>
      <c r="K12" s="123"/>
      <c r="L12" s="123"/>
      <c r="M12" s="123"/>
      <c r="N12" s="123"/>
    </row>
    <row r="13" spans="1:14">
      <c r="A13" s="124">
        <v>12</v>
      </c>
      <c r="B13" s="123"/>
      <c r="C13" s="123" t="s">
        <v>541</v>
      </c>
      <c r="D13" s="123"/>
      <c r="E13" s="123"/>
      <c r="F13" s="123"/>
      <c r="G13" s="123"/>
      <c r="H13" s="123"/>
      <c r="I13" s="123"/>
      <c r="J13" s="123"/>
      <c r="K13" s="123"/>
      <c r="L13" s="123"/>
      <c r="M13" s="123"/>
      <c r="N13" s="123"/>
    </row>
    <row r="14" spans="1:14">
      <c r="A14" s="124">
        <v>13</v>
      </c>
      <c r="B14" s="123"/>
      <c r="C14" s="123" t="s">
        <v>542</v>
      </c>
      <c r="D14" s="123"/>
      <c r="E14" s="123"/>
      <c r="F14" s="123"/>
      <c r="G14" s="123"/>
      <c r="H14" s="123"/>
      <c r="I14" s="123"/>
      <c r="J14" s="123"/>
      <c r="K14" s="123"/>
      <c r="L14" s="123"/>
      <c r="M14" s="123"/>
      <c r="N14" s="123"/>
    </row>
    <row r="15" spans="1:14">
      <c r="A15" s="124">
        <v>14</v>
      </c>
      <c r="B15" s="123"/>
      <c r="C15" s="123" t="s">
        <v>543</v>
      </c>
      <c r="D15" s="123"/>
      <c r="E15" s="123"/>
      <c r="F15" s="123"/>
      <c r="G15" s="123"/>
      <c r="H15" s="123"/>
      <c r="I15" s="123"/>
      <c r="J15" s="123"/>
      <c r="K15" s="123"/>
      <c r="L15" s="123"/>
      <c r="M15" s="123"/>
      <c r="N15" s="123"/>
    </row>
    <row r="16" spans="1:14">
      <c r="A16" s="124">
        <v>15</v>
      </c>
      <c r="B16" s="123"/>
      <c r="C16" s="123" t="s">
        <v>555</v>
      </c>
      <c r="D16" s="123"/>
      <c r="E16" s="123"/>
      <c r="F16" s="123"/>
      <c r="G16" s="123"/>
      <c r="H16" s="123"/>
      <c r="I16" s="123"/>
      <c r="J16" s="123"/>
      <c r="K16" s="123"/>
      <c r="L16" s="123"/>
      <c r="M16" s="123"/>
      <c r="N16" s="123"/>
    </row>
    <row r="17" spans="1:14">
      <c r="A17" s="124"/>
      <c r="B17" s="123"/>
      <c r="C17" s="123"/>
      <c r="D17" s="123"/>
      <c r="E17" s="123"/>
      <c r="F17" s="123"/>
      <c r="G17" s="123"/>
      <c r="H17" s="123"/>
      <c r="I17" s="123"/>
      <c r="J17" s="123"/>
      <c r="K17" s="123"/>
      <c r="L17" s="123"/>
      <c r="M17" s="123"/>
      <c r="N17" s="123"/>
    </row>
    <row r="18" spans="1:14">
      <c r="A18" s="122" t="s">
        <v>548</v>
      </c>
      <c r="B18" s="122"/>
      <c r="C18" s="122"/>
      <c r="D18" s="122"/>
      <c r="E18" s="122"/>
      <c r="F18" s="122"/>
      <c r="G18" s="122"/>
      <c r="H18" s="122"/>
      <c r="I18" s="123"/>
      <c r="J18" s="123"/>
      <c r="K18" s="123"/>
      <c r="L18" s="123"/>
      <c r="M18" s="123"/>
      <c r="N18" s="123"/>
    </row>
    <row r="19" spans="1:14">
      <c r="A19" s="124">
        <v>1</v>
      </c>
      <c r="B19" s="123"/>
      <c r="C19" s="123" t="s">
        <v>544</v>
      </c>
      <c r="D19" s="123"/>
      <c r="E19" s="123"/>
      <c r="F19" s="123"/>
      <c r="G19" s="123"/>
      <c r="H19" s="123"/>
      <c r="I19" s="123"/>
      <c r="J19" s="123"/>
      <c r="K19" s="123"/>
      <c r="L19" s="123"/>
      <c r="M19" s="123"/>
      <c r="N19" s="123"/>
    </row>
    <row r="20" spans="1:14">
      <c r="A20" s="124">
        <v>2</v>
      </c>
      <c r="B20" s="123"/>
      <c r="C20" s="123" t="s">
        <v>545</v>
      </c>
      <c r="D20" s="123"/>
      <c r="E20" s="123"/>
      <c r="F20" s="123"/>
      <c r="G20" s="123"/>
      <c r="H20" s="123"/>
      <c r="I20" s="123"/>
      <c r="J20" s="123"/>
      <c r="K20" s="123"/>
      <c r="L20" s="123"/>
      <c r="M20" s="123"/>
      <c r="N20" s="123"/>
    </row>
    <row r="21" spans="1:14">
      <c r="A21" s="124">
        <v>3</v>
      </c>
      <c r="B21" s="123"/>
      <c r="C21" s="123" t="s">
        <v>557</v>
      </c>
      <c r="D21" s="123"/>
      <c r="E21" s="123"/>
      <c r="F21" s="123"/>
      <c r="G21" s="123"/>
      <c r="H21" s="123"/>
      <c r="I21" s="123"/>
      <c r="J21" s="123"/>
      <c r="K21" s="123"/>
      <c r="L21" s="123"/>
      <c r="M21" s="123"/>
      <c r="N21" s="123"/>
    </row>
    <row r="22" spans="1:14">
      <c r="A22" s="124">
        <v>4</v>
      </c>
      <c r="B22" s="123"/>
      <c r="C22" s="123" t="s">
        <v>556</v>
      </c>
      <c r="D22" s="123"/>
      <c r="E22" s="123"/>
      <c r="F22" s="123"/>
      <c r="G22" s="123"/>
      <c r="H22" s="123"/>
      <c r="I22" s="123"/>
      <c r="J22" s="123"/>
      <c r="K22" s="123"/>
      <c r="L22" s="123"/>
      <c r="M22" s="123"/>
      <c r="N22" s="123"/>
    </row>
    <row r="23" spans="1:14">
      <c r="A23" s="124">
        <v>5</v>
      </c>
      <c r="B23" s="123"/>
      <c r="C23" s="123" t="s">
        <v>546</v>
      </c>
      <c r="D23" s="123"/>
      <c r="E23" s="123"/>
      <c r="F23" s="123"/>
      <c r="G23" s="123"/>
      <c r="H23" s="123"/>
      <c r="I23" s="123"/>
      <c r="J23" s="123"/>
      <c r="K23" s="123"/>
      <c r="L23" s="123"/>
      <c r="M23" s="123"/>
      <c r="N23" s="123"/>
    </row>
    <row r="24" spans="1:14">
      <c r="A24" s="124">
        <v>6</v>
      </c>
      <c r="B24" s="123"/>
      <c r="C24" s="123" t="s">
        <v>543</v>
      </c>
      <c r="D24" s="123"/>
      <c r="E24" s="123"/>
      <c r="F24" s="123"/>
      <c r="G24" s="123"/>
      <c r="H24" s="123"/>
      <c r="I24" s="123"/>
      <c r="J24" s="123"/>
      <c r="K24" s="123"/>
      <c r="L24" s="123"/>
      <c r="M24" s="123"/>
      <c r="N24" s="1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N351"/>
  <sheetViews>
    <sheetView view="pageBreakPreview" zoomScale="75" zoomScaleNormal="100" zoomScaleSheetLayoutView="75" workbookViewId="0">
      <pane ySplit="5" topLeftCell="A13" activePane="bottomLeft" state="frozen"/>
      <selection pane="bottomLeft" activeCell="A4" sqref="A4"/>
    </sheetView>
  </sheetViews>
  <sheetFormatPr defaultColWidth="9" defaultRowHeight="14.25"/>
  <cols>
    <col min="1" max="1" width="9.85546875" style="30" customWidth="1"/>
    <col min="2" max="2" width="7.140625" style="30" customWidth="1"/>
    <col min="3" max="3" width="75.28515625" style="30" customWidth="1"/>
    <col min="4" max="4" width="9.7109375" style="31" customWidth="1"/>
    <col min="5" max="7" width="55.28515625" style="30" customWidth="1"/>
    <col min="8" max="8" width="24.42578125" style="30" customWidth="1"/>
    <col min="9" max="9" width="29.28515625" style="30" customWidth="1"/>
    <col min="10" max="10" width="7.140625" style="30" customWidth="1"/>
    <col min="11" max="11" width="16.140625" style="30" customWidth="1"/>
    <col min="12" max="12" width="3" style="30" customWidth="1"/>
    <col min="13" max="13" width="9" style="32"/>
    <col min="14" max="14" width="9" style="32" customWidth="1"/>
    <col min="15" max="16384" width="9" style="32"/>
  </cols>
  <sheetData>
    <row r="1" spans="1:14" s="770" customFormat="1" ht="21" hidden="1" customHeight="1">
      <c r="A1" s="823" t="s">
        <v>501</v>
      </c>
      <c r="B1" s="823"/>
      <c r="C1" s="823"/>
      <c r="D1" s="553"/>
      <c r="E1" s="63"/>
      <c r="F1" s="63"/>
      <c r="G1" s="63"/>
      <c r="H1" s="63"/>
      <c r="I1" s="63"/>
      <c r="J1" s="63"/>
      <c r="K1" s="63"/>
      <c r="L1" s="63"/>
      <c r="N1" s="770" t="s">
        <v>502</v>
      </c>
    </row>
    <row r="2" spans="1:14" s="770" customFormat="1" ht="13.5" hidden="1" customHeight="1">
      <c r="A2" s="63"/>
      <c r="B2" s="63"/>
      <c r="C2" s="63"/>
      <c r="D2" s="553"/>
      <c r="E2" s="63"/>
      <c r="F2" s="63"/>
      <c r="G2" s="63"/>
      <c r="H2" s="63"/>
      <c r="I2" s="63"/>
      <c r="J2" s="63"/>
      <c r="K2" s="63"/>
      <c r="L2" s="63"/>
      <c r="N2" s="770" t="s">
        <v>197</v>
      </c>
    </row>
    <row r="3" spans="1:14" s="770" customFormat="1" hidden="1">
      <c r="A3" s="63"/>
      <c r="B3" s="63"/>
      <c r="C3" s="63"/>
      <c r="D3" s="553"/>
      <c r="E3" s="63"/>
      <c r="F3" s="63"/>
      <c r="G3" s="63"/>
      <c r="H3" s="63"/>
      <c r="I3" s="63"/>
      <c r="J3" s="63"/>
      <c r="K3" s="63"/>
      <c r="L3" s="63"/>
      <c r="N3" s="770" t="s">
        <v>497</v>
      </c>
    </row>
    <row r="4" spans="1:14" s="775" customFormat="1" ht="24" customHeight="1">
      <c r="A4" s="771">
        <v>2</v>
      </c>
      <c r="B4" s="772" t="s">
        <v>428</v>
      </c>
      <c r="C4" s="773"/>
      <c r="D4" s="824" t="str">
        <f>'[1]1 Basic info'!C9</f>
        <v>Forestry Services Ltd</v>
      </c>
      <c r="E4" s="824"/>
      <c r="F4" s="824"/>
      <c r="G4" s="824"/>
      <c r="H4" s="824"/>
      <c r="I4" s="773" t="str">
        <f>[1]Cover!D8</f>
        <v>SA-PEFC-FM/COC-007227</v>
      </c>
      <c r="J4" s="773"/>
      <c r="K4" s="554"/>
      <c r="L4" s="774"/>
    </row>
    <row r="5" spans="1:14" ht="49.5" customHeight="1">
      <c r="A5" s="554" t="s">
        <v>32</v>
      </c>
      <c r="B5" s="554" t="s">
        <v>63</v>
      </c>
      <c r="C5" s="554" t="s">
        <v>498</v>
      </c>
      <c r="D5" s="104" t="s">
        <v>196</v>
      </c>
      <c r="E5" s="554" t="s">
        <v>499</v>
      </c>
      <c r="F5" s="121" t="s">
        <v>532</v>
      </c>
      <c r="G5" s="121" t="s">
        <v>531</v>
      </c>
      <c r="H5" s="554" t="s">
        <v>47</v>
      </c>
      <c r="I5" s="554" t="s">
        <v>530</v>
      </c>
      <c r="J5" s="554" t="s">
        <v>33</v>
      </c>
      <c r="K5" s="554" t="s">
        <v>503</v>
      </c>
      <c r="L5" s="33"/>
    </row>
    <row r="6" spans="1:14" ht="15" hidden="1">
      <c r="A6" s="572" t="s">
        <v>504</v>
      </c>
      <c r="B6" s="39"/>
      <c r="C6" s="39"/>
      <c r="D6" s="573"/>
      <c r="E6" s="39"/>
      <c r="F6" s="825" t="s">
        <v>549</v>
      </c>
      <c r="G6" s="826"/>
      <c r="H6" s="39"/>
      <c r="I6" s="39"/>
      <c r="J6" s="39"/>
      <c r="K6" s="39"/>
      <c r="L6" s="33"/>
    </row>
    <row r="7" spans="1:14" ht="15">
      <c r="A7" s="827" t="s">
        <v>198</v>
      </c>
      <c r="B7" s="828"/>
      <c r="C7" s="828"/>
      <c r="D7" s="828"/>
      <c r="E7" s="828"/>
      <c r="F7" s="828"/>
      <c r="G7" s="828"/>
      <c r="H7" s="828"/>
      <c r="I7" s="828"/>
      <c r="J7" s="828"/>
      <c r="K7" s="828"/>
      <c r="L7" s="33"/>
    </row>
    <row r="8" spans="1:14" ht="172.5" customHeight="1">
      <c r="A8" s="696">
        <v>2019.1</v>
      </c>
      <c r="B8" s="38" t="s">
        <v>197</v>
      </c>
      <c r="C8" s="697" t="s">
        <v>2235</v>
      </c>
      <c r="D8" s="574" t="s">
        <v>2236</v>
      </c>
      <c r="E8" s="38" t="s">
        <v>2237</v>
      </c>
      <c r="F8" s="38" t="s">
        <v>2238</v>
      </c>
      <c r="G8" s="38" t="s">
        <v>2239</v>
      </c>
      <c r="H8" s="38" t="s">
        <v>429</v>
      </c>
      <c r="I8" s="697" t="s">
        <v>2240</v>
      </c>
      <c r="J8" s="38" t="s">
        <v>2130</v>
      </c>
      <c r="K8" s="780">
        <v>44035</v>
      </c>
      <c r="L8" s="36"/>
    </row>
    <row r="9" spans="1:14" ht="63" customHeight="1">
      <c r="A9" s="696">
        <v>2019.2</v>
      </c>
      <c r="B9" s="38" t="s">
        <v>502</v>
      </c>
      <c r="C9" s="697" t="s">
        <v>2241</v>
      </c>
      <c r="D9" s="574" t="s">
        <v>2242</v>
      </c>
      <c r="E9" s="38" t="s">
        <v>2243</v>
      </c>
      <c r="F9" s="38" t="s">
        <v>2244</v>
      </c>
      <c r="G9" s="38" t="s">
        <v>2245</v>
      </c>
      <c r="H9" s="38" t="s">
        <v>500</v>
      </c>
      <c r="I9" s="697" t="s">
        <v>2246</v>
      </c>
      <c r="J9" s="38" t="s">
        <v>2130</v>
      </c>
      <c r="K9" s="780">
        <v>44035</v>
      </c>
      <c r="L9" s="36"/>
    </row>
    <row r="10" spans="1:14" ht="15" customHeight="1">
      <c r="A10" s="820" t="s">
        <v>2247</v>
      </c>
      <c r="B10" s="821"/>
      <c r="C10" s="821"/>
      <c r="D10" s="821"/>
      <c r="E10" s="821"/>
      <c r="F10" s="821"/>
      <c r="G10" s="821"/>
      <c r="H10" s="821"/>
      <c r="I10" s="821"/>
      <c r="J10" s="821"/>
      <c r="K10" s="822"/>
      <c r="L10" s="36"/>
    </row>
    <row r="11" spans="1:14" ht="15" customHeight="1">
      <c r="A11" s="820" t="s">
        <v>2268</v>
      </c>
      <c r="B11" s="821"/>
      <c r="C11" s="821"/>
      <c r="D11" s="821"/>
      <c r="E11" s="821"/>
      <c r="F11" s="821"/>
      <c r="G11" s="821"/>
      <c r="H11" s="821"/>
      <c r="I11" s="821"/>
      <c r="J11" s="821"/>
      <c r="K11" s="822"/>
      <c r="L11" s="36"/>
    </row>
    <row r="12" spans="1:14" ht="218.25" customHeight="1">
      <c r="A12" s="778">
        <v>2021.1</v>
      </c>
      <c r="B12" s="778" t="s">
        <v>197</v>
      </c>
      <c r="C12" s="778" t="s">
        <v>2307</v>
      </c>
      <c r="D12" s="779" t="s">
        <v>2309</v>
      </c>
      <c r="E12" s="778" t="s">
        <v>2308</v>
      </c>
      <c r="F12" s="778" t="s">
        <v>2331</v>
      </c>
      <c r="G12" s="778" t="s">
        <v>2330</v>
      </c>
      <c r="H12" s="778" t="s">
        <v>429</v>
      </c>
      <c r="I12" s="778" t="s">
        <v>2581</v>
      </c>
      <c r="J12" s="778" t="s">
        <v>2130</v>
      </c>
      <c r="K12" s="778"/>
    </row>
    <row r="13" spans="1:14" ht="15" customHeight="1">
      <c r="A13" s="820" t="s">
        <v>2446</v>
      </c>
      <c r="B13" s="821"/>
      <c r="C13" s="821"/>
      <c r="D13" s="821"/>
      <c r="E13" s="821"/>
      <c r="F13" s="821"/>
      <c r="G13" s="821"/>
      <c r="H13" s="821"/>
      <c r="I13" s="821"/>
      <c r="J13" s="821"/>
      <c r="K13" s="822"/>
      <c r="L13" s="36"/>
    </row>
    <row r="14" spans="1:14" s="30" customFormat="1" ht="230.1" customHeight="1">
      <c r="A14" s="38">
        <v>2022.1</v>
      </c>
      <c r="B14" s="38" t="s">
        <v>502</v>
      </c>
      <c r="C14" s="537" t="s">
        <v>2448</v>
      </c>
      <c r="D14" s="574" t="s">
        <v>2385</v>
      </c>
      <c r="E14" s="38"/>
      <c r="F14" s="38"/>
      <c r="G14" s="38"/>
      <c r="H14" s="38" t="s">
        <v>477</v>
      </c>
      <c r="I14" s="38" t="s">
        <v>2530</v>
      </c>
      <c r="J14" s="38"/>
      <c r="K14" s="38"/>
      <c r="M14" s="32"/>
      <c r="N14" s="32"/>
    </row>
    <row r="15" spans="1:14" ht="119.25" customHeight="1">
      <c r="A15" s="777">
        <v>2022.2</v>
      </c>
      <c r="B15" s="777" t="s">
        <v>502</v>
      </c>
      <c r="C15" s="38" t="s">
        <v>2449</v>
      </c>
      <c r="D15" s="38" t="s">
        <v>2384</v>
      </c>
      <c r="E15" s="38"/>
      <c r="F15" s="125"/>
      <c r="G15" s="125"/>
      <c r="H15" s="727" t="s">
        <v>477</v>
      </c>
      <c r="I15" s="125" t="s">
        <v>2529</v>
      </c>
      <c r="J15" s="125" t="s">
        <v>2130</v>
      </c>
      <c r="K15" s="768">
        <v>45097</v>
      </c>
    </row>
    <row r="16" spans="1:14" s="30" customFormat="1">
      <c r="A16" s="820" t="s">
        <v>2474</v>
      </c>
      <c r="B16" s="821"/>
      <c r="C16" s="821"/>
      <c r="D16" s="821"/>
      <c r="E16" s="821"/>
      <c r="F16" s="821"/>
      <c r="G16" s="821"/>
      <c r="H16" s="821"/>
      <c r="I16" s="821"/>
      <c r="J16" s="821"/>
      <c r="K16" s="822"/>
      <c r="M16" s="32"/>
      <c r="N16" s="32"/>
    </row>
    <row r="17" spans="1:14" s="30" customFormat="1" ht="147.75" customHeight="1">
      <c r="A17" s="38">
        <v>2023.01</v>
      </c>
      <c r="B17" s="38" t="s">
        <v>197</v>
      </c>
      <c r="C17" s="38" t="s">
        <v>2517</v>
      </c>
      <c r="D17" s="574" t="s">
        <v>2518</v>
      </c>
      <c r="E17" s="38" t="s">
        <v>2516</v>
      </c>
      <c r="F17" s="38" t="s">
        <v>2524</v>
      </c>
      <c r="G17" s="38" t="s">
        <v>2520</v>
      </c>
      <c r="H17" s="38" t="s">
        <v>2519</v>
      </c>
      <c r="I17" s="38"/>
      <c r="J17" s="38"/>
      <c r="K17" s="38"/>
      <c r="M17" s="32"/>
      <c r="N17" s="32"/>
    </row>
    <row r="18" spans="1:14" s="765" customFormat="1" ht="99.75">
      <c r="A18" s="763">
        <v>2023.02</v>
      </c>
      <c r="B18" s="763" t="s">
        <v>197</v>
      </c>
      <c r="C18" s="763" t="s">
        <v>2521</v>
      </c>
      <c r="D18" s="764" t="s">
        <v>2522</v>
      </c>
      <c r="E18" s="763" t="s">
        <v>402</v>
      </c>
      <c r="F18" s="763" t="s">
        <v>2523</v>
      </c>
      <c r="G18" s="38" t="s">
        <v>2520</v>
      </c>
      <c r="H18" s="38" t="s">
        <v>2519</v>
      </c>
      <c r="I18" s="763"/>
      <c r="J18" s="763"/>
      <c r="K18" s="763"/>
      <c r="M18" s="776"/>
      <c r="N18" s="776"/>
    </row>
    <row r="19" spans="1:14" s="765" customFormat="1">
      <c r="D19" s="766"/>
      <c r="M19" s="776"/>
      <c r="N19" s="776"/>
    </row>
    <row r="20" spans="1:14" s="30" customFormat="1">
      <c r="B20" s="230"/>
      <c r="D20" s="31"/>
      <c r="M20" s="32"/>
      <c r="N20" s="32"/>
    </row>
    <row r="21" spans="1:14" s="30" customFormat="1">
      <c r="B21" s="230"/>
      <c r="D21" s="31"/>
      <c r="M21" s="32"/>
      <c r="N21" s="32"/>
    </row>
    <row r="22" spans="1:14" s="30" customFormat="1">
      <c r="B22" s="230"/>
      <c r="D22" s="31"/>
      <c r="M22" s="32"/>
      <c r="N22" s="32"/>
    </row>
    <row r="23" spans="1:14" s="30" customFormat="1">
      <c r="B23" s="230"/>
      <c r="D23" s="31"/>
      <c r="M23" s="32"/>
      <c r="N23" s="32"/>
    </row>
    <row r="24" spans="1:14" s="30" customFormat="1">
      <c r="B24" s="230"/>
      <c r="D24" s="31"/>
      <c r="M24" s="32"/>
      <c r="N24" s="32"/>
    </row>
    <row r="25" spans="1:14" s="30" customFormat="1">
      <c r="B25" s="230"/>
      <c r="D25" s="31"/>
      <c r="M25" s="32"/>
      <c r="N25" s="32"/>
    </row>
    <row r="26" spans="1:14" s="30" customFormat="1">
      <c r="B26" s="230"/>
      <c r="D26" s="31"/>
      <c r="M26" s="32"/>
      <c r="N26" s="32"/>
    </row>
    <row r="27" spans="1:14" s="30" customFormat="1">
      <c r="B27" s="230"/>
      <c r="D27" s="31"/>
      <c r="M27" s="32"/>
      <c r="N27" s="32"/>
    </row>
    <row r="28" spans="1:14" s="30" customFormat="1">
      <c r="A28" s="30" t="s">
        <v>34</v>
      </c>
      <c r="B28" s="230"/>
      <c r="D28" s="31"/>
      <c r="M28" s="32"/>
      <c r="N28" s="32"/>
    </row>
    <row r="29" spans="1:14" s="30" customFormat="1">
      <c r="B29" s="230"/>
      <c r="D29" s="31"/>
      <c r="M29" s="32"/>
      <c r="N29" s="32"/>
    </row>
    <row r="30" spans="1:14" s="30" customFormat="1">
      <c r="B30" s="230"/>
      <c r="D30" s="31"/>
      <c r="M30" s="32"/>
      <c r="N30" s="32"/>
    </row>
    <row r="31" spans="1:14" s="30" customFormat="1">
      <c r="B31" s="230"/>
      <c r="D31" s="31"/>
      <c r="M31" s="32"/>
      <c r="N31" s="32"/>
    </row>
    <row r="32" spans="1:14" s="30" customFormat="1">
      <c r="B32" s="230"/>
      <c r="D32" s="31"/>
      <c r="M32" s="32"/>
      <c r="N32" s="32"/>
    </row>
    <row r="33" spans="2:14" s="30" customFormat="1">
      <c r="B33" s="230"/>
      <c r="D33" s="31"/>
      <c r="M33" s="32"/>
      <c r="N33" s="32"/>
    </row>
    <row r="34" spans="2:14" s="30" customFormat="1">
      <c r="B34" s="230"/>
      <c r="D34" s="31"/>
      <c r="M34" s="32"/>
      <c r="N34" s="32"/>
    </row>
    <row r="35" spans="2:14" s="30" customFormat="1">
      <c r="B35" s="230"/>
      <c r="D35" s="31"/>
      <c r="M35" s="32"/>
      <c r="N35" s="32"/>
    </row>
    <row r="36" spans="2:14" s="30" customFormat="1">
      <c r="B36" s="230"/>
      <c r="D36" s="31"/>
      <c r="M36" s="32"/>
      <c r="N36" s="32"/>
    </row>
    <row r="37" spans="2:14" s="30" customFormat="1">
      <c r="B37" s="230"/>
      <c r="D37" s="31"/>
      <c r="M37" s="32"/>
      <c r="N37" s="32"/>
    </row>
    <row r="38" spans="2:14" s="30" customFormat="1">
      <c r="B38" s="230"/>
      <c r="D38" s="31"/>
      <c r="M38" s="32"/>
      <c r="N38" s="32"/>
    </row>
    <row r="39" spans="2:14" s="30" customFormat="1">
      <c r="B39" s="230"/>
      <c r="D39" s="31"/>
      <c r="M39" s="32"/>
      <c r="N39" s="32"/>
    </row>
    <row r="40" spans="2:14" s="30" customFormat="1">
      <c r="B40" s="230"/>
      <c r="D40" s="31"/>
      <c r="M40" s="32"/>
      <c r="N40" s="32"/>
    </row>
    <row r="41" spans="2:14" s="30" customFormat="1">
      <c r="B41" s="230"/>
      <c r="D41" s="31"/>
      <c r="M41" s="32"/>
      <c r="N41" s="32"/>
    </row>
    <row r="42" spans="2:14" s="30" customFormat="1">
      <c r="B42" s="230"/>
      <c r="D42" s="31"/>
      <c r="M42" s="32"/>
      <c r="N42" s="32"/>
    </row>
    <row r="43" spans="2:14" s="30" customFormat="1">
      <c r="B43" s="230"/>
      <c r="D43" s="31"/>
      <c r="M43" s="32"/>
      <c r="N43" s="32"/>
    </row>
    <row r="44" spans="2:14" s="30" customFormat="1">
      <c r="B44" s="230"/>
      <c r="D44" s="31"/>
      <c r="M44" s="32"/>
      <c r="N44" s="32"/>
    </row>
    <row r="45" spans="2:14" s="30" customFormat="1">
      <c r="B45" s="230"/>
      <c r="D45" s="31"/>
      <c r="M45" s="32"/>
      <c r="N45" s="32"/>
    </row>
    <row r="46" spans="2:14" s="30" customFormat="1">
      <c r="B46" s="230"/>
      <c r="D46" s="31"/>
      <c r="M46" s="32"/>
      <c r="N46" s="32"/>
    </row>
    <row r="47" spans="2:14" s="30" customFormat="1">
      <c r="B47" s="230"/>
      <c r="D47" s="31"/>
      <c r="M47" s="32"/>
      <c r="N47" s="32"/>
    </row>
    <row r="48" spans="2:14" s="30" customFormat="1">
      <c r="B48" s="230"/>
      <c r="D48" s="31"/>
      <c r="M48" s="32"/>
      <c r="N48" s="32"/>
    </row>
    <row r="49" spans="2:2">
      <c r="B49" s="230"/>
    </row>
    <row r="50" spans="2:2">
      <c r="B50" s="230"/>
    </row>
    <row r="51" spans="2:2">
      <c r="B51" s="230"/>
    </row>
    <row r="52" spans="2:2">
      <c r="B52" s="230"/>
    </row>
    <row r="53" spans="2:2">
      <c r="B53" s="230"/>
    </row>
    <row r="54" spans="2:2">
      <c r="B54" s="230"/>
    </row>
    <row r="55" spans="2:2">
      <c r="B55" s="230"/>
    </row>
    <row r="56" spans="2:2">
      <c r="B56" s="230"/>
    </row>
    <row r="57" spans="2:2">
      <c r="B57" s="230"/>
    </row>
    <row r="58" spans="2:2">
      <c r="B58" s="230"/>
    </row>
    <row r="59" spans="2:2">
      <c r="B59" s="230"/>
    </row>
    <row r="60" spans="2:2">
      <c r="B60" s="230"/>
    </row>
    <row r="61" spans="2:2">
      <c r="B61" s="230"/>
    </row>
    <row r="62" spans="2:2">
      <c r="B62" s="230"/>
    </row>
    <row r="63" spans="2:2">
      <c r="B63" s="230"/>
    </row>
    <row r="64" spans="2:2">
      <c r="B64" s="230"/>
    </row>
    <row r="65" spans="2:2">
      <c r="B65" s="230"/>
    </row>
    <row r="66" spans="2:2">
      <c r="B66" s="230"/>
    </row>
    <row r="67" spans="2:2">
      <c r="B67" s="230"/>
    </row>
    <row r="68" spans="2:2">
      <c r="B68" s="230"/>
    </row>
    <row r="69" spans="2:2">
      <c r="B69" s="230"/>
    </row>
    <row r="70" spans="2:2">
      <c r="B70" s="230"/>
    </row>
    <row r="71" spans="2:2">
      <c r="B71" s="230"/>
    </row>
    <row r="72" spans="2:2">
      <c r="B72" s="230"/>
    </row>
    <row r="73" spans="2:2">
      <c r="B73" s="230"/>
    </row>
    <row r="74" spans="2:2">
      <c r="B74" s="230"/>
    </row>
    <row r="75" spans="2:2">
      <c r="B75" s="230"/>
    </row>
    <row r="76" spans="2:2">
      <c r="B76" s="230"/>
    </row>
    <row r="77" spans="2:2">
      <c r="B77" s="230"/>
    </row>
    <row r="78" spans="2:2">
      <c r="B78" s="230"/>
    </row>
    <row r="79" spans="2:2">
      <c r="B79" s="230"/>
    </row>
    <row r="80" spans="2:2">
      <c r="B80" s="230"/>
    </row>
    <row r="81" spans="2:2">
      <c r="B81" s="230"/>
    </row>
    <row r="82" spans="2:2">
      <c r="B82" s="230"/>
    </row>
    <row r="83" spans="2:2">
      <c r="B83" s="230"/>
    </row>
    <row r="84" spans="2:2">
      <c r="B84" s="230"/>
    </row>
    <row r="85" spans="2:2">
      <c r="B85" s="230"/>
    </row>
    <row r="86" spans="2:2">
      <c r="B86" s="230"/>
    </row>
    <row r="87" spans="2:2">
      <c r="B87" s="230"/>
    </row>
    <row r="88" spans="2:2">
      <c r="B88" s="230"/>
    </row>
    <row r="89" spans="2:2">
      <c r="B89" s="230"/>
    </row>
    <row r="90" spans="2:2">
      <c r="B90" s="230"/>
    </row>
    <row r="91" spans="2:2">
      <c r="B91" s="230"/>
    </row>
    <row r="92" spans="2:2">
      <c r="B92" s="230"/>
    </row>
    <row r="93" spans="2:2">
      <c r="B93" s="230"/>
    </row>
    <row r="94" spans="2:2">
      <c r="B94" s="230"/>
    </row>
    <row r="95" spans="2:2">
      <c r="B95" s="230"/>
    </row>
    <row r="96" spans="2:2">
      <c r="B96" s="230"/>
    </row>
    <row r="97" spans="2:2">
      <c r="B97" s="230"/>
    </row>
    <row r="98" spans="2:2">
      <c r="B98" s="230"/>
    </row>
    <row r="99" spans="2:2">
      <c r="B99" s="230"/>
    </row>
    <row r="100" spans="2:2">
      <c r="B100" s="230"/>
    </row>
    <row r="101" spans="2:2">
      <c r="B101" s="230"/>
    </row>
    <row r="102" spans="2:2">
      <c r="B102" s="230"/>
    </row>
    <row r="103" spans="2:2">
      <c r="B103" s="230"/>
    </row>
    <row r="104" spans="2:2">
      <c r="B104" s="230"/>
    </row>
    <row r="105" spans="2:2">
      <c r="B105" s="230"/>
    </row>
    <row r="106" spans="2:2">
      <c r="B106" s="230"/>
    </row>
    <row r="107" spans="2:2">
      <c r="B107" s="230"/>
    </row>
    <row r="108" spans="2:2">
      <c r="B108" s="230"/>
    </row>
    <row r="109" spans="2:2">
      <c r="B109" s="230"/>
    </row>
    <row r="110" spans="2:2">
      <c r="B110" s="230"/>
    </row>
    <row r="111" spans="2:2">
      <c r="B111" s="230"/>
    </row>
    <row r="112" spans="2:2">
      <c r="B112" s="230"/>
    </row>
    <row r="113" spans="2:2">
      <c r="B113" s="230"/>
    </row>
    <row r="114" spans="2:2">
      <c r="B114" s="230"/>
    </row>
    <row r="115" spans="2:2">
      <c r="B115" s="230"/>
    </row>
    <row r="116" spans="2:2">
      <c r="B116" s="230"/>
    </row>
    <row r="117" spans="2:2">
      <c r="B117" s="230"/>
    </row>
    <row r="118" spans="2:2">
      <c r="B118" s="230"/>
    </row>
    <row r="119" spans="2:2">
      <c r="B119" s="230"/>
    </row>
    <row r="120" spans="2:2">
      <c r="B120" s="230"/>
    </row>
    <row r="121" spans="2:2">
      <c r="B121" s="230"/>
    </row>
    <row r="122" spans="2:2">
      <c r="B122" s="230"/>
    </row>
    <row r="123" spans="2:2">
      <c r="B123" s="230"/>
    </row>
    <row r="124" spans="2:2">
      <c r="B124" s="230"/>
    </row>
    <row r="125" spans="2:2">
      <c r="B125" s="230"/>
    </row>
    <row r="126" spans="2:2">
      <c r="B126" s="105"/>
    </row>
    <row r="127" spans="2:2">
      <c r="B127" s="106"/>
    </row>
    <row r="128" spans="2:2">
      <c r="B128" s="106"/>
    </row>
    <row r="129" spans="2:14" s="30" customFormat="1">
      <c r="B129" s="106"/>
      <c r="D129" s="31"/>
      <c r="M129" s="32"/>
      <c r="N129" s="32"/>
    </row>
    <row r="130" spans="2:14" s="30" customFormat="1">
      <c r="B130" s="106"/>
      <c r="D130" s="31"/>
      <c r="M130" s="32"/>
      <c r="N130" s="32"/>
    </row>
    <row r="131" spans="2:14" s="30" customFormat="1">
      <c r="B131" s="106"/>
      <c r="D131" s="31"/>
      <c r="M131" s="32"/>
      <c r="N131" s="32"/>
    </row>
    <row r="132" spans="2:14" s="30" customFormat="1">
      <c r="B132" s="106"/>
      <c r="D132" s="31"/>
      <c r="M132" s="32"/>
      <c r="N132" s="32"/>
    </row>
    <row r="133" spans="2:14" s="30" customFormat="1">
      <c r="B133" s="106"/>
      <c r="D133" s="31"/>
      <c r="M133" s="32"/>
      <c r="N133" s="32"/>
    </row>
    <row r="134" spans="2:14" s="30" customFormat="1">
      <c r="B134" s="106"/>
      <c r="D134" s="31"/>
      <c r="M134" s="32"/>
      <c r="N134" s="32"/>
    </row>
    <row r="135" spans="2:14" s="30" customFormat="1">
      <c r="B135" s="106"/>
      <c r="D135" s="31"/>
      <c r="M135" s="32"/>
      <c r="N135" s="32"/>
    </row>
    <row r="136" spans="2:14" s="30" customFormat="1">
      <c r="B136" s="106"/>
      <c r="D136" s="31"/>
      <c r="M136" s="32"/>
      <c r="N136" s="32"/>
    </row>
    <row r="137" spans="2:14" s="30" customFormat="1">
      <c r="B137" s="106"/>
      <c r="D137" s="31"/>
      <c r="M137" s="32"/>
      <c r="N137" s="32"/>
    </row>
    <row r="138" spans="2:14" s="30" customFormat="1">
      <c r="B138" s="106"/>
      <c r="D138" s="31"/>
      <c r="M138" s="32"/>
      <c r="N138" s="32"/>
    </row>
    <row r="139" spans="2:14" s="30" customFormat="1">
      <c r="B139" s="106"/>
      <c r="D139" s="31"/>
      <c r="M139" s="32"/>
      <c r="N139" s="32"/>
    </row>
    <row r="140" spans="2:14" s="30" customFormat="1">
      <c r="B140" s="106"/>
      <c r="D140" s="31"/>
      <c r="M140" s="32"/>
      <c r="N140" s="32"/>
    </row>
    <row r="141" spans="2:14" s="30" customFormat="1">
      <c r="B141" s="106"/>
      <c r="D141" s="31"/>
      <c r="M141" s="32"/>
      <c r="N141" s="32"/>
    </row>
    <row r="142" spans="2:14" s="30" customFormat="1">
      <c r="B142" s="106"/>
      <c r="D142" s="31"/>
      <c r="M142" s="32"/>
      <c r="N142" s="32"/>
    </row>
    <row r="143" spans="2:14" s="30" customFormat="1">
      <c r="B143" s="106"/>
      <c r="D143" s="31"/>
      <c r="M143" s="32"/>
      <c r="N143" s="32"/>
    </row>
    <row r="144" spans="2:14" s="30" customFormat="1">
      <c r="B144" s="106"/>
      <c r="D144" s="31"/>
      <c r="M144" s="32"/>
      <c r="N144" s="32"/>
    </row>
    <row r="145" spans="2:14" s="30" customFormat="1">
      <c r="B145" s="106"/>
      <c r="D145" s="31"/>
      <c r="M145" s="32"/>
      <c r="N145" s="32"/>
    </row>
    <row r="146" spans="2:14" s="30" customFormat="1">
      <c r="B146" s="106"/>
      <c r="D146" s="31"/>
      <c r="M146" s="32"/>
      <c r="N146" s="32"/>
    </row>
    <row r="147" spans="2:14" s="30" customFormat="1">
      <c r="B147" s="106"/>
      <c r="D147" s="31"/>
      <c r="M147" s="32"/>
      <c r="N147" s="32"/>
    </row>
    <row r="148" spans="2:14" s="30" customFormat="1">
      <c r="B148" s="106"/>
      <c r="D148" s="31"/>
      <c r="M148" s="32"/>
      <c r="N148" s="32"/>
    </row>
    <row r="149" spans="2:14" s="30" customFormat="1">
      <c r="B149" s="106"/>
      <c r="D149" s="31"/>
      <c r="M149" s="32"/>
      <c r="N149" s="32"/>
    </row>
    <row r="150" spans="2:14" s="30" customFormat="1">
      <c r="B150" s="106"/>
      <c r="D150" s="31"/>
      <c r="M150" s="32"/>
      <c r="N150" s="32"/>
    </row>
    <row r="151" spans="2:14" s="30" customFormat="1">
      <c r="B151" s="106"/>
      <c r="D151" s="31"/>
      <c r="M151" s="32"/>
      <c r="N151" s="32"/>
    </row>
    <row r="152" spans="2:14" s="30" customFormat="1">
      <c r="B152" s="106"/>
      <c r="D152" s="31"/>
      <c r="M152" s="32"/>
      <c r="N152" s="32"/>
    </row>
    <row r="153" spans="2:14" s="30" customFormat="1">
      <c r="B153" s="106"/>
      <c r="D153" s="31"/>
      <c r="M153" s="32"/>
      <c r="N153" s="32"/>
    </row>
    <row r="154" spans="2:14" s="30" customFormat="1">
      <c r="B154" s="106"/>
      <c r="D154" s="31"/>
      <c r="M154" s="32"/>
      <c r="N154" s="32"/>
    </row>
    <row r="155" spans="2:14" s="30" customFormat="1">
      <c r="B155" s="106"/>
      <c r="D155" s="31"/>
      <c r="M155" s="32"/>
      <c r="N155" s="32"/>
    </row>
    <row r="156" spans="2:14" s="30" customFormat="1">
      <c r="B156" s="106"/>
      <c r="D156" s="31"/>
      <c r="M156" s="32"/>
      <c r="N156" s="32"/>
    </row>
    <row r="157" spans="2:14" s="30" customFormat="1">
      <c r="B157" s="106"/>
      <c r="D157" s="31"/>
      <c r="M157" s="32"/>
      <c r="N157" s="32"/>
    </row>
    <row r="158" spans="2:14" s="30" customFormat="1">
      <c r="B158" s="106"/>
      <c r="D158" s="31"/>
      <c r="M158" s="32"/>
      <c r="N158" s="32"/>
    </row>
    <row r="159" spans="2:14" s="30" customFormat="1">
      <c r="B159" s="106"/>
      <c r="D159" s="31"/>
      <c r="M159" s="32"/>
      <c r="N159" s="32"/>
    </row>
    <row r="160" spans="2:14" s="30" customFormat="1">
      <c r="B160" s="106"/>
      <c r="D160" s="31"/>
      <c r="M160" s="32"/>
      <c r="N160" s="32"/>
    </row>
    <row r="161" spans="2:14" s="30" customFormat="1">
      <c r="B161" s="106"/>
      <c r="D161" s="31"/>
      <c r="M161" s="32"/>
      <c r="N161" s="32"/>
    </row>
    <row r="162" spans="2:14" s="30" customFormat="1">
      <c r="B162" s="106"/>
      <c r="D162" s="31"/>
      <c r="M162" s="32"/>
      <c r="N162" s="32"/>
    </row>
    <row r="163" spans="2:14" s="30" customFormat="1">
      <c r="B163" s="106"/>
      <c r="D163" s="31"/>
      <c r="M163" s="32"/>
      <c r="N163" s="32"/>
    </row>
    <row r="164" spans="2:14" s="30" customFormat="1">
      <c r="B164" s="106"/>
      <c r="D164" s="31"/>
      <c r="M164" s="32"/>
      <c r="N164" s="32"/>
    </row>
    <row r="165" spans="2:14" s="30" customFormat="1">
      <c r="B165" s="106"/>
      <c r="D165" s="31"/>
      <c r="M165" s="32"/>
      <c r="N165" s="32"/>
    </row>
    <row r="166" spans="2:14" s="30" customFormat="1">
      <c r="B166" s="106"/>
      <c r="D166" s="31"/>
      <c r="M166" s="32"/>
      <c r="N166" s="32"/>
    </row>
    <row r="167" spans="2:14" s="30" customFormat="1">
      <c r="B167" s="106"/>
      <c r="D167" s="31"/>
      <c r="M167" s="32"/>
      <c r="N167" s="32"/>
    </row>
    <row r="168" spans="2:14" s="30" customFormat="1">
      <c r="B168" s="106"/>
      <c r="D168" s="31"/>
      <c r="M168" s="32"/>
      <c r="N168" s="32"/>
    </row>
    <row r="169" spans="2:14" s="30" customFormat="1">
      <c r="B169" s="106"/>
      <c r="D169" s="31"/>
      <c r="M169" s="32"/>
      <c r="N169" s="32"/>
    </row>
    <row r="170" spans="2:14" s="30" customFormat="1">
      <c r="B170" s="106"/>
      <c r="D170" s="31"/>
      <c r="M170" s="32"/>
      <c r="N170" s="32"/>
    </row>
    <row r="171" spans="2:14" s="30" customFormat="1">
      <c r="B171" s="106"/>
      <c r="D171" s="31"/>
      <c r="M171" s="32"/>
      <c r="N171" s="32"/>
    </row>
    <row r="172" spans="2:14" s="30" customFormat="1">
      <c r="B172" s="106"/>
      <c r="D172" s="31"/>
      <c r="M172" s="32"/>
      <c r="N172" s="32"/>
    </row>
    <row r="173" spans="2:14" s="30" customFormat="1">
      <c r="B173" s="106"/>
      <c r="D173" s="31"/>
      <c r="M173" s="32"/>
      <c r="N173" s="32"/>
    </row>
    <row r="174" spans="2:14" s="30" customFormat="1">
      <c r="B174" s="106"/>
      <c r="D174" s="31"/>
      <c r="M174" s="32"/>
      <c r="N174" s="32"/>
    </row>
    <row r="175" spans="2:14" s="30" customFormat="1">
      <c r="B175" s="106"/>
      <c r="D175" s="31"/>
      <c r="M175" s="32"/>
      <c r="N175" s="32"/>
    </row>
    <row r="176" spans="2:14" s="30" customFormat="1">
      <c r="B176" s="106"/>
      <c r="D176" s="31"/>
      <c r="M176" s="32"/>
      <c r="N176" s="32"/>
    </row>
    <row r="177" spans="2:14" s="30" customFormat="1">
      <c r="B177" s="106"/>
      <c r="D177" s="31"/>
      <c r="M177" s="32"/>
      <c r="N177" s="32"/>
    </row>
    <row r="178" spans="2:14" s="30" customFormat="1">
      <c r="B178" s="106"/>
      <c r="D178" s="31"/>
      <c r="M178" s="32"/>
      <c r="N178" s="32"/>
    </row>
    <row r="179" spans="2:14" s="30" customFormat="1">
      <c r="B179" s="106"/>
      <c r="D179" s="31"/>
      <c r="M179" s="32"/>
      <c r="N179" s="32"/>
    </row>
    <row r="180" spans="2:14" s="30" customFormat="1">
      <c r="B180" s="106"/>
      <c r="D180" s="31"/>
      <c r="M180" s="32"/>
      <c r="N180" s="32"/>
    </row>
    <row r="181" spans="2:14" s="30" customFormat="1">
      <c r="B181" s="106"/>
      <c r="D181" s="31"/>
      <c r="M181" s="32"/>
      <c r="N181" s="32"/>
    </row>
    <row r="182" spans="2:14" s="30" customFormat="1">
      <c r="B182" s="106"/>
      <c r="D182" s="31"/>
      <c r="M182" s="32"/>
      <c r="N182" s="32"/>
    </row>
    <row r="183" spans="2:14" s="30" customFormat="1">
      <c r="B183" s="106"/>
      <c r="D183" s="31"/>
      <c r="M183" s="32"/>
      <c r="N183" s="32"/>
    </row>
    <row r="184" spans="2:14" s="30" customFormat="1">
      <c r="B184" s="106"/>
      <c r="D184" s="31"/>
      <c r="M184" s="32"/>
      <c r="N184" s="32"/>
    </row>
    <row r="185" spans="2:14" s="30" customFormat="1">
      <c r="B185" s="106"/>
      <c r="D185" s="31"/>
      <c r="M185" s="32"/>
      <c r="N185" s="32"/>
    </row>
    <row r="186" spans="2:14" s="30" customFormat="1">
      <c r="B186" s="106"/>
      <c r="D186" s="31"/>
      <c r="M186" s="32"/>
      <c r="N186" s="32"/>
    </row>
    <row r="187" spans="2:14" s="30" customFormat="1">
      <c r="B187" s="106"/>
      <c r="D187" s="31"/>
      <c r="M187" s="32"/>
      <c r="N187" s="32"/>
    </row>
    <row r="188" spans="2:14" s="30" customFormat="1">
      <c r="B188" s="106"/>
      <c r="D188" s="31"/>
      <c r="M188" s="32"/>
      <c r="N188" s="32"/>
    </row>
    <row r="189" spans="2:14" s="30" customFormat="1">
      <c r="B189" s="106"/>
      <c r="D189" s="31"/>
      <c r="M189" s="32"/>
      <c r="N189" s="32"/>
    </row>
    <row r="190" spans="2:14" s="30" customFormat="1">
      <c r="B190" s="106"/>
      <c r="D190" s="31"/>
      <c r="M190" s="32"/>
      <c r="N190" s="32"/>
    </row>
    <row r="191" spans="2:14" s="30" customFormat="1">
      <c r="B191" s="106"/>
      <c r="D191" s="31"/>
      <c r="M191" s="32"/>
      <c r="N191" s="32"/>
    </row>
    <row r="192" spans="2:14" s="30" customFormat="1">
      <c r="B192" s="106"/>
      <c r="D192" s="31"/>
      <c r="M192" s="32"/>
      <c r="N192" s="32"/>
    </row>
    <row r="193" spans="2:14" s="30" customFormat="1">
      <c r="B193" s="106"/>
      <c r="D193" s="31"/>
      <c r="M193" s="32"/>
      <c r="N193" s="32"/>
    </row>
    <row r="194" spans="2:14" s="30" customFormat="1">
      <c r="B194" s="106"/>
      <c r="D194" s="31"/>
      <c r="M194" s="32"/>
      <c r="N194" s="32"/>
    </row>
    <row r="195" spans="2:14" s="30" customFormat="1">
      <c r="B195" s="106"/>
      <c r="D195" s="31"/>
      <c r="M195" s="32"/>
      <c r="N195" s="32"/>
    </row>
    <row r="196" spans="2:14" s="30" customFormat="1">
      <c r="B196" s="106"/>
      <c r="D196" s="31"/>
      <c r="M196" s="32"/>
      <c r="N196" s="32"/>
    </row>
    <row r="197" spans="2:14" s="30" customFormat="1">
      <c r="B197" s="106"/>
      <c r="D197" s="31"/>
      <c r="M197" s="32"/>
      <c r="N197" s="32"/>
    </row>
    <row r="198" spans="2:14" s="30" customFormat="1">
      <c r="B198" s="106"/>
      <c r="D198" s="31"/>
      <c r="M198" s="32"/>
      <c r="N198" s="32"/>
    </row>
    <row r="199" spans="2:14" s="30" customFormat="1">
      <c r="B199" s="106"/>
      <c r="D199" s="31"/>
      <c r="M199" s="32"/>
      <c r="N199" s="32"/>
    </row>
    <row r="200" spans="2:14" s="30" customFormat="1">
      <c r="B200" s="106"/>
      <c r="D200" s="31"/>
      <c r="M200" s="32"/>
      <c r="N200" s="32"/>
    </row>
    <row r="201" spans="2:14" s="30" customFormat="1">
      <c r="B201" s="106"/>
      <c r="D201" s="31"/>
      <c r="M201" s="32"/>
      <c r="N201" s="32"/>
    </row>
    <row r="202" spans="2:14" s="30" customFormat="1">
      <c r="B202" s="106"/>
      <c r="D202" s="31"/>
      <c r="M202" s="32"/>
      <c r="N202" s="32"/>
    </row>
    <row r="203" spans="2:14" s="30" customFormat="1">
      <c r="B203" s="106"/>
      <c r="D203" s="31"/>
      <c r="M203" s="32"/>
      <c r="N203" s="32"/>
    </row>
    <row r="204" spans="2:14" s="30" customFormat="1">
      <c r="B204" s="106"/>
      <c r="D204" s="31"/>
      <c r="M204" s="32"/>
      <c r="N204" s="32"/>
    </row>
    <row r="205" spans="2:14" s="30" customFormat="1">
      <c r="B205" s="106"/>
      <c r="D205" s="31"/>
      <c r="M205" s="32"/>
      <c r="N205" s="32"/>
    </row>
    <row r="206" spans="2:14" s="30" customFormat="1">
      <c r="B206" s="106"/>
      <c r="D206" s="31"/>
      <c r="M206" s="32"/>
      <c r="N206" s="32"/>
    </row>
    <row r="207" spans="2:14" s="30" customFormat="1">
      <c r="B207" s="106"/>
      <c r="D207" s="31"/>
      <c r="M207" s="32"/>
      <c r="N207" s="32"/>
    </row>
    <row r="208" spans="2:14" s="30" customFormat="1">
      <c r="B208" s="106"/>
      <c r="D208" s="31"/>
      <c r="M208" s="32"/>
      <c r="N208" s="32"/>
    </row>
    <row r="209" spans="2:14" s="30" customFormat="1">
      <c r="B209" s="106"/>
      <c r="D209" s="31"/>
      <c r="M209" s="32"/>
      <c r="N209" s="32"/>
    </row>
    <row r="210" spans="2:14" s="30" customFormat="1">
      <c r="B210" s="106"/>
      <c r="D210" s="31"/>
      <c r="M210" s="32"/>
      <c r="N210" s="32"/>
    </row>
    <row r="211" spans="2:14" s="30" customFormat="1">
      <c r="B211" s="106"/>
      <c r="D211" s="31"/>
      <c r="M211" s="32"/>
      <c r="N211" s="32"/>
    </row>
    <row r="212" spans="2:14" s="30" customFormat="1">
      <c r="B212" s="106"/>
      <c r="D212" s="31"/>
      <c r="M212" s="32"/>
      <c r="N212" s="32"/>
    </row>
    <row r="213" spans="2:14" s="30" customFormat="1">
      <c r="B213" s="106"/>
      <c r="D213" s="31"/>
      <c r="M213" s="32"/>
      <c r="N213" s="32"/>
    </row>
    <row r="214" spans="2:14" s="30" customFormat="1">
      <c r="B214" s="106"/>
      <c r="D214" s="31"/>
      <c r="M214" s="32"/>
      <c r="N214" s="32"/>
    </row>
    <row r="215" spans="2:14" s="30" customFormat="1">
      <c r="B215" s="106"/>
      <c r="D215" s="31"/>
      <c r="M215" s="32"/>
      <c r="N215" s="32"/>
    </row>
    <row r="216" spans="2:14" s="30" customFormat="1">
      <c r="B216" s="106"/>
      <c r="D216" s="31"/>
      <c r="M216" s="32"/>
      <c r="N216" s="32"/>
    </row>
    <row r="217" spans="2:14" s="30" customFormat="1">
      <c r="B217" s="106"/>
      <c r="D217" s="31"/>
      <c r="M217" s="32"/>
      <c r="N217" s="32"/>
    </row>
    <row r="218" spans="2:14" s="30" customFormat="1">
      <c r="B218" s="106"/>
      <c r="D218" s="31"/>
      <c r="M218" s="32"/>
      <c r="N218" s="32"/>
    </row>
    <row r="219" spans="2:14" s="30" customFormat="1">
      <c r="B219" s="106"/>
      <c r="D219" s="31"/>
      <c r="M219" s="32"/>
      <c r="N219" s="32"/>
    </row>
    <row r="220" spans="2:14" s="30" customFormat="1">
      <c r="B220" s="106"/>
      <c r="D220" s="31"/>
      <c r="M220" s="32"/>
      <c r="N220" s="32"/>
    </row>
    <row r="221" spans="2:14" s="30" customFormat="1">
      <c r="B221" s="106"/>
      <c r="D221" s="31"/>
      <c r="M221" s="32"/>
      <c r="N221" s="32"/>
    </row>
    <row r="222" spans="2:14" s="30" customFormat="1">
      <c r="B222" s="106"/>
      <c r="D222" s="31"/>
      <c r="M222" s="32"/>
      <c r="N222" s="32"/>
    </row>
    <row r="223" spans="2:14" s="30" customFormat="1">
      <c r="B223" s="106"/>
      <c r="D223" s="31"/>
      <c r="M223" s="32"/>
      <c r="N223" s="32"/>
    </row>
    <row r="224" spans="2:14" s="30" customFormat="1">
      <c r="B224" s="106"/>
      <c r="D224" s="31"/>
      <c r="M224" s="32"/>
      <c r="N224" s="32"/>
    </row>
    <row r="225" spans="2:14" s="30" customFormat="1">
      <c r="B225" s="106"/>
      <c r="D225" s="31"/>
      <c r="M225" s="32"/>
      <c r="N225" s="32"/>
    </row>
    <row r="226" spans="2:14" s="30" customFormat="1">
      <c r="B226" s="106"/>
      <c r="D226" s="31"/>
      <c r="M226" s="32"/>
      <c r="N226" s="32"/>
    </row>
    <row r="227" spans="2:14" s="30" customFormat="1">
      <c r="B227" s="106"/>
      <c r="D227" s="31"/>
      <c r="M227" s="32"/>
      <c r="N227" s="32"/>
    </row>
    <row r="228" spans="2:14" s="30" customFormat="1">
      <c r="B228" s="106"/>
      <c r="D228" s="31"/>
      <c r="M228" s="32"/>
      <c r="N228" s="32"/>
    </row>
    <row r="229" spans="2:14" s="30" customFormat="1">
      <c r="B229" s="106"/>
      <c r="D229" s="31"/>
      <c r="M229" s="32"/>
      <c r="N229" s="32"/>
    </row>
    <row r="230" spans="2:14" s="30" customFormat="1">
      <c r="B230" s="106"/>
      <c r="D230" s="31"/>
      <c r="M230" s="32"/>
      <c r="N230" s="32"/>
    </row>
    <row r="231" spans="2:14" s="30" customFormat="1">
      <c r="B231" s="106"/>
      <c r="D231" s="31"/>
      <c r="M231" s="32"/>
      <c r="N231" s="32"/>
    </row>
    <row r="232" spans="2:14" s="30" customFormat="1">
      <c r="B232" s="106"/>
      <c r="D232" s="31"/>
      <c r="M232" s="32"/>
      <c r="N232" s="32"/>
    </row>
    <row r="233" spans="2:14" s="30" customFormat="1">
      <c r="B233" s="106"/>
      <c r="D233" s="31"/>
      <c r="M233" s="32"/>
      <c r="N233" s="32"/>
    </row>
    <row r="234" spans="2:14" s="30" customFormat="1">
      <c r="B234" s="106"/>
      <c r="D234" s="31"/>
      <c r="M234" s="32"/>
      <c r="N234" s="32"/>
    </row>
    <row r="235" spans="2:14" s="30" customFormat="1">
      <c r="B235" s="106"/>
      <c r="D235" s="31"/>
      <c r="M235" s="32"/>
      <c r="N235" s="32"/>
    </row>
    <row r="236" spans="2:14" s="30" customFormat="1">
      <c r="B236" s="106"/>
      <c r="D236" s="31"/>
      <c r="M236" s="32"/>
      <c r="N236" s="32"/>
    </row>
    <row r="237" spans="2:14" s="30" customFormat="1">
      <c r="B237" s="106"/>
      <c r="D237" s="31"/>
      <c r="M237" s="32"/>
      <c r="N237" s="32"/>
    </row>
    <row r="238" spans="2:14" s="30" customFormat="1">
      <c r="B238" s="106"/>
      <c r="D238" s="31"/>
      <c r="M238" s="32"/>
      <c r="N238" s="32"/>
    </row>
    <row r="239" spans="2:14" s="30" customFormat="1">
      <c r="B239" s="106"/>
      <c r="D239" s="31"/>
      <c r="M239" s="32"/>
      <c r="N239" s="32"/>
    </row>
    <row r="240" spans="2:14" s="30" customFormat="1">
      <c r="B240" s="106"/>
      <c r="D240" s="31"/>
      <c r="M240" s="32"/>
      <c r="N240" s="32"/>
    </row>
    <row r="241" spans="2:14" s="30" customFormat="1">
      <c r="B241" s="106"/>
      <c r="D241" s="31"/>
      <c r="M241" s="32"/>
      <c r="N241" s="32"/>
    </row>
    <row r="242" spans="2:14" s="30" customFormat="1">
      <c r="B242" s="106"/>
      <c r="D242" s="31"/>
      <c r="M242" s="32"/>
      <c r="N242" s="32"/>
    </row>
    <row r="243" spans="2:14" s="30" customFormat="1">
      <c r="B243" s="106"/>
      <c r="D243" s="31"/>
      <c r="M243" s="32"/>
      <c r="N243" s="32"/>
    </row>
    <row r="244" spans="2:14" s="30" customFormat="1">
      <c r="B244" s="106"/>
      <c r="D244" s="31"/>
      <c r="M244" s="32"/>
      <c r="N244" s="32"/>
    </row>
    <row r="245" spans="2:14" s="30" customFormat="1">
      <c r="B245" s="106"/>
      <c r="D245" s="31"/>
      <c r="M245" s="32"/>
      <c r="N245" s="32"/>
    </row>
    <row r="246" spans="2:14" s="30" customFormat="1">
      <c r="B246" s="106"/>
      <c r="D246" s="31"/>
      <c r="M246" s="32"/>
      <c r="N246" s="32"/>
    </row>
    <row r="247" spans="2:14" s="30" customFormat="1">
      <c r="B247" s="106"/>
      <c r="D247" s="31"/>
      <c r="M247" s="32"/>
      <c r="N247" s="32"/>
    </row>
    <row r="248" spans="2:14" s="30" customFormat="1">
      <c r="B248" s="106"/>
      <c r="D248" s="31"/>
      <c r="M248" s="32"/>
      <c r="N248" s="32"/>
    </row>
    <row r="249" spans="2:14" s="30" customFormat="1">
      <c r="B249" s="106"/>
      <c r="D249" s="31"/>
      <c r="M249" s="32"/>
      <c r="N249" s="32"/>
    </row>
    <row r="250" spans="2:14" s="30" customFormat="1">
      <c r="B250" s="106"/>
      <c r="D250" s="31"/>
      <c r="M250" s="32"/>
      <c r="N250" s="32"/>
    </row>
    <row r="251" spans="2:14" s="30" customFormat="1">
      <c r="B251" s="106"/>
      <c r="D251" s="31"/>
      <c r="M251" s="32"/>
      <c r="N251" s="32"/>
    </row>
    <row r="252" spans="2:14" s="30" customFormat="1">
      <c r="B252" s="106"/>
      <c r="D252" s="31"/>
      <c r="M252" s="32"/>
      <c r="N252" s="32"/>
    </row>
    <row r="253" spans="2:14" s="30" customFormat="1">
      <c r="B253" s="106"/>
      <c r="D253" s="31"/>
      <c r="M253" s="32"/>
      <c r="N253" s="32"/>
    </row>
    <row r="254" spans="2:14" s="30" customFormat="1">
      <c r="B254" s="106"/>
      <c r="D254" s="31"/>
      <c r="M254" s="32"/>
      <c r="N254" s="32"/>
    </row>
    <row r="255" spans="2:14" s="30" customFormat="1">
      <c r="B255" s="106"/>
      <c r="D255" s="31"/>
      <c r="M255" s="32"/>
      <c r="N255" s="32"/>
    </row>
    <row r="256" spans="2:14" s="30" customFormat="1">
      <c r="B256" s="106"/>
      <c r="D256" s="31"/>
      <c r="M256" s="32"/>
      <c r="N256" s="32"/>
    </row>
    <row r="257" spans="2:14" s="30" customFormat="1">
      <c r="B257" s="106"/>
      <c r="D257" s="31"/>
      <c r="M257" s="32"/>
      <c r="N257" s="32"/>
    </row>
    <row r="258" spans="2:14" s="30" customFormat="1">
      <c r="B258" s="106"/>
      <c r="D258" s="31"/>
      <c r="M258" s="32"/>
      <c r="N258" s="32"/>
    </row>
    <row r="259" spans="2:14" s="30" customFormat="1">
      <c r="B259" s="106"/>
      <c r="D259" s="31"/>
      <c r="M259" s="32"/>
      <c r="N259" s="32"/>
    </row>
    <row r="260" spans="2:14" s="30" customFormat="1">
      <c r="B260" s="106"/>
      <c r="D260" s="31"/>
      <c r="M260" s="32"/>
      <c r="N260" s="32"/>
    </row>
    <row r="261" spans="2:14" s="30" customFormat="1">
      <c r="B261" s="106"/>
      <c r="D261" s="31"/>
      <c r="M261" s="32"/>
      <c r="N261" s="32"/>
    </row>
    <row r="262" spans="2:14" s="30" customFormat="1">
      <c r="B262" s="106"/>
      <c r="D262" s="31"/>
      <c r="M262" s="32"/>
      <c r="N262" s="32"/>
    </row>
    <row r="263" spans="2:14" s="30" customFormat="1">
      <c r="B263" s="106"/>
      <c r="D263" s="31"/>
      <c r="M263" s="32"/>
      <c r="N263" s="32"/>
    </row>
    <row r="264" spans="2:14" s="30" customFormat="1">
      <c r="B264" s="106"/>
      <c r="D264" s="31"/>
      <c r="M264" s="32"/>
      <c r="N264" s="32"/>
    </row>
    <row r="265" spans="2:14" s="30" customFormat="1">
      <c r="B265" s="106"/>
      <c r="D265" s="31"/>
      <c r="M265" s="32"/>
      <c r="N265" s="32"/>
    </row>
    <row r="266" spans="2:14" s="30" customFormat="1">
      <c r="B266" s="106"/>
      <c r="D266" s="31"/>
      <c r="M266" s="32"/>
      <c r="N266" s="32"/>
    </row>
    <row r="267" spans="2:14" s="30" customFormat="1">
      <c r="B267" s="106"/>
      <c r="D267" s="31"/>
      <c r="M267" s="32"/>
      <c r="N267" s="32"/>
    </row>
    <row r="268" spans="2:14" s="30" customFormat="1">
      <c r="B268" s="106"/>
      <c r="D268" s="31"/>
      <c r="M268" s="32"/>
      <c r="N268" s="32"/>
    </row>
    <row r="269" spans="2:14" s="30" customFormat="1">
      <c r="B269" s="106"/>
      <c r="D269" s="31"/>
      <c r="M269" s="32"/>
      <c r="N269" s="32"/>
    </row>
    <row r="270" spans="2:14" s="30" customFormat="1">
      <c r="B270" s="106"/>
      <c r="D270" s="31"/>
      <c r="M270" s="32"/>
      <c r="N270" s="32"/>
    </row>
    <row r="271" spans="2:14" s="30" customFormat="1">
      <c r="B271" s="106"/>
      <c r="D271" s="31"/>
      <c r="M271" s="32"/>
      <c r="N271" s="32"/>
    </row>
    <row r="272" spans="2:14" s="30" customFormat="1">
      <c r="B272" s="106"/>
      <c r="D272" s="31"/>
      <c r="M272" s="32"/>
      <c r="N272" s="32"/>
    </row>
    <row r="273" spans="2:14" s="30" customFormat="1">
      <c r="B273" s="106"/>
      <c r="D273" s="31"/>
      <c r="M273" s="32"/>
      <c r="N273" s="32"/>
    </row>
    <row r="274" spans="2:14" s="30" customFormat="1">
      <c r="B274" s="106"/>
      <c r="D274" s="31"/>
      <c r="M274" s="32"/>
      <c r="N274" s="32"/>
    </row>
    <row r="275" spans="2:14" s="30" customFormat="1">
      <c r="B275" s="106"/>
      <c r="D275" s="31"/>
      <c r="M275" s="32"/>
      <c r="N275" s="32"/>
    </row>
    <row r="276" spans="2:14" s="30" customFormat="1">
      <c r="B276" s="106"/>
      <c r="D276" s="31"/>
      <c r="M276" s="32"/>
      <c r="N276" s="32"/>
    </row>
    <row r="277" spans="2:14" s="30" customFormat="1">
      <c r="B277" s="106"/>
      <c r="D277" s="31"/>
      <c r="M277" s="32"/>
      <c r="N277" s="32"/>
    </row>
    <row r="278" spans="2:14" s="30" customFormat="1">
      <c r="B278" s="106"/>
      <c r="D278" s="31"/>
      <c r="M278" s="32"/>
      <c r="N278" s="32"/>
    </row>
    <row r="279" spans="2:14" s="30" customFormat="1">
      <c r="B279" s="106"/>
      <c r="D279" s="31"/>
      <c r="M279" s="32"/>
      <c r="N279" s="32"/>
    </row>
    <row r="280" spans="2:14" s="30" customFormat="1">
      <c r="B280" s="106"/>
      <c r="D280" s="31"/>
      <c r="M280" s="32"/>
      <c r="N280" s="32"/>
    </row>
    <row r="281" spans="2:14" s="30" customFormat="1">
      <c r="B281" s="106"/>
      <c r="D281" s="31"/>
      <c r="M281" s="32"/>
      <c r="N281" s="32"/>
    </row>
    <row r="282" spans="2:14" s="30" customFormat="1">
      <c r="B282" s="106"/>
      <c r="D282" s="31"/>
      <c r="M282" s="32"/>
      <c r="N282" s="32"/>
    </row>
    <row r="283" spans="2:14" s="30" customFormat="1">
      <c r="B283" s="106"/>
      <c r="D283" s="31"/>
      <c r="M283" s="32"/>
      <c r="N283" s="32"/>
    </row>
    <row r="284" spans="2:14" s="30" customFormat="1">
      <c r="B284" s="106"/>
      <c r="D284" s="31"/>
      <c r="M284" s="32"/>
      <c r="N284" s="32"/>
    </row>
    <row r="285" spans="2:14" s="30" customFormat="1">
      <c r="B285" s="106"/>
      <c r="D285" s="31"/>
      <c r="M285" s="32"/>
      <c r="N285" s="32"/>
    </row>
    <row r="286" spans="2:14" s="30" customFormat="1">
      <c r="B286" s="106"/>
      <c r="D286" s="31"/>
      <c r="M286" s="32"/>
      <c r="N286" s="32"/>
    </row>
    <row r="287" spans="2:14" s="30" customFormat="1">
      <c r="B287" s="106"/>
      <c r="D287" s="31"/>
      <c r="M287" s="32"/>
      <c r="N287" s="32"/>
    </row>
    <row r="288" spans="2:14" s="30" customFormat="1">
      <c r="B288" s="106"/>
      <c r="D288" s="31"/>
      <c r="M288" s="32"/>
      <c r="N288" s="32"/>
    </row>
    <row r="289" spans="2:14" s="30" customFormat="1">
      <c r="B289" s="106"/>
      <c r="D289" s="31"/>
      <c r="M289" s="32"/>
      <c r="N289" s="32"/>
    </row>
    <row r="290" spans="2:14" s="30" customFormat="1">
      <c r="B290" s="106"/>
      <c r="D290" s="31"/>
      <c r="M290" s="32"/>
      <c r="N290" s="32"/>
    </row>
    <row r="291" spans="2:14" s="30" customFormat="1">
      <c r="B291" s="106"/>
      <c r="D291" s="31"/>
      <c r="M291" s="32"/>
      <c r="N291" s="32"/>
    </row>
    <row r="292" spans="2:14" s="30" customFormat="1">
      <c r="B292" s="106"/>
      <c r="D292" s="31"/>
      <c r="M292" s="32"/>
      <c r="N292" s="32"/>
    </row>
    <row r="293" spans="2:14" s="30" customFormat="1">
      <c r="B293" s="106"/>
      <c r="D293" s="31"/>
      <c r="M293" s="32"/>
      <c r="N293" s="32"/>
    </row>
    <row r="294" spans="2:14" s="30" customFormat="1">
      <c r="B294" s="106"/>
      <c r="D294" s="31"/>
      <c r="M294" s="32"/>
      <c r="N294" s="32"/>
    </row>
    <row r="295" spans="2:14" s="30" customFormat="1">
      <c r="B295" s="106"/>
      <c r="D295" s="31"/>
      <c r="M295" s="32"/>
      <c r="N295" s="32"/>
    </row>
    <row r="296" spans="2:14" s="30" customFormat="1">
      <c r="B296" s="106"/>
      <c r="D296" s="31"/>
      <c r="M296" s="32"/>
      <c r="N296" s="32"/>
    </row>
    <row r="297" spans="2:14" s="30" customFormat="1">
      <c r="B297" s="106"/>
      <c r="D297" s="31"/>
      <c r="M297" s="32"/>
      <c r="N297" s="32"/>
    </row>
    <row r="298" spans="2:14" s="30" customFormat="1">
      <c r="B298" s="106"/>
      <c r="D298" s="31"/>
      <c r="M298" s="32"/>
      <c r="N298" s="32"/>
    </row>
    <row r="299" spans="2:14" s="30" customFormat="1">
      <c r="B299" s="106"/>
      <c r="D299" s="31"/>
      <c r="M299" s="32"/>
      <c r="N299" s="32"/>
    </row>
    <row r="300" spans="2:14" s="30" customFormat="1">
      <c r="B300" s="106"/>
      <c r="D300" s="31"/>
      <c r="M300" s="32"/>
      <c r="N300" s="32"/>
    </row>
    <row r="301" spans="2:14" s="30" customFormat="1">
      <c r="B301" s="106"/>
      <c r="D301" s="31"/>
      <c r="M301" s="32"/>
      <c r="N301" s="32"/>
    </row>
    <row r="302" spans="2:14" s="30" customFormat="1">
      <c r="B302" s="106"/>
      <c r="D302" s="31"/>
      <c r="M302" s="32"/>
      <c r="N302" s="32"/>
    </row>
    <row r="303" spans="2:14" s="30" customFormat="1">
      <c r="B303" s="106"/>
      <c r="D303" s="31"/>
      <c r="M303" s="32"/>
      <c r="N303" s="32"/>
    </row>
    <row r="304" spans="2:14" s="30" customFormat="1">
      <c r="B304" s="106"/>
      <c r="D304" s="31"/>
      <c r="M304" s="32"/>
      <c r="N304" s="32"/>
    </row>
    <row r="305" spans="2:14" s="30" customFormat="1">
      <c r="B305" s="106"/>
      <c r="D305" s="31"/>
      <c r="M305" s="32"/>
      <c r="N305" s="32"/>
    </row>
    <row r="306" spans="2:14" s="30" customFormat="1">
      <c r="B306" s="106"/>
      <c r="D306" s="31"/>
      <c r="M306" s="32"/>
      <c r="N306" s="32"/>
    </row>
    <row r="307" spans="2:14" s="30" customFormat="1">
      <c r="B307" s="106"/>
      <c r="D307" s="31"/>
      <c r="M307" s="32"/>
      <c r="N307" s="32"/>
    </row>
    <row r="308" spans="2:14" s="30" customFormat="1">
      <c r="B308" s="106"/>
      <c r="D308" s="31"/>
      <c r="M308" s="32"/>
      <c r="N308" s="32"/>
    </row>
    <row r="309" spans="2:14" s="30" customFormat="1">
      <c r="B309" s="106"/>
      <c r="D309" s="31"/>
      <c r="M309" s="32"/>
      <c r="N309" s="32"/>
    </row>
    <row r="310" spans="2:14" s="30" customFormat="1">
      <c r="B310" s="106"/>
      <c r="D310" s="31"/>
      <c r="M310" s="32"/>
      <c r="N310" s="32"/>
    </row>
    <row r="311" spans="2:14" s="30" customFormat="1">
      <c r="B311" s="106"/>
      <c r="D311" s="31"/>
      <c r="M311" s="32"/>
      <c r="N311" s="32"/>
    </row>
    <row r="312" spans="2:14" s="30" customFormat="1">
      <c r="B312" s="106"/>
      <c r="D312" s="31"/>
      <c r="M312" s="32"/>
      <c r="N312" s="32"/>
    </row>
    <row r="313" spans="2:14" s="30" customFormat="1">
      <c r="B313" s="106"/>
      <c r="D313" s="31"/>
      <c r="M313" s="32"/>
      <c r="N313" s="32"/>
    </row>
    <row r="314" spans="2:14" s="30" customFormat="1">
      <c r="B314" s="106"/>
      <c r="D314" s="31"/>
      <c r="M314" s="32"/>
      <c r="N314" s="32"/>
    </row>
    <row r="315" spans="2:14" s="30" customFormat="1">
      <c r="B315" s="106"/>
      <c r="D315" s="31"/>
      <c r="M315" s="32"/>
      <c r="N315" s="32"/>
    </row>
    <row r="316" spans="2:14" s="30" customFormat="1">
      <c r="B316" s="106"/>
      <c r="D316" s="31"/>
      <c r="M316" s="32"/>
      <c r="N316" s="32"/>
    </row>
    <row r="317" spans="2:14" s="30" customFormat="1">
      <c r="B317" s="106"/>
      <c r="D317" s="31"/>
      <c r="M317" s="32"/>
      <c r="N317" s="32"/>
    </row>
    <row r="318" spans="2:14" s="30" customFormat="1">
      <c r="B318" s="106"/>
      <c r="D318" s="31"/>
      <c r="M318" s="32"/>
      <c r="N318" s="32"/>
    </row>
    <row r="319" spans="2:14" s="30" customFormat="1">
      <c r="B319" s="106"/>
      <c r="D319" s="31"/>
      <c r="M319" s="32"/>
      <c r="N319" s="32"/>
    </row>
    <row r="320" spans="2:14" s="30" customFormat="1">
      <c r="B320" s="106"/>
      <c r="D320" s="31"/>
      <c r="M320" s="32"/>
      <c r="N320" s="32"/>
    </row>
    <row r="321" spans="2:14" s="30" customFormat="1">
      <c r="B321" s="106"/>
      <c r="D321" s="31"/>
      <c r="M321" s="32"/>
      <c r="N321" s="32"/>
    </row>
    <row r="322" spans="2:14" s="30" customFormat="1">
      <c r="B322" s="106"/>
      <c r="D322" s="31"/>
      <c r="M322" s="32"/>
      <c r="N322" s="32"/>
    </row>
    <row r="323" spans="2:14" s="30" customFormat="1">
      <c r="B323" s="106"/>
      <c r="D323" s="31"/>
      <c r="M323" s="32"/>
      <c r="N323" s="32"/>
    </row>
    <row r="324" spans="2:14" s="30" customFormat="1">
      <c r="B324" s="106"/>
      <c r="D324" s="31"/>
      <c r="M324" s="32"/>
      <c r="N324" s="32"/>
    </row>
    <row r="325" spans="2:14" s="30" customFormat="1">
      <c r="B325" s="106"/>
      <c r="D325" s="31"/>
      <c r="M325" s="32"/>
      <c r="N325" s="32"/>
    </row>
    <row r="326" spans="2:14" s="30" customFormat="1">
      <c r="B326" s="106"/>
      <c r="D326" s="31"/>
      <c r="M326" s="32"/>
      <c r="N326" s="32"/>
    </row>
    <row r="327" spans="2:14" s="30" customFormat="1">
      <c r="B327" s="106"/>
      <c r="D327" s="31"/>
      <c r="M327" s="32"/>
      <c r="N327" s="32"/>
    </row>
    <row r="328" spans="2:14" s="30" customFormat="1">
      <c r="B328" s="106"/>
      <c r="D328" s="31"/>
      <c r="M328" s="32"/>
      <c r="N328" s="32"/>
    </row>
    <row r="329" spans="2:14" s="30" customFormat="1">
      <c r="B329" s="106"/>
      <c r="D329" s="31"/>
      <c r="M329" s="32"/>
      <c r="N329" s="32"/>
    </row>
    <row r="330" spans="2:14" s="30" customFormat="1">
      <c r="B330" s="106"/>
      <c r="D330" s="31"/>
      <c r="M330" s="32"/>
      <c r="N330" s="32"/>
    </row>
    <row r="331" spans="2:14" s="30" customFormat="1">
      <c r="B331" s="106"/>
      <c r="D331" s="31"/>
      <c r="M331" s="32"/>
      <c r="N331" s="32"/>
    </row>
    <row r="332" spans="2:14" s="30" customFormat="1">
      <c r="B332" s="106"/>
      <c r="D332" s="31"/>
      <c r="M332" s="32"/>
      <c r="N332" s="32"/>
    </row>
    <row r="333" spans="2:14" s="30" customFormat="1">
      <c r="B333" s="106"/>
      <c r="D333" s="31"/>
      <c r="M333" s="32"/>
      <c r="N333" s="32"/>
    </row>
    <row r="334" spans="2:14" s="30" customFormat="1">
      <c r="B334" s="106"/>
      <c r="D334" s="31"/>
      <c r="M334" s="32"/>
      <c r="N334" s="32"/>
    </row>
    <row r="335" spans="2:14" s="30" customFormat="1">
      <c r="B335" s="106"/>
      <c r="D335" s="31"/>
      <c r="M335" s="32"/>
      <c r="N335" s="32"/>
    </row>
    <row r="336" spans="2:14" s="30" customFormat="1">
      <c r="B336" s="106"/>
      <c r="D336" s="31"/>
      <c r="M336" s="32"/>
      <c r="N336" s="32"/>
    </row>
    <row r="337" spans="2:14" s="30" customFormat="1">
      <c r="B337" s="106"/>
      <c r="D337" s="31"/>
      <c r="M337" s="32"/>
      <c r="N337" s="32"/>
    </row>
    <row r="338" spans="2:14" s="30" customFormat="1">
      <c r="B338" s="106"/>
      <c r="D338" s="31"/>
      <c r="M338" s="32"/>
      <c r="N338" s="32"/>
    </row>
    <row r="339" spans="2:14" s="30" customFormat="1">
      <c r="B339" s="106"/>
      <c r="D339" s="31"/>
      <c r="M339" s="32"/>
      <c r="N339" s="32"/>
    </row>
    <row r="340" spans="2:14" s="30" customFormat="1">
      <c r="B340" s="106"/>
      <c r="D340" s="31"/>
      <c r="M340" s="32"/>
      <c r="N340" s="32"/>
    </row>
    <row r="341" spans="2:14" s="30" customFormat="1">
      <c r="B341" s="106"/>
      <c r="D341" s="31"/>
      <c r="M341" s="32"/>
      <c r="N341" s="32"/>
    </row>
    <row r="342" spans="2:14" s="30" customFormat="1">
      <c r="B342" s="106"/>
      <c r="D342" s="31"/>
      <c r="M342" s="32"/>
      <c r="N342" s="32"/>
    </row>
    <row r="343" spans="2:14" s="30" customFormat="1">
      <c r="B343" s="106"/>
      <c r="D343" s="31"/>
      <c r="M343" s="32"/>
      <c r="N343" s="32"/>
    </row>
    <row r="344" spans="2:14" s="30" customFormat="1">
      <c r="B344" s="106"/>
      <c r="D344" s="31"/>
      <c r="M344" s="32"/>
      <c r="N344" s="32"/>
    </row>
    <row r="345" spans="2:14" s="30" customFormat="1">
      <c r="B345" s="106"/>
      <c r="D345" s="31"/>
      <c r="M345" s="32"/>
      <c r="N345" s="32"/>
    </row>
    <row r="346" spans="2:14" s="30" customFormat="1">
      <c r="B346" s="106"/>
      <c r="D346" s="31"/>
      <c r="M346" s="32"/>
      <c r="N346" s="32"/>
    </row>
    <row r="347" spans="2:14" s="30" customFormat="1">
      <c r="B347" s="106"/>
      <c r="D347" s="31"/>
      <c r="M347" s="32"/>
      <c r="N347" s="32"/>
    </row>
    <row r="348" spans="2:14" s="30" customFormat="1">
      <c r="B348" s="106"/>
      <c r="D348" s="31"/>
      <c r="M348" s="32"/>
      <c r="N348" s="32"/>
    </row>
    <row r="349" spans="2:14" s="30" customFormat="1">
      <c r="B349" s="106"/>
      <c r="D349" s="31"/>
      <c r="M349" s="32"/>
      <c r="N349" s="32"/>
    </row>
    <row r="350" spans="2:14" s="30" customFormat="1">
      <c r="B350" s="106"/>
      <c r="D350" s="31"/>
      <c r="M350" s="32"/>
      <c r="N350" s="32"/>
    </row>
    <row r="351" spans="2:14" s="30" customFormat="1">
      <c r="B351" s="106"/>
      <c r="D351" s="31"/>
      <c r="M351" s="32"/>
      <c r="N351" s="32"/>
    </row>
  </sheetData>
  <mergeCells count="8">
    <mergeCell ref="A16:K16"/>
    <mergeCell ref="A13:K13"/>
    <mergeCell ref="A11:K11"/>
    <mergeCell ref="A1:C1"/>
    <mergeCell ref="D4:H4"/>
    <mergeCell ref="F6:G6"/>
    <mergeCell ref="A7:K7"/>
    <mergeCell ref="A10:K10"/>
  </mergeCells>
  <conditionalFormatting sqref="A14:B14 D14 F14:K14">
    <cfRule type="expression" dxfId="23" priority="19" stopIfTrue="1">
      <formula>ISNUMBER(SEARCH("Closed",$J14))</formula>
    </cfRule>
    <cfRule type="expression" dxfId="22" priority="20" stopIfTrue="1">
      <formula>IF($B14="Minor", TRUE, FALSE)</formula>
    </cfRule>
    <cfRule type="expression" dxfId="21" priority="21" stopIfTrue="1">
      <formula>IF(OR($B14="Major",$B14="Pre-Condition"), TRUE, FALSE)</formula>
    </cfRule>
  </conditionalFormatting>
  <conditionalFormatting sqref="A8:K11">
    <cfRule type="expression" dxfId="20" priority="43" stopIfTrue="1">
      <formula>ISNUMBER(SEARCH("Closed",$J8))</formula>
    </cfRule>
    <cfRule type="expression" dxfId="19" priority="44" stopIfTrue="1">
      <formula>IF($B8="Minor", TRUE, FALSE)</formula>
    </cfRule>
    <cfRule type="expression" dxfId="18" priority="45" stopIfTrue="1">
      <formula>IF(OR($B8="Major",$B8="Pre-Condition"), TRUE, FALSE)</formula>
    </cfRule>
  </conditionalFormatting>
  <conditionalFormatting sqref="A13:K13">
    <cfRule type="expression" dxfId="17" priority="7" stopIfTrue="1">
      <formula>ISNUMBER(SEARCH("Closed",$J13))</formula>
    </cfRule>
    <cfRule type="expression" dxfId="16" priority="8" stopIfTrue="1">
      <formula>IF($B13="Minor", TRUE, FALSE)</formula>
    </cfRule>
    <cfRule type="expression" dxfId="15" priority="9" stopIfTrue="1">
      <formula>IF(OR($B13="Major",$B13="Pre-Condition"), TRUE, FALSE)</formula>
    </cfRule>
  </conditionalFormatting>
  <conditionalFormatting sqref="A16:K19 A20:A301 C20:K301 B20:B351">
    <cfRule type="expression" dxfId="14" priority="46" stopIfTrue="1">
      <formula>ISNUMBER(SEARCH("Closed",$J16))</formula>
    </cfRule>
    <cfRule type="expression" dxfId="13" priority="47" stopIfTrue="1">
      <formula>IF($B16="Minor", TRUE, FALSE)</formula>
    </cfRule>
    <cfRule type="expression" dxfId="12" priority="48" stopIfTrue="1">
      <formula>IF(OR($B16="Major",$B16="Pre-Condition"), TRUE, FALSE)</formula>
    </cfRule>
  </conditionalFormatting>
  <conditionalFormatting sqref="C14">
    <cfRule type="expression" dxfId="11" priority="10" stopIfTrue="1">
      <formula>ISNUMBER(SEARCH("Closed",$I14))</formula>
    </cfRule>
    <cfRule type="expression" dxfId="10" priority="11" stopIfTrue="1">
      <formula>IF($C14="Minor", TRUE, FALSE)</formula>
    </cfRule>
    <cfRule type="expression" dxfId="9" priority="12" stopIfTrue="1">
      <formula>IF(OR($C14="Major",$C14="Pre-Condition"), TRUE, FALSE)</formula>
    </cfRule>
  </conditionalFormatting>
  <conditionalFormatting sqref="E14">
    <cfRule type="expression" dxfId="8" priority="13" stopIfTrue="1">
      <formula>ISNUMBER(SEARCH("Closed",$I14))</formula>
    </cfRule>
    <cfRule type="expression" dxfId="7" priority="14" stopIfTrue="1">
      <formula>IF($C14="Minor", TRUE, FALSE)</formula>
    </cfRule>
    <cfRule type="expression" dxfId="6" priority="15" stopIfTrue="1">
      <formula>IF(OR($C14="Major",$C14="Pre-Condition"), TRUE, FALSE)</formula>
    </cfRule>
  </conditionalFormatting>
  <dataValidations count="1">
    <dataValidation type="list" allowBlank="1" showInputMessage="1" showErrorMessage="1" sqref="B8:B9 B12 B14:B15 B17:B351"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0" max="16383"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96"/>
  <sheetViews>
    <sheetView view="pageBreakPreview" zoomScaleNormal="75" zoomScaleSheetLayoutView="100" workbookViewId="0"/>
  </sheetViews>
  <sheetFormatPr defaultColWidth="9" defaultRowHeight="14.25"/>
  <cols>
    <col min="1" max="1" width="8.140625" style="62" customWidth="1"/>
    <col min="2" max="2" width="78.85546875" style="30" customWidth="1"/>
    <col min="3" max="3" width="3" style="63" customWidth="1"/>
    <col min="4" max="4" width="19" style="34" customWidth="1"/>
    <col min="5" max="16384" width="9" style="126"/>
  </cols>
  <sheetData>
    <row r="1" spans="1:4" ht="28.5">
      <c r="A1" s="57">
        <v>3</v>
      </c>
      <c r="B1" s="58" t="s">
        <v>776</v>
      </c>
      <c r="C1" s="59"/>
      <c r="D1" s="33"/>
    </row>
    <row r="2" spans="1:4">
      <c r="A2" s="60">
        <v>3.1</v>
      </c>
      <c r="B2" s="61" t="s">
        <v>150</v>
      </c>
      <c r="C2" s="59"/>
      <c r="D2" s="33"/>
    </row>
    <row r="3" spans="1:4">
      <c r="B3" s="223" t="s">
        <v>48</v>
      </c>
      <c r="C3" s="59"/>
      <c r="D3" s="33"/>
    </row>
    <row r="4" spans="1:4">
      <c r="B4" s="224"/>
    </row>
    <row r="5" spans="1:4">
      <c r="B5" s="223" t="s">
        <v>49</v>
      </c>
      <c r="C5" s="59"/>
      <c r="D5" s="33"/>
    </row>
    <row r="6" spans="1:4">
      <c r="B6" s="224" t="s">
        <v>757</v>
      </c>
      <c r="C6" s="59"/>
      <c r="D6" s="33"/>
    </row>
    <row r="7" spans="1:4">
      <c r="B7" s="223" t="s">
        <v>609</v>
      </c>
    </row>
    <row r="8" spans="1:4">
      <c r="B8" s="224" t="s">
        <v>777</v>
      </c>
    </row>
    <row r="9" spans="1:4">
      <c r="B9" s="224" t="s">
        <v>778</v>
      </c>
    </row>
    <row r="10" spans="1:4">
      <c r="B10" s="224" t="s">
        <v>779</v>
      </c>
    </row>
    <row r="11" spans="1:4">
      <c r="B11" s="224" t="s">
        <v>780</v>
      </c>
    </row>
    <row r="12" spans="1:4">
      <c r="B12" s="224" t="s">
        <v>781</v>
      </c>
    </row>
    <row r="13" spans="1:4">
      <c r="B13" s="224" t="s">
        <v>782</v>
      </c>
    </row>
    <row r="14" spans="1:4">
      <c r="B14" s="224" t="s">
        <v>783</v>
      </c>
    </row>
    <row r="15" spans="1:4">
      <c r="B15" s="224" t="s">
        <v>784</v>
      </c>
    </row>
    <row r="16" spans="1:4">
      <c r="B16" s="224"/>
    </row>
    <row r="17" spans="1:4">
      <c r="B17" s="223" t="s">
        <v>188</v>
      </c>
      <c r="C17" s="59"/>
      <c r="D17" s="33"/>
    </row>
    <row r="18" spans="1:4" ht="28.5">
      <c r="B18" s="224" t="s">
        <v>785</v>
      </c>
    </row>
    <row r="19" spans="1:4">
      <c r="B19" s="224"/>
    </row>
    <row r="20" spans="1:4">
      <c r="B20" s="223" t="s">
        <v>786</v>
      </c>
    </row>
    <row r="21" spans="1:4">
      <c r="B21" s="224"/>
    </row>
    <row r="22" spans="1:4" hidden="1">
      <c r="B22" s="224"/>
    </row>
    <row r="23" spans="1:4" hidden="1">
      <c r="B23" s="224"/>
    </row>
    <row r="24" spans="1:4">
      <c r="A24" s="60">
        <v>3.2</v>
      </c>
      <c r="B24" s="64" t="s">
        <v>787</v>
      </c>
      <c r="C24" s="59"/>
      <c r="D24" s="33"/>
    </row>
    <row r="25" spans="1:4">
      <c r="B25" s="224" t="s">
        <v>50</v>
      </c>
    </row>
    <row r="26" spans="1:4" ht="42.75">
      <c r="B26" s="224" t="s">
        <v>788</v>
      </c>
    </row>
    <row r="27" spans="1:4">
      <c r="B27" s="224" t="s">
        <v>51</v>
      </c>
    </row>
    <row r="28" spans="1:4">
      <c r="B28" s="224" t="s">
        <v>52</v>
      </c>
    </row>
    <row r="29" spans="1:4">
      <c r="B29" s="224" t="s">
        <v>561</v>
      </c>
    </row>
    <row r="30" spans="1:4">
      <c r="B30" s="224"/>
    </row>
    <row r="31" spans="1:4">
      <c r="A31" s="65" t="s">
        <v>249</v>
      </c>
      <c r="B31" s="223" t="s">
        <v>35</v>
      </c>
      <c r="C31" s="59"/>
      <c r="D31" s="33"/>
    </row>
    <row r="32" spans="1:4">
      <c r="A32" s="65"/>
      <c r="B32" s="224" t="s">
        <v>758</v>
      </c>
      <c r="C32" s="59"/>
      <c r="D32" s="33"/>
    </row>
    <row r="33" spans="1:4">
      <c r="B33" s="224"/>
    </row>
    <row r="34" spans="1:4" s="114" customFormat="1">
      <c r="A34" s="60">
        <v>3.3</v>
      </c>
      <c r="B34" s="64" t="s">
        <v>120</v>
      </c>
      <c r="C34" s="113"/>
      <c r="D34" s="225"/>
    </row>
    <row r="35" spans="1:4" s="114" customFormat="1" ht="28.5" hidden="1">
      <c r="A35" s="115"/>
      <c r="B35" s="224" t="s">
        <v>562</v>
      </c>
      <c r="C35" s="116"/>
      <c r="D35" s="226"/>
    </row>
    <row r="36" spans="1:4" s="114" customFormat="1" hidden="1">
      <c r="A36" s="115"/>
      <c r="B36" s="224" t="s">
        <v>430</v>
      </c>
      <c r="C36" s="116"/>
      <c r="D36" s="226"/>
    </row>
    <row r="37" spans="1:4" s="114" customFormat="1" hidden="1">
      <c r="A37" s="115"/>
      <c r="B37" s="224" t="s">
        <v>430</v>
      </c>
      <c r="C37" s="116"/>
      <c r="D37" s="226"/>
    </row>
    <row r="38" spans="1:4" s="114" customFormat="1" ht="28.5" hidden="1">
      <c r="A38" s="115"/>
      <c r="B38" s="224" t="s">
        <v>563</v>
      </c>
      <c r="C38" s="116"/>
      <c r="D38" s="226"/>
    </row>
    <row r="39" spans="1:4" s="114" customFormat="1">
      <c r="A39" s="115"/>
      <c r="B39" s="224" t="s">
        <v>789</v>
      </c>
      <c r="C39" s="116"/>
      <c r="D39" s="226"/>
    </row>
    <row r="40" spans="1:4">
      <c r="A40" s="60">
        <v>3.4</v>
      </c>
      <c r="B40" s="64" t="s">
        <v>121</v>
      </c>
      <c r="C40" s="59"/>
      <c r="D40" s="39"/>
    </row>
    <row r="41" spans="1:4">
      <c r="B41" s="224" t="s">
        <v>199</v>
      </c>
      <c r="D41" s="30"/>
    </row>
    <row r="42" spans="1:4">
      <c r="B42" s="224"/>
    </row>
    <row r="43" spans="1:4">
      <c r="A43" s="60">
        <v>3.5</v>
      </c>
      <c r="B43" s="64" t="s">
        <v>189</v>
      </c>
      <c r="C43" s="59"/>
      <c r="D43" s="33"/>
    </row>
    <row r="44" spans="1:4" ht="99" customHeight="1">
      <c r="B44" s="227" t="s">
        <v>564</v>
      </c>
      <c r="C44" s="66"/>
      <c r="D44" s="35"/>
    </row>
    <row r="45" spans="1:4">
      <c r="B45" s="224"/>
    </row>
    <row r="46" spans="1:4">
      <c r="A46" s="60">
        <v>3.6</v>
      </c>
      <c r="B46" s="64" t="s">
        <v>248</v>
      </c>
      <c r="C46" s="59"/>
      <c r="D46" s="33"/>
    </row>
    <row r="47" spans="1:4" ht="28.5">
      <c r="B47" s="30" t="s">
        <v>790</v>
      </c>
      <c r="C47" s="67"/>
      <c r="D47" s="36"/>
    </row>
    <row r="48" spans="1:4" ht="28.5">
      <c r="B48" s="224" t="s">
        <v>791</v>
      </c>
      <c r="C48" s="67"/>
      <c r="D48" s="36"/>
    </row>
    <row r="49" spans="1:4">
      <c r="B49" s="224" t="s">
        <v>792</v>
      </c>
      <c r="C49" s="67"/>
      <c r="D49" s="36"/>
    </row>
    <row r="50" spans="1:4">
      <c r="B50" s="224"/>
    </row>
    <row r="51" spans="1:4">
      <c r="B51" s="224"/>
      <c r="C51" s="67"/>
      <c r="D51" s="36"/>
    </row>
    <row r="52" spans="1:4">
      <c r="B52" s="224"/>
    </row>
    <row r="53" spans="1:4">
      <c r="A53" s="60">
        <v>3.7</v>
      </c>
      <c r="B53" s="64" t="s">
        <v>793</v>
      </c>
      <c r="C53" s="59"/>
      <c r="D53" s="39"/>
    </row>
    <row r="54" spans="1:4">
      <c r="A54" s="65"/>
      <c r="B54" s="110" t="s">
        <v>273</v>
      </c>
      <c r="C54" s="59"/>
      <c r="D54" s="39"/>
    </row>
    <row r="55" spans="1:4" s="37" customFormat="1" ht="30">
      <c r="A55" s="62"/>
      <c r="B55" s="228" t="s">
        <v>794</v>
      </c>
      <c r="C55" s="67"/>
      <c r="D55" s="36"/>
    </row>
    <row r="56" spans="1:4" s="37" customFormat="1" ht="15">
      <c r="A56" s="112"/>
      <c r="B56" s="228"/>
      <c r="C56" s="67"/>
      <c r="D56" s="36"/>
    </row>
    <row r="57" spans="1:4" ht="46.5" customHeight="1">
      <c r="A57" s="68" t="s">
        <v>9</v>
      </c>
      <c r="B57" s="229" t="s">
        <v>795</v>
      </c>
      <c r="C57" s="67"/>
      <c r="D57" s="230"/>
    </row>
    <row r="58" spans="1:4" ht="46.5" customHeight="1">
      <c r="A58" s="68"/>
      <c r="B58" s="229"/>
      <c r="C58" s="67"/>
      <c r="D58" s="230"/>
    </row>
    <row r="59" spans="1:4">
      <c r="A59" s="68"/>
      <c r="B59" s="224"/>
      <c r="C59" s="67"/>
      <c r="D59" s="230"/>
    </row>
    <row r="60" spans="1:4">
      <c r="A60" s="112" t="s">
        <v>525</v>
      </c>
      <c r="B60" s="229"/>
      <c r="C60" s="67"/>
      <c r="D60" s="230"/>
    </row>
    <row r="61" spans="1:4">
      <c r="B61" s="224"/>
    </row>
    <row r="62" spans="1:4">
      <c r="A62" s="65" t="s">
        <v>431</v>
      </c>
      <c r="B62" s="223" t="s">
        <v>432</v>
      </c>
      <c r="C62" s="59"/>
      <c r="D62" s="33"/>
    </row>
    <row r="63" spans="1:4">
      <c r="B63" s="224" t="s">
        <v>796</v>
      </c>
      <c r="C63" s="67"/>
      <c r="D63" s="36"/>
    </row>
    <row r="64" spans="1:4">
      <c r="B64" s="224"/>
    </row>
    <row r="65" spans="1:4">
      <c r="A65" s="60">
        <v>3.8</v>
      </c>
      <c r="B65" s="64" t="s">
        <v>250</v>
      </c>
      <c r="C65" s="59"/>
      <c r="D65" s="39"/>
    </row>
    <row r="66" spans="1:4">
      <c r="A66" s="65" t="s">
        <v>127</v>
      </c>
      <c r="B66" s="223" t="s">
        <v>53</v>
      </c>
      <c r="C66" s="59"/>
      <c r="D66" s="39"/>
    </row>
    <row r="67" spans="1:4">
      <c r="B67" s="224" t="s">
        <v>797</v>
      </c>
      <c r="C67" s="67"/>
      <c r="D67" s="230"/>
    </row>
    <row r="68" spans="1:4">
      <c r="B68" s="224" t="s">
        <v>798</v>
      </c>
      <c r="C68" s="67"/>
      <c r="D68" s="230"/>
    </row>
    <row r="69" spans="1:4">
      <c r="B69" s="224" t="s">
        <v>126</v>
      </c>
      <c r="C69" s="67"/>
      <c r="D69" s="230"/>
    </row>
    <row r="70" spans="1:4">
      <c r="B70" s="224" t="s">
        <v>799</v>
      </c>
      <c r="C70" s="67"/>
      <c r="D70" s="230"/>
    </row>
    <row r="71" spans="1:4">
      <c r="B71" s="224" t="s">
        <v>565</v>
      </c>
      <c r="D71" s="30"/>
    </row>
    <row r="72" spans="1:4">
      <c r="B72" s="224"/>
      <c r="D72" s="30"/>
    </row>
    <row r="73" spans="1:4" ht="42.75">
      <c r="A73" s="107" t="s">
        <v>510</v>
      </c>
      <c r="B73" s="231" t="s">
        <v>512</v>
      </c>
      <c r="D73" s="30"/>
    </row>
    <row r="74" spans="1:4">
      <c r="A74" s="109"/>
      <c r="B74" s="232" t="s">
        <v>800</v>
      </c>
      <c r="D74" s="30"/>
    </row>
    <row r="75" spans="1:4" ht="28.5">
      <c r="A75" s="108"/>
      <c r="B75" s="232" t="s">
        <v>801</v>
      </c>
      <c r="D75" s="30"/>
    </row>
    <row r="76" spans="1:4" ht="28.5">
      <c r="A76" s="108"/>
      <c r="B76" s="232" t="s">
        <v>511</v>
      </c>
      <c r="D76" s="30"/>
    </row>
    <row r="77" spans="1:4">
      <c r="A77" s="108"/>
      <c r="B77" s="125"/>
      <c r="D77" s="30"/>
    </row>
    <row r="78" spans="1:4">
      <c r="A78" s="60">
        <v>3.9</v>
      </c>
      <c r="B78" s="64" t="s">
        <v>115</v>
      </c>
      <c r="C78" s="59"/>
      <c r="D78" s="33"/>
    </row>
    <row r="79" spans="1:4" ht="117" customHeight="1">
      <c r="B79" s="228" t="s">
        <v>802</v>
      </c>
      <c r="C79" s="67"/>
      <c r="D79" s="36"/>
    </row>
    <row r="80" spans="1:4">
      <c r="B80" s="224"/>
    </row>
    <row r="81" spans="1:4">
      <c r="B81" s="224"/>
    </row>
    <row r="82" spans="1:4">
      <c r="A82" s="69">
        <v>3.1</v>
      </c>
      <c r="B82" s="64" t="s">
        <v>195</v>
      </c>
      <c r="C82" s="59"/>
      <c r="D82" s="33"/>
    </row>
    <row r="83" spans="1:4" ht="28.5">
      <c r="A83" s="65"/>
      <c r="B83" s="224" t="s">
        <v>45</v>
      </c>
    </row>
    <row r="84" spans="1:4">
      <c r="A84" s="65" t="s">
        <v>13</v>
      </c>
      <c r="B84" s="223" t="s">
        <v>253</v>
      </c>
      <c r="C84" s="59"/>
      <c r="D84" s="33"/>
    </row>
    <row r="85" spans="1:4" ht="28.5">
      <c r="A85" s="68" t="s">
        <v>46</v>
      </c>
      <c r="B85" s="224"/>
    </row>
    <row r="86" spans="1:4">
      <c r="A86" s="68"/>
      <c r="B86" s="224"/>
    </row>
    <row r="87" spans="1:4" ht="28.5">
      <c r="A87" s="68" t="s">
        <v>434</v>
      </c>
      <c r="B87" s="224"/>
    </row>
    <row r="88" spans="1:4">
      <c r="A88" s="68" t="s">
        <v>151</v>
      </c>
      <c r="B88" s="224"/>
    </row>
    <row r="89" spans="1:4">
      <c r="B89" s="224"/>
    </row>
    <row r="90" spans="1:4">
      <c r="A90" s="68"/>
      <c r="B90" s="224"/>
    </row>
    <row r="91" spans="1:4">
      <c r="A91" s="68"/>
      <c r="B91" s="224"/>
    </row>
    <row r="92" spans="1:4">
      <c r="B92" s="224"/>
    </row>
    <row r="93" spans="1:4">
      <c r="A93" s="69">
        <v>3.11</v>
      </c>
      <c r="B93" s="233" t="s">
        <v>254</v>
      </c>
      <c r="C93" s="59"/>
      <c r="D93" s="33"/>
    </row>
    <row r="94" spans="1:4" ht="150">
      <c r="A94" s="65"/>
      <c r="B94" s="234" t="s">
        <v>533</v>
      </c>
    </row>
    <row r="95" spans="1:4" ht="15">
      <c r="A95" s="65"/>
      <c r="B95" s="234"/>
    </row>
    <row r="96" spans="1:4" ht="15">
      <c r="A96" s="68" t="s">
        <v>44</v>
      </c>
      <c r="B96" s="234"/>
    </row>
  </sheetData>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1"/>
  <sheetViews>
    <sheetView view="pageBreakPreview" zoomScaleNormal="100" zoomScaleSheetLayoutView="100" workbookViewId="0">
      <selection activeCell="D16" sqref="D16"/>
    </sheetView>
  </sheetViews>
  <sheetFormatPr defaultRowHeight="14.25"/>
  <cols>
    <col min="1" max="1" width="6.85546875" style="65" customWidth="1"/>
    <col min="2" max="2" width="79.140625" style="579" customWidth="1"/>
    <col min="3" max="3" width="2.42578125" style="579" customWidth="1"/>
    <col min="4" max="256" width="9.140625" style="32"/>
    <col min="257" max="257" width="6.85546875" style="32" customWidth="1"/>
    <col min="258" max="258" width="79.140625" style="32" customWidth="1"/>
    <col min="259" max="259" width="2.42578125" style="32" customWidth="1"/>
    <col min="260" max="512" width="9.140625" style="32"/>
    <col min="513" max="513" width="6.85546875" style="32" customWidth="1"/>
    <col min="514" max="514" width="79.140625" style="32" customWidth="1"/>
    <col min="515" max="515" width="2.42578125" style="32" customWidth="1"/>
    <col min="516" max="768" width="9.140625" style="32"/>
    <col min="769" max="769" width="6.85546875" style="32" customWidth="1"/>
    <col min="770" max="770" width="79.140625" style="32" customWidth="1"/>
    <col min="771" max="771" width="2.42578125" style="32" customWidth="1"/>
    <col min="772" max="1024" width="9.140625" style="32"/>
    <col min="1025" max="1025" width="6.85546875" style="32" customWidth="1"/>
    <col min="1026" max="1026" width="79.140625" style="32" customWidth="1"/>
    <col min="1027" max="1027" width="2.42578125" style="32" customWidth="1"/>
    <col min="1028" max="1280" width="9.140625" style="32"/>
    <col min="1281" max="1281" width="6.85546875" style="32" customWidth="1"/>
    <col min="1282" max="1282" width="79.140625" style="32" customWidth="1"/>
    <col min="1283" max="1283" width="2.42578125" style="32" customWidth="1"/>
    <col min="1284" max="1536" width="9.140625" style="32"/>
    <col min="1537" max="1537" width="6.85546875" style="32" customWidth="1"/>
    <col min="1538" max="1538" width="79.140625" style="32" customWidth="1"/>
    <col min="1539" max="1539" width="2.42578125" style="32" customWidth="1"/>
    <col min="1540" max="1792" width="9.140625" style="32"/>
    <col min="1793" max="1793" width="6.85546875" style="32" customWidth="1"/>
    <col min="1794" max="1794" width="79.140625" style="32" customWidth="1"/>
    <col min="1795" max="1795" width="2.42578125" style="32" customWidth="1"/>
    <col min="1796" max="2048" width="9.140625" style="32"/>
    <col min="2049" max="2049" width="6.85546875" style="32" customWidth="1"/>
    <col min="2050" max="2050" width="79.140625" style="32" customWidth="1"/>
    <col min="2051" max="2051" width="2.42578125" style="32" customWidth="1"/>
    <col min="2052" max="2304" width="9.140625" style="32"/>
    <col min="2305" max="2305" width="6.85546875" style="32" customWidth="1"/>
    <col min="2306" max="2306" width="79.140625" style="32" customWidth="1"/>
    <col min="2307" max="2307" width="2.42578125" style="32" customWidth="1"/>
    <col min="2308" max="2560" width="9.140625" style="32"/>
    <col min="2561" max="2561" width="6.85546875" style="32" customWidth="1"/>
    <col min="2562" max="2562" width="79.140625" style="32" customWidth="1"/>
    <col min="2563" max="2563" width="2.42578125" style="32" customWidth="1"/>
    <col min="2564" max="2816" width="9.140625" style="32"/>
    <col min="2817" max="2817" width="6.85546875" style="32" customWidth="1"/>
    <col min="2818" max="2818" width="79.140625" style="32" customWidth="1"/>
    <col min="2819" max="2819" width="2.42578125" style="32" customWidth="1"/>
    <col min="2820" max="3072" width="9.140625" style="32"/>
    <col min="3073" max="3073" width="6.85546875" style="32" customWidth="1"/>
    <col min="3074" max="3074" width="79.140625" style="32" customWidth="1"/>
    <col min="3075" max="3075" width="2.42578125" style="32" customWidth="1"/>
    <col min="3076" max="3328" width="9.140625" style="32"/>
    <col min="3329" max="3329" width="6.85546875" style="32" customWidth="1"/>
    <col min="3330" max="3330" width="79.140625" style="32" customWidth="1"/>
    <col min="3331" max="3331" width="2.42578125" style="32" customWidth="1"/>
    <col min="3332" max="3584" width="9.140625" style="32"/>
    <col min="3585" max="3585" width="6.85546875" style="32" customWidth="1"/>
    <col min="3586" max="3586" width="79.140625" style="32" customWidth="1"/>
    <col min="3587" max="3587" width="2.42578125" style="32" customWidth="1"/>
    <col min="3588" max="3840" width="9.140625" style="32"/>
    <col min="3841" max="3841" width="6.85546875" style="32" customWidth="1"/>
    <col min="3842" max="3842" width="79.140625" style="32" customWidth="1"/>
    <col min="3843" max="3843" width="2.42578125" style="32" customWidth="1"/>
    <col min="3844" max="4096" width="9.140625" style="32"/>
    <col min="4097" max="4097" width="6.85546875" style="32" customWidth="1"/>
    <col min="4098" max="4098" width="79.140625" style="32" customWidth="1"/>
    <col min="4099" max="4099" width="2.42578125" style="32" customWidth="1"/>
    <col min="4100" max="4352" width="9.140625" style="32"/>
    <col min="4353" max="4353" width="6.85546875" style="32" customWidth="1"/>
    <col min="4354" max="4354" width="79.140625" style="32" customWidth="1"/>
    <col min="4355" max="4355" width="2.42578125" style="32" customWidth="1"/>
    <col min="4356" max="4608" width="9.140625" style="32"/>
    <col min="4609" max="4609" width="6.85546875" style="32" customWidth="1"/>
    <col min="4610" max="4610" width="79.140625" style="32" customWidth="1"/>
    <col min="4611" max="4611" width="2.42578125" style="32" customWidth="1"/>
    <col min="4612" max="4864" width="9.140625" style="32"/>
    <col min="4865" max="4865" width="6.85546875" style="32" customWidth="1"/>
    <col min="4866" max="4866" width="79.140625" style="32" customWidth="1"/>
    <col min="4867" max="4867" width="2.42578125" style="32" customWidth="1"/>
    <col min="4868" max="5120" width="9.140625" style="32"/>
    <col min="5121" max="5121" width="6.85546875" style="32" customWidth="1"/>
    <col min="5122" max="5122" width="79.140625" style="32" customWidth="1"/>
    <col min="5123" max="5123" width="2.42578125" style="32" customWidth="1"/>
    <col min="5124" max="5376" width="9.140625" style="32"/>
    <col min="5377" max="5377" width="6.85546875" style="32" customWidth="1"/>
    <col min="5378" max="5378" width="79.140625" style="32" customWidth="1"/>
    <col min="5379" max="5379" width="2.42578125" style="32" customWidth="1"/>
    <col min="5380" max="5632" width="9.140625" style="32"/>
    <col min="5633" max="5633" width="6.85546875" style="32" customWidth="1"/>
    <col min="5634" max="5634" width="79.140625" style="32" customWidth="1"/>
    <col min="5635" max="5635" width="2.42578125" style="32" customWidth="1"/>
    <col min="5636" max="5888" width="9.140625" style="32"/>
    <col min="5889" max="5889" width="6.85546875" style="32" customWidth="1"/>
    <col min="5890" max="5890" width="79.140625" style="32" customWidth="1"/>
    <col min="5891" max="5891" width="2.42578125" style="32" customWidth="1"/>
    <col min="5892" max="6144" width="9.140625" style="32"/>
    <col min="6145" max="6145" width="6.85546875" style="32" customWidth="1"/>
    <col min="6146" max="6146" width="79.140625" style="32" customWidth="1"/>
    <col min="6147" max="6147" width="2.42578125" style="32" customWidth="1"/>
    <col min="6148" max="6400" width="9.140625" style="32"/>
    <col min="6401" max="6401" width="6.85546875" style="32" customWidth="1"/>
    <col min="6402" max="6402" width="79.140625" style="32" customWidth="1"/>
    <col min="6403" max="6403" width="2.42578125" style="32" customWidth="1"/>
    <col min="6404" max="6656" width="9.140625" style="32"/>
    <col min="6657" max="6657" width="6.85546875" style="32" customWidth="1"/>
    <col min="6658" max="6658" width="79.140625" style="32" customWidth="1"/>
    <col min="6659" max="6659" width="2.42578125" style="32" customWidth="1"/>
    <col min="6660" max="6912" width="9.140625" style="32"/>
    <col min="6913" max="6913" width="6.85546875" style="32" customWidth="1"/>
    <col min="6914" max="6914" width="79.140625" style="32" customWidth="1"/>
    <col min="6915" max="6915" width="2.42578125" style="32" customWidth="1"/>
    <col min="6916" max="7168" width="9.140625" style="32"/>
    <col min="7169" max="7169" width="6.85546875" style="32" customWidth="1"/>
    <col min="7170" max="7170" width="79.140625" style="32" customWidth="1"/>
    <col min="7171" max="7171" width="2.42578125" style="32" customWidth="1"/>
    <col min="7172" max="7424" width="9.140625" style="32"/>
    <col min="7425" max="7425" width="6.85546875" style="32" customWidth="1"/>
    <col min="7426" max="7426" width="79.140625" style="32" customWidth="1"/>
    <col min="7427" max="7427" width="2.42578125" style="32" customWidth="1"/>
    <col min="7428" max="7680" width="9.140625" style="32"/>
    <col min="7681" max="7681" width="6.85546875" style="32" customWidth="1"/>
    <col min="7682" max="7682" width="79.140625" style="32" customWidth="1"/>
    <col min="7683" max="7683" width="2.42578125" style="32" customWidth="1"/>
    <col min="7684" max="7936" width="9.140625" style="32"/>
    <col min="7937" max="7937" width="6.85546875" style="32" customWidth="1"/>
    <col min="7938" max="7938" width="79.140625" style="32" customWidth="1"/>
    <col min="7939" max="7939" width="2.42578125" style="32" customWidth="1"/>
    <col min="7940" max="8192" width="9.140625" style="32"/>
    <col min="8193" max="8193" width="6.85546875" style="32" customWidth="1"/>
    <col min="8194" max="8194" width="79.140625" style="32" customWidth="1"/>
    <col min="8195" max="8195" width="2.42578125" style="32" customWidth="1"/>
    <col min="8196" max="8448" width="9.140625" style="32"/>
    <col min="8449" max="8449" width="6.85546875" style="32" customWidth="1"/>
    <col min="8450" max="8450" width="79.140625" style="32" customWidth="1"/>
    <col min="8451" max="8451" width="2.42578125" style="32" customWidth="1"/>
    <col min="8452" max="8704" width="9.140625" style="32"/>
    <col min="8705" max="8705" width="6.85546875" style="32" customWidth="1"/>
    <col min="8706" max="8706" width="79.140625" style="32" customWidth="1"/>
    <col min="8707" max="8707" width="2.42578125" style="32" customWidth="1"/>
    <col min="8708" max="8960" width="9.140625" style="32"/>
    <col min="8961" max="8961" width="6.85546875" style="32" customWidth="1"/>
    <col min="8962" max="8962" width="79.140625" style="32" customWidth="1"/>
    <col min="8963" max="8963" width="2.42578125" style="32" customWidth="1"/>
    <col min="8964" max="9216" width="9.140625" style="32"/>
    <col min="9217" max="9217" width="6.85546875" style="32" customWidth="1"/>
    <col min="9218" max="9218" width="79.140625" style="32" customWidth="1"/>
    <col min="9219" max="9219" width="2.42578125" style="32" customWidth="1"/>
    <col min="9220" max="9472" width="9.140625" style="32"/>
    <col min="9473" max="9473" width="6.85546875" style="32" customWidth="1"/>
    <col min="9474" max="9474" width="79.140625" style="32" customWidth="1"/>
    <col min="9475" max="9475" width="2.42578125" style="32" customWidth="1"/>
    <col min="9476" max="9728" width="9.140625" style="32"/>
    <col min="9729" max="9729" width="6.85546875" style="32" customWidth="1"/>
    <col min="9730" max="9730" width="79.140625" style="32" customWidth="1"/>
    <col min="9731" max="9731" width="2.42578125" style="32" customWidth="1"/>
    <col min="9732" max="9984" width="9.140625" style="32"/>
    <col min="9985" max="9985" width="6.85546875" style="32" customWidth="1"/>
    <col min="9986" max="9986" width="79.140625" style="32" customWidth="1"/>
    <col min="9987" max="9987" width="2.42578125" style="32" customWidth="1"/>
    <col min="9988" max="10240" width="9.140625" style="32"/>
    <col min="10241" max="10241" width="6.85546875" style="32" customWidth="1"/>
    <col min="10242" max="10242" width="79.140625" style="32" customWidth="1"/>
    <col min="10243" max="10243" width="2.42578125" style="32" customWidth="1"/>
    <col min="10244" max="10496" width="9.140625" style="32"/>
    <col min="10497" max="10497" width="6.85546875" style="32" customWidth="1"/>
    <col min="10498" max="10498" width="79.140625" style="32" customWidth="1"/>
    <col min="10499" max="10499" width="2.42578125" style="32" customWidth="1"/>
    <col min="10500" max="10752" width="9.140625" style="32"/>
    <col min="10753" max="10753" width="6.85546875" style="32" customWidth="1"/>
    <col min="10754" max="10754" width="79.140625" style="32" customWidth="1"/>
    <col min="10755" max="10755" width="2.42578125" style="32" customWidth="1"/>
    <col min="10756" max="11008" width="9.140625" style="32"/>
    <col min="11009" max="11009" width="6.85546875" style="32" customWidth="1"/>
    <col min="11010" max="11010" width="79.140625" style="32" customWidth="1"/>
    <col min="11011" max="11011" width="2.42578125" style="32" customWidth="1"/>
    <col min="11012" max="11264" width="9.140625" style="32"/>
    <col min="11265" max="11265" width="6.85546875" style="32" customWidth="1"/>
    <col min="11266" max="11266" width="79.140625" style="32" customWidth="1"/>
    <col min="11267" max="11267" width="2.42578125" style="32" customWidth="1"/>
    <col min="11268" max="11520" width="9.140625" style="32"/>
    <col min="11521" max="11521" width="6.85546875" style="32" customWidth="1"/>
    <col min="11522" max="11522" width="79.140625" style="32" customWidth="1"/>
    <col min="11523" max="11523" width="2.42578125" style="32" customWidth="1"/>
    <col min="11524" max="11776" width="9.140625" style="32"/>
    <col min="11777" max="11777" width="6.85546875" style="32" customWidth="1"/>
    <col min="11778" max="11778" width="79.140625" style="32" customWidth="1"/>
    <col min="11779" max="11779" width="2.42578125" style="32" customWidth="1"/>
    <col min="11780" max="12032" width="9.140625" style="32"/>
    <col min="12033" max="12033" width="6.85546875" style="32" customWidth="1"/>
    <col min="12034" max="12034" width="79.140625" style="32" customWidth="1"/>
    <col min="12035" max="12035" width="2.42578125" style="32" customWidth="1"/>
    <col min="12036" max="12288" width="9.140625" style="32"/>
    <col min="12289" max="12289" width="6.85546875" style="32" customWidth="1"/>
    <col min="12290" max="12290" width="79.140625" style="32" customWidth="1"/>
    <col min="12291" max="12291" width="2.42578125" style="32" customWidth="1"/>
    <col min="12292" max="12544" width="9.140625" style="32"/>
    <col min="12545" max="12545" width="6.85546875" style="32" customWidth="1"/>
    <col min="12546" max="12546" width="79.140625" style="32" customWidth="1"/>
    <col min="12547" max="12547" width="2.42578125" style="32" customWidth="1"/>
    <col min="12548" max="12800" width="9.140625" style="32"/>
    <col min="12801" max="12801" width="6.85546875" style="32" customWidth="1"/>
    <col min="12802" max="12802" width="79.140625" style="32" customWidth="1"/>
    <col min="12803" max="12803" width="2.42578125" style="32" customWidth="1"/>
    <col min="12804" max="13056" width="9.140625" style="32"/>
    <col min="13057" max="13057" width="6.85546875" style="32" customWidth="1"/>
    <col min="13058" max="13058" width="79.140625" style="32" customWidth="1"/>
    <col min="13059" max="13059" width="2.42578125" style="32" customWidth="1"/>
    <col min="13060" max="13312" width="9.140625" style="32"/>
    <col min="13313" max="13313" width="6.85546875" style="32" customWidth="1"/>
    <col min="13314" max="13314" width="79.140625" style="32" customWidth="1"/>
    <col min="13315" max="13315" width="2.42578125" style="32" customWidth="1"/>
    <col min="13316" max="13568" width="9.140625" style="32"/>
    <col min="13569" max="13569" width="6.85546875" style="32" customWidth="1"/>
    <col min="13570" max="13570" width="79.140625" style="32" customWidth="1"/>
    <col min="13571" max="13571" width="2.42578125" style="32" customWidth="1"/>
    <col min="13572" max="13824" width="9.140625" style="32"/>
    <col min="13825" max="13825" width="6.85546875" style="32" customWidth="1"/>
    <col min="13826" max="13826" width="79.140625" style="32" customWidth="1"/>
    <col min="13827" max="13827" width="2.42578125" style="32" customWidth="1"/>
    <col min="13828" max="14080" width="9.140625" style="32"/>
    <col min="14081" max="14081" width="6.85546875" style="32" customWidth="1"/>
    <col min="14082" max="14082" width="79.140625" style="32" customWidth="1"/>
    <col min="14083" max="14083" width="2.42578125" style="32" customWidth="1"/>
    <col min="14084" max="14336" width="9.140625" style="32"/>
    <col min="14337" max="14337" width="6.85546875" style="32" customWidth="1"/>
    <col min="14338" max="14338" width="79.140625" style="32" customWidth="1"/>
    <col min="14339" max="14339" width="2.42578125" style="32" customWidth="1"/>
    <col min="14340" max="14592" width="9.140625" style="32"/>
    <col min="14593" max="14593" width="6.85546875" style="32" customWidth="1"/>
    <col min="14594" max="14594" width="79.140625" style="32" customWidth="1"/>
    <col min="14595" max="14595" width="2.42578125" style="32" customWidth="1"/>
    <col min="14596" max="14848" width="9.140625" style="32"/>
    <col min="14849" max="14849" width="6.85546875" style="32" customWidth="1"/>
    <col min="14850" max="14850" width="79.140625" style="32" customWidth="1"/>
    <col min="14851" max="14851" width="2.42578125" style="32" customWidth="1"/>
    <col min="14852" max="15104" width="9.140625" style="32"/>
    <col min="15105" max="15105" width="6.85546875" style="32" customWidth="1"/>
    <col min="15106" max="15106" width="79.140625" style="32" customWidth="1"/>
    <col min="15107" max="15107" width="2.42578125" style="32" customWidth="1"/>
    <col min="15108" max="15360" width="9.140625" style="32"/>
    <col min="15361" max="15361" width="6.85546875" style="32" customWidth="1"/>
    <col min="15362" max="15362" width="79.140625" style="32" customWidth="1"/>
    <col min="15363" max="15363" width="2.42578125" style="32" customWidth="1"/>
    <col min="15364" max="15616" width="9.140625" style="32"/>
    <col min="15617" max="15617" width="6.85546875" style="32" customWidth="1"/>
    <col min="15618" max="15618" width="79.140625" style="32" customWidth="1"/>
    <col min="15619" max="15619" width="2.42578125" style="32" customWidth="1"/>
    <col min="15620" max="15872" width="9.140625" style="32"/>
    <col min="15873" max="15873" width="6.85546875" style="32" customWidth="1"/>
    <col min="15874" max="15874" width="79.140625" style="32" customWidth="1"/>
    <col min="15875" max="15875" width="2.42578125" style="32" customWidth="1"/>
    <col min="15876" max="16128" width="9.140625" style="32"/>
    <col min="16129" max="16129" width="6.85546875" style="32" customWidth="1"/>
    <col min="16130" max="16130" width="79.140625" style="32" customWidth="1"/>
    <col min="16131" max="16131" width="2.42578125" style="32" customWidth="1"/>
    <col min="16132" max="16384" width="9.140625" style="32"/>
  </cols>
  <sheetData>
    <row r="1" spans="1:3" ht="28.5">
      <c r="A1" s="57">
        <v>5</v>
      </c>
      <c r="B1" s="71" t="s">
        <v>2218</v>
      </c>
      <c r="C1" s="33"/>
    </row>
    <row r="2" spans="1:3" ht="28.5">
      <c r="A2" s="60">
        <v>5.3</v>
      </c>
      <c r="B2" s="64" t="s">
        <v>2219</v>
      </c>
      <c r="C2" s="33"/>
    </row>
    <row r="3" spans="1:3">
      <c r="A3" s="107" t="s">
        <v>524</v>
      </c>
      <c r="B3" s="223" t="s">
        <v>2220</v>
      </c>
      <c r="C3" s="34"/>
    </row>
    <row r="4" spans="1:3">
      <c r="B4" s="576" t="s">
        <v>2221</v>
      </c>
      <c r="C4" s="34"/>
    </row>
    <row r="5" spans="1:3" ht="28.5">
      <c r="B5" s="577" t="s">
        <v>2222</v>
      </c>
      <c r="C5" s="34"/>
    </row>
    <row r="6" spans="1:3" ht="28.5">
      <c r="B6" s="577" t="s">
        <v>2223</v>
      </c>
      <c r="C6" s="34"/>
    </row>
    <row r="7" spans="1:3">
      <c r="B7" s="224"/>
      <c r="C7" s="34"/>
    </row>
    <row r="8" spans="1:3">
      <c r="A8" s="107" t="s">
        <v>509</v>
      </c>
      <c r="B8" s="223" t="s">
        <v>2224</v>
      </c>
      <c r="C8" s="33"/>
    </row>
    <row r="9" spans="1:3" ht="28.5">
      <c r="B9" s="577" t="s">
        <v>2225</v>
      </c>
      <c r="C9" s="34"/>
    </row>
    <row r="10" spans="1:3">
      <c r="A10" s="62"/>
      <c r="B10" s="227"/>
    </row>
    <row r="11" spans="1:3">
      <c r="A11" s="62"/>
      <c r="B11" s="227"/>
    </row>
    <row r="12" spans="1:3">
      <c r="B12" s="224"/>
      <c r="C12" s="34"/>
    </row>
    <row r="13" spans="1:3" ht="57">
      <c r="A13" s="580">
        <v>5.4</v>
      </c>
      <c r="B13" s="581" t="s">
        <v>2226</v>
      </c>
      <c r="C13" s="31"/>
    </row>
    <row r="14" spans="1:3" ht="57">
      <c r="A14" s="107" t="s">
        <v>522</v>
      </c>
      <c r="B14" s="573" t="s">
        <v>2227</v>
      </c>
      <c r="C14" s="31"/>
    </row>
    <row r="15" spans="1:3">
      <c r="B15" s="576" t="s">
        <v>2228</v>
      </c>
      <c r="C15" s="31"/>
    </row>
    <row r="16" spans="1:3">
      <c r="B16" s="582"/>
      <c r="C16" s="31"/>
    </row>
    <row r="17" spans="1:3">
      <c r="B17" s="224"/>
      <c r="C17" s="39"/>
    </row>
    <row r="18" spans="1:3">
      <c r="A18" s="107" t="s">
        <v>535</v>
      </c>
      <c r="B18" s="223" t="s">
        <v>2220</v>
      </c>
      <c r="C18" s="39"/>
    </row>
    <row r="19" spans="1:3">
      <c r="B19" s="576" t="s">
        <v>2221</v>
      </c>
    </row>
    <row r="20" spans="1:3" ht="28.5">
      <c r="B20" s="577" t="s">
        <v>2222</v>
      </c>
    </row>
    <row r="21" spans="1:3">
      <c r="A21" s="62"/>
      <c r="B21" s="227"/>
    </row>
    <row r="22" spans="1:3">
      <c r="A22" s="62"/>
      <c r="B22" s="227"/>
    </row>
    <row r="23" spans="1:3">
      <c r="B23" s="224"/>
    </row>
    <row r="24" spans="1:3" ht="42.75">
      <c r="A24" s="580" t="s">
        <v>523</v>
      </c>
      <c r="B24" s="581" t="s">
        <v>2229</v>
      </c>
      <c r="C24" s="31"/>
    </row>
    <row r="25" spans="1:3">
      <c r="A25" s="107" t="s">
        <v>2230</v>
      </c>
      <c r="B25" s="223" t="s">
        <v>2231</v>
      </c>
      <c r="C25" s="31"/>
    </row>
    <row r="26" spans="1:3">
      <c r="B26" s="576" t="s">
        <v>2221</v>
      </c>
      <c r="C26" s="31"/>
    </row>
    <row r="27" spans="1:3">
      <c r="B27" s="577"/>
      <c r="C27" s="31"/>
    </row>
    <row r="28" spans="1:3">
      <c r="B28" s="224"/>
      <c r="C28" s="39"/>
    </row>
    <row r="29" spans="1:3">
      <c r="B29" s="224"/>
      <c r="C29" s="39"/>
    </row>
    <row r="30" spans="1:3">
      <c r="A30" s="62"/>
      <c r="B30" s="227"/>
    </row>
    <row r="31" spans="1:3">
      <c r="B31" s="224"/>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73"/>
  <sheetViews>
    <sheetView view="pageBreakPreview" zoomScaleNormal="100" workbookViewId="0"/>
  </sheetViews>
  <sheetFormatPr defaultColWidth="9" defaultRowHeight="14.25"/>
  <cols>
    <col min="1" max="1" width="7.140625" style="591" customWidth="1"/>
    <col min="2" max="2" width="80.42578125" style="34" customWidth="1"/>
    <col min="3" max="3" width="2" style="34" customWidth="1"/>
    <col min="4" max="16384" width="9" style="126"/>
  </cols>
  <sheetData>
    <row r="1" spans="1:3" ht="28.5">
      <c r="A1" s="70">
        <v>6</v>
      </c>
      <c r="B1" s="71" t="s">
        <v>435</v>
      </c>
      <c r="C1" s="59"/>
    </row>
    <row r="2" spans="1:3">
      <c r="A2" s="72">
        <v>6.1</v>
      </c>
      <c r="B2" s="73" t="s">
        <v>110</v>
      </c>
      <c r="C2" s="59"/>
    </row>
    <row r="3" spans="1:3">
      <c r="A3" s="72"/>
      <c r="B3" s="583"/>
      <c r="C3" s="63"/>
    </row>
    <row r="4" spans="1:3">
      <c r="A4" s="72"/>
      <c r="B4" s="232"/>
      <c r="C4" s="63"/>
    </row>
    <row r="5" spans="1:3">
      <c r="A5" s="72"/>
      <c r="B5" s="584" t="s">
        <v>609</v>
      </c>
      <c r="C5" s="63"/>
    </row>
    <row r="6" spans="1:3">
      <c r="A6" s="72"/>
      <c r="B6" s="688" t="s">
        <v>2131</v>
      </c>
      <c r="C6" s="63"/>
    </row>
    <row r="7" spans="1:3">
      <c r="A7" s="72"/>
      <c r="B7" s="688" t="s">
        <v>2132</v>
      </c>
      <c r="C7" s="63"/>
    </row>
    <row r="8" spans="1:3">
      <c r="A8" s="72"/>
      <c r="B8" s="688" t="s">
        <v>2133</v>
      </c>
      <c r="C8" s="63"/>
    </row>
    <row r="9" spans="1:3">
      <c r="A9" s="72"/>
      <c r="B9" s="585"/>
      <c r="C9" s="63"/>
    </row>
    <row r="10" spans="1:3">
      <c r="A10" s="72" t="s">
        <v>638</v>
      </c>
      <c r="B10" s="126" t="s">
        <v>2134</v>
      </c>
      <c r="C10" s="63"/>
    </row>
    <row r="11" spans="1:3">
      <c r="A11" s="72"/>
      <c r="B11" s="126"/>
      <c r="C11" s="63"/>
    </row>
    <row r="12" spans="1:3">
      <c r="A12" s="72" t="s">
        <v>639</v>
      </c>
      <c r="B12" s="126" t="s">
        <v>2135</v>
      </c>
      <c r="C12" s="63"/>
    </row>
    <row r="13" spans="1:3">
      <c r="A13" s="72"/>
      <c r="B13" s="126"/>
      <c r="C13" s="63"/>
    </row>
    <row r="14" spans="1:3">
      <c r="A14" s="72">
        <v>6.2</v>
      </c>
      <c r="B14" s="74" t="s">
        <v>111</v>
      </c>
      <c r="C14" s="59"/>
    </row>
    <row r="15" spans="1:3" ht="33.75" customHeight="1">
      <c r="A15" s="72"/>
      <c r="B15" s="661" t="s">
        <v>2136</v>
      </c>
      <c r="C15" s="63"/>
    </row>
    <row r="16" spans="1:3" ht="14.25" customHeight="1">
      <c r="A16" s="72"/>
      <c r="B16" s="575"/>
      <c r="C16" s="63"/>
    </row>
    <row r="17" spans="1:3" ht="15" customHeight="1">
      <c r="A17" s="72"/>
      <c r="B17" s="125"/>
      <c r="C17" s="63"/>
    </row>
    <row r="18" spans="1:3">
      <c r="A18" s="72">
        <v>6.3</v>
      </c>
      <c r="B18" s="74" t="s">
        <v>112</v>
      </c>
      <c r="C18" s="59"/>
    </row>
    <row r="19" spans="1:3">
      <c r="A19" s="72"/>
      <c r="B19" s="586" t="s">
        <v>152</v>
      </c>
      <c r="C19" s="59"/>
    </row>
    <row r="20" spans="1:3" ht="28.5">
      <c r="A20" s="72"/>
      <c r="B20" s="661" t="s">
        <v>2137</v>
      </c>
      <c r="C20" s="63"/>
    </row>
    <row r="21" spans="1:3">
      <c r="A21" s="72"/>
      <c r="B21" s="232" t="s">
        <v>113</v>
      </c>
      <c r="C21" s="63"/>
    </row>
    <row r="22" spans="1:3">
      <c r="A22" s="72"/>
      <c r="B22" s="232"/>
      <c r="C22" s="63"/>
    </row>
    <row r="23" spans="1:3">
      <c r="A23" s="72" t="s">
        <v>190</v>
      </c>
      <c r="B23" s="584" t="s">
        <v>2138</v>
      </c>
      <c r="C23" s="59"/>
    </row>
    <row r="24" spans="1:3">
      <c r="A24" s="72"/>
      <c r="B24" s="232"/>
      <c r="C24" s="63"/>
    </row>
    <row r="25" spans="1:3">
      <c r="A25" s="72"/>
      <c r="B25" s="125"/>
      <c r="C25" s="63"/>
    </row>
    <row r="26" spans="1:3">
      <c r="A26" s="72">
        <v>6.4</v>
      </c>
      <c r="B26" s="74" t="s">
        <v>649</v>
      </c>
      <c r="C26" s="59"/>
    </row>
    <row r="27" spans="1:3" ht="171">
      <c r="A27" s="72" t="s">
        <v>37</v>
      </c>
      <c r="B27" s="223" t="s">
        <v>646</v>
      </c>
      <c r="C27" s="59"/>
    </row>
    <row r="28" spans="1:3" ht="57">
      <c r="A28" s="72" t="s">
        <v>650</v>
      </c>
      <c r="B28" s="223" t="s">
        <v>648</v>
      </c>
      <c r="C28" s="59"/>
    </row>
    <row r="29" spans="1:3">
      <c r="A29" s="72"/>
      <c r="B29" s="587"/>
      <c r="C29" s="59"/>
    </row>
    <row r="30" spans="1:3">
      <c r="A30" s="72"/>
      <c r="B30" s="587"/>
      <c r="C30" s="59"/>
    </row>
    <row r="31" spans="1:3">
      <c r="A31" s="72"/>
      <c r="B31" s="588"/>
      <c r="C31" s="66"/>
    </row>
    <row r="32" spans="1:3">
      <c r="A32" s="72"/>
      <c r="B32" s="589"/>
      <c r="C32" s="66"/>
    </row>
    <row r="33" spans="1:3">
      <c r="A33" s="72"/>
      <c r="B33" s="590" t="s">
        <v>122</v>
      </c>
      <c r="C33" s="75"/>
    </row>
    <row r="34" spans="1:3">
      <c r="A34" s="72"/>
      <c r="B34" s="589"/>
      <c r="C34" s="66"/>
    </row>
    <row r="35" spans="1:3" s="532" customFormat="1" ht="85.5">
      <c r="A35" s="530"/>
      <c r="B35" s="689" t="s">
        <v>135</v>
      </c>
      <c r="C35" s="531"/>
    </row>
    <row r="36" spans="1:3" ht="57">
      <c r="A36" s="72"/>
      <c r="B36" s="688" t="s">
        <v>2139</v>
      </c>
      <c r="C36" s="67"/>
    </row>
    <row r="37" spans="1:3">
      <c r="A37" s="72"/>
      <c r="B37" s="578"/>
      <c r="C37" s="67"/>
    </row>
    <row r="38" spans="1:3">
      <c r="A38" s="72" t="s">
        <v>651</v>
      </c>
      <c r="B38" s="584" t="s">
        <v>652</v>
      </c>
      <c r="C38" s="67"/>
    </row>
    <row r="39" spans="1:3" ht="85.5">
      <c r="A39" s="72"/>
      <c r="B39" s="690" t="s">
        <v>2140</v>
      </c>
      <c r="C39" s="63"/>
    </row>
    <row r="40" spans="1:3">
      <c r="A40" s="72">
        <v>6.5</v>
      </c>
      <c r="B40" s="74" t="s">
        <v>114</v>
      </c>
      <c r="C40" s="59"/>
    </row>
    <row r="41" spans="1:3" s="532" customFormat="1">
      <c r="A41" s="530"/>
      <c r="B41" s="691" t="s">
        <v>2141</v>
      </c>
      <c r="C41" s="533"/>
    </row>
    <row r="42" spans="1:3" s="532" customFormat="1">
      <c r="A42" s="530"/>
      <c r="B42" s="688" t="s">
        <v>2142</v>
      </c>
      <c r="C42" s="533"/>
    </row>
    <row r="43" spans="1:3" s="532" customFormat="1">
      <c r="A43" s="530"/>
      <c r="B43" s="688" t="s">
        <v>2143</v>
      </c>
      <c r="C43" s="533"/>
    </row>
    <row r="44" spans="1:3" s="532" customFormat="1">
      <c r="A44" s="530"/>
      <c r="B44" s="688" t="s">
        <v>2144</v>
      </c>
      <c r="C44" s="533"/>
    </row>
    <row r="45" spans="1:3" s="532" customFormat="1">
      <c r="A45" s="530"/>
      <c r="B45" s="688" t="s">
        <v>566</v>
      </c>
      <c r="C45" s="534"/>
    </row>
    <row r="46" spans="1:3">
      <c r="A46" s="72"/>
      <c r="B46" s="232"/>
      <c r="C46" s="63"/>
    </row>
    <row r="47" spans="1:3">
      <c r="A47" s="72">
        <v>6.6</v>
      </c>
      <c r="B47" s="74" t="s">
        <v>116</v>
      </c>
      <c r="C47" s="59"/>
    </row>
    <row r="48" spans="1:3" ht="28.5">
      <c r="A48" s="72"/>
      <c r="B48" s="232" t="s">
        <v>184</v>
      </c>
      <c r="C48" s="63"/>
    </row>
    <row r="49" spans="1:4">
      <c r="A49" s="72"/>
      <c r="B49" s="125"/>
      <c r="C49" s="63"/>
    </row>
    <row r="50" spans="1:4">
      <c r="A50" s="72">
        <v>6.7</v>
      </c>
      <c r="B50" s="74" t="s">
        <v>248</v>
      </c>
      <c r="C50" s="59"/>
    </row>
    <row r="51" spans="1:4">
      <c r="A51" s="72"/>
      <c r="B51" s="71" t="s">
        <v>436</v>
      </c>
      <c r="C51" s="59"/>
    </row>
    <row r="52" spans="1:4" s="532" customFormat="1" ht="28.5">
      <c r="A52" s="535"/>
      <c r="B52" s="692" t="s">
        <v>2145</v>
      </c>
      <c r="C52" s="534"/>
      <c r="D52" s="536"/>
    </row>
    <row r="53" spans="1:4" s="532" customFormat="1" ht="28.5">
      <c r="A53" s="535"/>
      <c r="B53" s="661" t="s">
        <v>2146</v>
      </c>
      <c r="C53" s="534"/>
      <c r="D53" s="536"/>
    </row>
    <row r="54" spans="1:4" s="532" customFormat="1" ht="28.5">
      <c r="A54" s="530"/>
      <c r="B54" s="688" t="s">
        <v>2147</v>
      </c>
      <c r="C54" s="534"/>
    </row>
    <row r="55" spans="1:4">
      <c r="A55" s="72"/>
      <c r="B55" s="232"/>
      <c r="C55" s="63"/>
    </row>
    <row r="56" spans="1:4">
      <c r="A56" s="72"/>
      <c r="B56" s="232"/>
      <c r="C56" s="63"/>
    </row>
    <row r="57" spans="1:4">
      <c r="A57" s="72"/>
      <c r="B57" s="125"/>
      <c r="C57" s="63"/>
    </row>
    <row r="58" spans="1:4">
      <c r="A58" s="76" t="s">
        <v>275</v>
      </c>
      <c r="B58" s="74" t="s">
        <v>117</v>
      </c>
      <c r="C58" s="59"/>
    </row>
    <row r="59" spans="1:4" s="532" customFormat="1" ht="42.75">
      <c r="A59" s="530"/>
      <c r="B59" s="691" t="s">
        <v>604</v>
      </c>
      <c r="C59" s="534"/>
    </row>
    <row r="60" spans="1:4">
      <c r="A60" s="72"/>
      <c r="B60" s="125"/>
      <c r="C60" s="63"/>
    </row>
    <row r="61" spans="1:4" ht="57">
      <c r="A61" s="72">
        <v>6.9</v>
      </c>
      <c r="B61" s="74" t="s">
        <v>527</v>
      </c>
      <c r="C61" s="59"/>
    </row>
    <row r="62" spans="1:4" s="532" customFormat="1" ht="28.5">
      <c r="A62" s="530"/>
      <c r="B62" s="691" t="s">
        <v>185</v>
      </c>
      <c r="C62" s="534"/>
    </row>
    <row r="63" spans="1:4">
      <c r="A63" s="72"/>
      <c r="B63" s="125"/>
      <c r="C63" s="63"/>
    </row>
    <row r="64" spans="1:4">
      <c r="A64" s="72" t="s">
        <v>276</v>
      </c>
      <c r="B64" s="74" t="s">
        <v>186</v>
      </c>
      <c r="C64" s="59"/>
    </row>
    <row r="65" spans="1:3" ht="57">
      <c r="A65" s="72"/>
      <c r="B65" s="583" t="s">
        <v>534</v>
      </c>
      <c r="C65" s="63"/>
    </row>
    <row r="66" spans="1:3">
      <c r="A66" s="72"/>
      <c r="B66" s="125"/>
      <c r="C66" s="63"/>
    </row>
    <row r="67" spans="1:3">
      <c r="A67" s="72">
        <v>6.11</v>
      </c>
      <c r="B67" s="74" t="s">
        <v>526</v>
      </c>
      <c r="C67" s="59"/>
    </row>
    <row r="68" spans="1:3" ht="28.5">
      <c r="A68" s="72"/>
      <c r="B68" s="583" t="s">
        <v>187</v>
      </c>
      <c r="C68" s="63"/>
    </row>
    <row r="69" spans="1:3">
      <c r="A69" s="72" t="s">
        <v>13</v>
      </c>
      <c r="B69" s="584" t="s">
        <v>253</v>
      </c>
      <c r="C69" s="59"/>
    </row>
    <row r="70" spans="1:3" ht="25.5">
      <c r="A70" s="77" t="s">
        <v>46</v>
      </c>
      <c r="B70" s="232"/>
      <c r="C70" s="63"/>
    </row>
    <row r="71" spans="1:3">
      <c r="A71" s="77" t="s">
        <v>433</v>
      </c>
      <c r="B71" s="232"/>
      <c r="C71" s="63"/>
    </row>
    <row r="72" spans="1:3">
      <c r="A72" s="77"/>
      <c r="B72" s="232"/>
      <c r="C72" s="63"/>
    </row>
    <row r="73" spans="1:3">
      <c r="A73" s="78" t="s">
        <v>151</v>
      </c>
      <c r="B73" s="125"/>
      <c r="C73" s="63"/>
    </row>
  </sheetData>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75"/>
  <sheetViews>
    <sheetView view="pageBreakPreview" zoomScaleNormal="100" workbookViewId="0"/>
  </sheetViews>
  <sheetFormatPr defaultColWidth="9" defaultRowHeight="14.25"/>
  <cols>
    <col min="1" max="1" width="7.140625" style="591" customWidth="1"/>
    <col min="2" max="2" width="80.42578125" style="34" customWidth="1"/>
    <col min="3" max="3" width="2.42578125" style="34" customWidth="1"/>
    <col min="4" max="256" width="9" style="126"/>
    <col min="257" max="257" width="7.140625" style="126" customWidth="1"/>
    <col min="258" max="258" width="80.42578125" style="126" customWidth="1"/>
    <col min="259" max="259" width="2.42578125" style="126" customWidth="1"/>
    <col min="260" max="512" width="9" style="126"/>
    <col min="513" max="513" width="7.140625" style="126" customWidth="1"/>
    <col min="514" max="514" width="80.42578125" style="126" customWidth="1"/>
    <col min="515" max="515" width="2.42578125" style="126" customWidth="1"/>
    <col min="516" max="768" width="9" style="126"/>
    <col min="769" max="769" width="7.140625" style="126" customWidth="1"/>
    <col min="770" max="770" width="80.42578125" style="126" customWidth="1"/>
    <col min="771" max="771" width="2.42578125" style="126" customWidth="1"/>
    <col min="772" max="1024" width="9" style="126"/>
    <col min="1025" max="1025" width="7.140625" style="126" customWidth="1"/>
    <col min="1026" max="1026" width="80.42578125" style="126" customWidth="1"/>
    <col min="1027" max="1027" width="2.42578125" style="126" customWidth="1"/>
    <col min="1028" max="1280" width="9" style="126"/>
    <col min="1281" max="1281" width="7.140625" style="126" customWidth="1"/>
    <col min="1282" max="1282" width="80.42578125" style="126" customWidth="1"/>
    <col min="1283" max="1283" width="2.42578125" style="126" customWidth="1"/>
    <col min="1284" max="1536" width="9" style="126"/>
    <col min="1537" max="1537" width="7.140625" style="126" customWidth="1"/>
    <col min="1538" max="1538" width="80.42578125" style="126" customWidth="1"/>
    <col min="1539" max="1539" width="2.42578125" style="126" customWidth="1"/>
    <col min="1540" max="1792" width="9" style="126"/>
    <col min="1793" max="1793" width="7.140625" style="126" customWidth="1"/>
    <col min="1794" max="1794" width="80.42578125" style="126" customWidth="1"/>
    <col min="1795" max="1795" width="2.42578125" style="126" customWidth="1"/>
    <col min="1796" max="2048" width="9" style="126"/>
    <col min="2049" max="2049" width="7.140625" style="126" customWidth="1"/>
    <col min="2050" max="2050" width="80.42578125" style="126" customWidth="1"/>
    <col min="2051" max="2051" width="2.42578125" style="126" customWidth="1"/>
    <col min="2052" max="2304" width="9" style="126"/>
    <col min="2305" max="2305" width="7.140625" style="126" customWidth="1"/>
    <col min="2306" max="2306" width="80.42578125" style="126" customWidth="1"/>
    <col min="2307" max="2307" width="2.42578125" style="126" customWidth="1"/>
    <col min="2308" max="2560" width="9" style="126"/>
    <col min="2561" max="2561" width="7.140625" style="126" customWidth="1"/>
    <col min="2562" max="2562" width="80.42578125" style="126" customWidth="1"/>
    <col min="2563" max="2563" width="2.42578125" style="126" customWidth="1"/>
    <col min="2564" max="2816" width="9" style="126"/>
    <col min="2817" max="2817" width="7.140625" style="126" customWidth="1"/>
    <col min="2818" max="2818" width="80.42578125" style="126" customWidth="1"/>
    <col min="2819" max="2819" width="2.42578125" style="126" customWidth="1"/>
    <col min="2820" max="3072" width="9" style="126"/>
    <col min="3073" max="3073" width="7.140625" style="126" customWidth="1"/>
    <col min="3074" max="3074" width="80.42578125" style="126" customWidth="1"/>
    <col min="3075" max="3075" width="2.42578125" style="126" customWidth="1"/>
    <col min="3076" max="3328" width="9" style="126"/>
    <col min="3329" max="3329" width="7.140625" style="126" customWidth="1"/>
    <col min="3330" max="3330" width="80.42578125" style="126" customWidth="1"/>
    <col min="3331" max="3331" width="2.42578125" style="126" customWidth="1"/>
    <col min="3332" max="3584" width="9" style="126"/>
    <col min="3585" max="3585" width="7.140625" style="126" customWidth="1"/>
    <col min="3586" max="3586" width="80.42578125" style="126" customWidth="1"/>
    <col min="3587" max="3587" width="2.42578125" style="126" customWidth="1"/>
    <col min="3588" max="3840" width="9" style="126"/>
    <col min="3841" max="3841" width="7.140625" style="126" customWidth="1"/>
    <col min="3842" max="3842" width="80.42578125" style="126" customWidth="1"/>
    <col min="3843" max="3843" width="2.42578125" style="126" customWidth="1"/>
    <col min="3844" max="4096" width="9" style="126"/>
    <col min="4097" max="4097" width="7.140625" style="126" customWidth="1"/>
    <col min="4098" max="4098" width="80.42578125" style="126" customWidth="1"/>
    <col min="4099" max="4099" width="2.42578125" style="126" customWidth="1"/>
    <col min="4100" max="4352" width="9" style="126"/>
    <col min="4353" max="4353" width="7.140625" style="126" customWidth="1"/>
    <col min="4354" max="4354" width="80.42578125" style="126" customWidth="1"/>
    <col min="4355" max="4355" width="2.42578125" style="126" customWidth="1"/>
    <col min="4356" max="4608" width="9" style="126"/>
    <col min="4609" max="4609" width="7.140625" style="126" customWidth="1"/>
    <col min="4610" max="4610" width="80.42578125" style="126" customWidth="1"/>
    <col min="4611" max="4611" width="2.42578125" style="126" customWidth="1"/>
    <col min="4612" max="4864" width="9" style="126"/>
    <col min="4865" max="4865" width="7.140625" style="126" customWidth="1"/>
    <col min="4866" max="4866" width="80.42578125" style="126" customWidth="1"/>
    <col min="4867" max="4867" width="2.42578125" style="126" customWidth="1"/>
    <col min="4868" max="5120" width="9" style="126"/>
    <col min="5121" max="5121" width="7.140625" style="126" customWidth="1"/>
    <col min="5122" max="5122" width="80.42578125" style="126" customWidth="1"/>
    <col min="5123" max="5123" width="2.42578125" style="126" customWidth="1"/>
    <col min="5124" max="5376" width="9" style="126"/>
    <col min="5377" max="5377" width="7.140625" style="126" customWidth="1"/>
    <col min="5378" max="5378" width="80.42578125" style="126" customWidth="1"/>
    <col min="5379" max="5379" width="2.42578125" style="126" customWidth="1"/>
    <col min="5380" max="5632" width="9" style="126"/>
    <col min="5633" max="5633" width="7.140625" style="126" customWidth="1"/>
    <col min="5634" max="5634" width="80.42578125" style="126" customWidth="1"/>
    <col min="5635" max="5635" width="2.42578125" style="126" customWidth="1"/>
    <col min="5636" max="5888" width="9" style="126"/>
    <col min="5889" max="5889" width="7.140625" style="126" customWidth="1"/>
    <col min="5890" max="5890" width="80.42578125" style="126" customWidth="1"/>
    <col min="5891" max="5891" width="2.42578125" style="126" customWidth="1"/>
    <col min="5892" max="6144" width="9" style="126"/>
    <col min="6145" max="6145" width="7.140625" style="126" customWidth="1"/>
    <col min="6146" max="6146" width="80.42578125" style="126" customWidth="1"/>
    <col min="6147" max="6147" width="2.42578125" style="126" customWidth="1"/>
    <col min="6148" max="6400" width="9" style="126"/>
    <col min="6401" max="6401" width="7.140625" style="126" customWidth="1"/>
    <col min="6402" max="6402" width="80.42578125" style="126" customWidth="1"/>
    <col min="6403" max="6403" width="2.42578125" style="126" customWidth="1"/>
    <col min="6404" max="6656" width="9" style="126"/>
    <col min="6657" max="6657" width="7.140625" style="126" customWidth="1"/>
    <col min="6658" max="6658" width="80.42578125" style="126" customWidth="1"/>
    <col min="6659" max="6659" width="2.42578125" style="126" customWidth="1"/>
    <col min="6660" max="6912" width="9" style="126"/>
    <col min="6913" max="6913" width="7.140625" style="126" customWidth="1"/>
    <col min="6914" max="6914" width="80.42578125" style="126" customWidth="1"/>
    <col min="6915" max="6915" width="2.42578125" style="126" customWidth="1"/>
    <col min="6916" max="7168" width="9" style="126"/>
    <col min="7169" max="7169" width="7.140625" style="126" customWidth="1"/>
    <col min="7170" max="7170" width="80.42578125" style="126" customWidth="1"/>
    <col min="7171" max="7171" width="2.42578125" style="126" customWidth="1"/>
    <col min="7172" max="7424" width="9" style="126"/>
    <col min="7425" max="7425" width="7.140625" style="126" customWidth="1"/>
    <col min="7426" max="7426" width="80.42578125" style="126" customWidth="1"/>
    <col min="7427" max="7427" width="2.42578125" style="126" customWidth="1"/>
    <col min="7428" max="7680" width="9" style="126"/>
    <col min="7681" max="7681" width="7.140625" style="126" customWidth="1"/>
    <col min="7682" max="7682" width="80.42578125" style="126" customWidth="1"/>
    <col min="7683" max="7683" width="2.42578125" style="126" customWidth="1"/>
    <col min="7684" max="7936" width="9" style="126"/>
    <col min="7937" max="7937" width="7.140625" style="126" customWidth="1"/>
    <col min="7938" max="7938" width="80.42578125" style="126" customWidth="1"/>
    <col min="7939" max="7939" width="2.42578125" style="126" customWidth="1"/>
    <col min="7940" max="8192" width="9" style="126"/>
    <col min="8193" max="8193" width="7.140625" style="126" customWidth="1"/>
    <col min="8194" max="8194" width="80.42578125" style="126" customWidth="1"/>
    <col min="8195" max="8195" width="2.42578125" style="126" customWidth="1"/>
    <col min="8196" max="8448" width="9" style="126"/>
    <col min="8449" max="8449" width="7.140625" style="126" customWidth="1"/>
    <col min="8450" max="8450" width="80.42578125" style="126" customWidth="1"/>
    <col min="8451" max="8451" width="2.42578125" style="126" customWidth="1"/>
    <col min="8452" max="8704" width="9" style="126"/>
    <col min="8705" max="8705" width="7.140625" style="126" customWidth="1"/>
    <col min="8706" max="8706" width="80.42578125" style="126" customWidth="1"/>
    <col min="8707" max="8707" width="2.42578125" style="126" customWidth="1"/>
    <col min="8708" max="8960" width="9" style="126"/>
    <col min="8961" max="8961" width="7.140625" style="126" customWidth="1"/>
    <col min="8962" max="8962" width="80.42578125" style="126" customWidth="1"/>
    <col min="8963" max="8963" width="2.42578125" style="126" customWidth="1"/>
    <col min="8964" max="9216" width="9" style="126"/>
    <col min="9217" max="9217" width="7.140625" style="126" customWidth="1"/>
    <col min="9218" max="9218" width="80.42578125" style="126" customWidth="1"/>
    <col min="9219" max="9219" width="2.42578125" style="126" customWidth="1"/>
    <col min="9220" max="9472" width="9" style="126"/>
    <col min="9473" max="9473" width="7.140625" style="126" customWidth="1"/>
    <col min="9474" max="9474" width="80.42578125" style="126" customWidth="1"/>
    <col min="9475" max="9475" width="2.42578125" style="126" customWidth="1"/>
    <col min="9476" max="9728" width="9" style="126"/>
    <col min="9729" max="9729" width="7.140625" style="126" customWidth="1"/>
    <col min="9730" max="9730" width="80.42578125" style="126" customWidth="1"/>
    <col min="9731" max="9731" width="2.42578125" style="126" customWidth="1"/>
    <col min="9732" max="9984" width="9" style="126"/>
    <col min="9985" max="9985" width="7.140625" style="126" customWidth="1"/>
    <col min="9986" max="9986" width="80.42578125" style="126" customWidth="1"/>
    <col min="9987" max="9987" width="2.42578125" style="126" customWidth="1"/>
    <col min="9988" max="10240" width="9" style="126"/>
    <col min="10241" max="10241" width="7.140625" style="126" customWidth="1"/>
    <col min="10242" max="10242" width="80.42578125" style="126" customWidth="1"/>
    <col min="10243" max="10243" width="2.42578125" style="126" customWidth="1"/>
    <col min="10244" max="10496" width="9" style="126"/>
    <col min="10497" max="10497" width="7.140625" style="126" customWidth="1"/>
    <col min="10498" max="10498" width="80.42578125" style="126" customWidth="1"/>
    <col min="10499" max="10499" width="2.42578125" style="126" customWidth="1"/>
    <col min="10500" max="10752" width="9" style="126"/>
    <col min="10753" max="10753" width="7.140625" style="126" customWidth="1"/>
    <col min="10754" max="10754" width="80.42578125" style="126" customWidth="1"/>
    <col min="10755" max="10755" width="2.42578125" style="126" customWidth="1"/>
    <col min="10756" max="11008" width="9" style="126"/>
    <col min="11009" max="11009" width="7.140625" style="126" customWidth="1"/>
    <col min="11010" max="11010" width="80.42578125" style="126" customWidth="1"/>
    <col min="11011" max="11011" width="2.42578125" style="126" customWidth="1"/>
    <col min="11012" max="11264" width="9" style="126"/>
    <col min="11265" max="11265" width="7.140625" style="126" customWidth="1"/>
    <col min="11266" max="11266" width="80.42578125" style="126" customWidth="1"/>
    <col min="11267" max="11267" width="2.42578125" style="126" customWidth="1"/>
    <col min="11268" max="11520" width="9" style="126"/>
    <col min="11521" max="11521" width="7.140625" style="126" customWidth="1"/>
    <col min="11522" max="11522" width="80.42578125" style="126" customWidth="1"/>
    <col min="11523" max="11523" width="2.42578125" style="126" customWidth="1"/>
    <col min="11524" max="11776" width="9" style="126"/>
    <col min="11777" max="11777" width="7.140625" style="126" customWidth="1"/>
    <col min="11778" max="11778" width="80.42578125" style="126" customWidth="1"/>
    <col min="11779" max="11779" width="2.42578125" style="126" customWidth="1"/>
    <col min="11780" max="12032" width="9" style="126"/>
    <col min="12033" max="12033" width="7.140625" style="126" customWidth="1"/>
    <col min="12034" max="12034" width="80.42578125" style="126" customWidth="1"/>
    <col min="12035" max="12035" width="2.42578125" style="126" customWidth="1"/>
    <col min="12036" max="12288" width="9" style="126"/>
    <col min="12289" max="12289" width="7.140625" style="126" customWidth="1"/>
    <col min="12290" max="12290" width="80.42578125" style="126" customWidth="1"/>
    <col min="12291" max="12291" width="2.42578125" style="126" customWidth="1"/>
    <col min="12292" max="12544" width="9" style="126"/>
    <col min="12545" max="12545" width="7.140625" style="126" customWidth="1"/>
    <col min="12546" max="12546" width="80.42578125" style="126" customWidth="1"/>
    <col min="12547" max="12547" width="2.42578125" style="126" customWidth="1"/>
    <col min="12548" max="12800" width="9" style="126"/>
    <col min="12801" max="12801" width="7.140625" style="126" customWidth="1"/>
    <col min="12802" max="12802" width="80.42578125" style="126" customWidth="1"/>
    <col min="12803" max="12803" width="2.42578125" style="126" customWidth="1"/>
    <col min="12804" max="13056" width="9" style="126"/>
    <col min="13057" max="13057" width="7.140625" style="126" customWidth="1"/>
    <col min="13058" max="13058" width="80.42578125" style="126" customWidth="1"/>
    <col min="13059" max="13059" width="2.42578125" style="126" customWidth="1"/>
    <col min="13060" max="13312" width="9" style="126"/>
    <col min="13313" max="13313" width="7.140625" style="126" customWidth="1"/>
    <col min="13314" max="13314" width="80.42578125" style="126" customWidth="1"/>
    <col min="13315" max="13315" width="2.42578125" style="126" customWidth="1"/>
    <col min="13316" max="13568" width="9" style="126"/>
    <col min="13569" max="13569" width="7.140625" style="126" customWidth="1"/>
    <col min="13570" max="13570" width="80.42578125" style="126" customWidth="1"/>
    <col min="13571" max="13571" width="2.42578125" style="126" customWidth="1"/>
    <col min="13572" max="13824" width="9" style="126"/>
    <col min="13825" max="13825" width="7.140625" style="126" customWidth="1"/>
    <col min="13826" max="13826" width="80.42578125" style="126" customWidth="1"/>
    <col min="13827" max="13827" width="2.42578125" style="126" customWidth="1"/>
    <col min="13828" max="14080" width="9" style="126"/>
    <col min="14081" max="14081" width="7.140625" style="126" customWidth="1"/>
    <col min="14082" max="14082" width="80.42578125" style="126" customWidth="1"/>
    <col min="14083" max="14083" width="2.42578125" style="126" customWidth="1"/>
    <col min="14084" max="14336" width="9" style="126"/>
    <col min="14337" max="14337" width="7.140625" style="126" customWidth="1"/>
    <col min="14338" max="14338" width="80.42578125" style="126" customWidth="1"/>
    <col min="14339" max="14339" width="2.42578125" style="126" customWidth="1"/>
    <col min="14340" max="14592" width="9" style="126"/>
    <col min="14593" max="14593" width="7.140625" style="126" customWidth="1"/>
    <col min="14594" max="14594" width="80.42578125" style="126" customWidth="1"/>
    <col min="14595" max="14595" width="2.42578125" style="126" customWidth="1"/>
    <col min="14596" max="14848" width="9" style="126"/>
    <col min="14849" max="14849" width="7.140625" style="126" customWidth="1"/>
    <col min="14850" max="14850" width="80.42578125" style="126" customWidth="1"/>
    <col min="14851" max="14851" width="2.42578125" style="126" customWidth="1"/>
    <col min="14852" max="15104" width="9" style="126"/>
    <col min="15105" max="15105" width="7.140625" style="126" customWidth="1"/>
    <col min="15106" max="15106" width="80.42578125" style="126" customWidth="1"/>
    <col min="15107" max="15107" width="2.42578125" style="126" customWidth="1"/>
    <col min="15108" max="15360" width="9" style="126"/>
    <col min="15361" max="15361" width="7.140625" style="126" customWidth="1"/>
    <col min="15362" max="15362" width="80.42578125" style="126" customWidth="1"/>
    <col min="15363" max="15363" width="2.42578125" style="126" customWidth="1"/>
    <col min="15364" max="15616" width="9" style="126"/>
    <col min="15617" max="15617" width="7.140625" style="126" customWidth="1"/>
    <col min="15618" max="15618" width="80.42578125" style="126" customWidth="1"/>
    <col min="15619" max="15619" width="2.42578125" style="126" customWidth="1"/>
    <col min="15620" max="15872" width="9" style="126"/>
    <col min="15873" max="15873" width="7.140625" style="126" customWidth="1"/>
    <col min="15874" max="15874" width="80.42578125" style="126" customWidth="1"/>
    <col min="15875" max="15875" width="2.42578125" style="126" customWidth="1"/>
    <col min="15876" max="16128" width="9" style="126"/>
    <col min="16129" max="16129" width="7.140625" style="126" customWidth="1"/>
    <col min="16130" max="16130" width="80.42578125" style="126" customWidth="1"/>
    <col min="16131" max="16131" width="2.42578125" style="126" customWidth="1"/>
    <col min="16132" max="16384" width="9" style="126"/>
  </cols>
  <sheetData>
    <row r="1" spans="1:4" ht="28.5">
      <c r="A1" s="70">
        <v>7</v>
      </c>
      <c r="B1" s="71" t="s">
        <v>437</v>
      </c>
      <c r="C1" s="33"/>
    </row>
    <row r="2" spans="1:4">
      <c r="A2" s="72">
        <v>7.1</v>
      </c>
      <c r="B2" s="73" t="s">
        <v>110</v>
      </c>
      <c r="C2" s="33"/>
    </row>
    <row r="3" spans="1:4">
      <c r="A3" s="72"/>
      <c r="B3" s="583"/>
    </row>
    <row r="4" spans="1:4">
      <c r="A4" s="72"/>
      <c r="B4" s="223" t="s">
        <v>609</v>
      </c>
    </row>
    <row r="5" spans="1:4" ht="28.5">
      <c r="A5" s="72"/>
      <c r="B5" s="224" t="s">
        <v>2310</v>
      </c>
    </row>
    <row r="6" spans="1:4">
      <c r="A6" s="711"/>
      <c r="B6" s="224" t="s">
        <v>2312</v>
      </c>
      <c r="C6" s="63"/>
      <c r="D6" s="34"/>
    </row>
    <row r="7" spans="1:4">
      <c r="A7" s="711"/>
      <c r="B7" s="224" t="s">
        <v>2313</v>
      </c>
      <c r="C7" s="63"/>
      <c r="D7" s="34"/>
    </row>
    <row r="8" spans="1:4">
      <c r="A8" s="711"/>
      <c r="B8" s="224" t="s">
        <v>2314</v>
      </c>
      <c r="C8" s="63"/>
      <c r="D8" s="34"/>
    </row>
    <row r="9" spans="1:4">
      <c r="A9" s="711"/>
      <c r="B9" s="224" t="s">
        <v>2315</v>
      </c>
      <c r="C9" s="63"/>
      <c r="D9" s="34"/>
    </row>
    <row r="10" spans="1:4" ht="28.5">
      <c r="A10" s="711"/>
      <c r="B10" s="224" t="s">
        <v>2311</v>
      </c>
      <c r="C10" s="63"/>
      <c r="D10" s="34"/>
    </row>
    <row r="11" spans="1:4">
      <c r="A11" s="72"/>
      <c r="B11" s="575"/>
    </row>
    <row r="12" spans="1:4">
      <c r="A12" s="72" t="s">
        <v>640</v>
      </c>
      <c r="B12" s="126" t="s">
        <v>2316</v>
      </c>
    </row>
    <row r="13" spans="1:4">
      <c r="A13" s="72"/>
      <c r="B13" s="126"/>
    </row>
    <row r="14" spans="1:4">
      <c r="A14" s="72" t="s">
        <v>641</v>
      </c>
      <c r="B14" s="126" t="s">
        <v>2317</v>
      </c>
    </row>
    <row r="15" spans="1:4">
      <c r="A15" s="72"/>
      <c r="B15" s="232"/>
    </row>
    <row r="16" spans="1:4">
      <c r="A16" s="72">
        <v>7.2</v>
      </c>
      <c r="B16" s="74" t="s">
        <v>111</v>
      </c>
      <c r="C16" s="33"/>
    </row>
    <row r="17" spans="1:3" ht="48.75" customHeight="1">
      <c r="A17" s="72"/>
      <c r="B17" s="583" t="s">
        <v>587</v>
      </c>
    </row>
    <row r="18" spans="1:3" ht="15.75" customHeight="1">
      <c r="A18" s="72"/>
      <c r="B18" s="232">
        <v>5</v>
      </c>
    </row>
    <row r="19" spans="1:3">
      <c r="A19" s="72"/>
      <c r="B19" s="125"/>
    </row>
    <row r="20" spans="1:3">
      <c r="A20" s="72">
        <v>7.3</v>
      </c>
      <c r="B20" s="74" t="s">
        <v>112</v>
      </c>
      <c r="C20" s="33"/>
    </row>
    <row r="21" spans="1:3">
      <c r="A21" s="72"/>
      <c r="B21" s="586" t="s">
        <v>152</v>
      </c>
      <c r="C21" s="33"/>
    </row>
    <row r="22" spans="1:3">
      <c r="A22" s="72"/>
      <c r="B22" s="224" t="s">
        <v>2318</v>
      </c>
    </row>
    <row r="23" spans="1:3">
      <c r="A23" s="72"/>
      <c r="B23" s="232" t="s">
        <v>113</v>
      </c>
    </row>
    <row r="24" spans="1:3">
      <c r="A24" s="72"/>
      <c r="B24" s="232"/>
    </row>
    <row r="25" spans="1:3">
      <c r="A25" s="72" t="s">
        <v>38</v>
      </c>
      <c r="B25" s="584" t="s">
        <v>35</v>
      </c>
      <c r="C25" s="33"/>
    </row>
    <row r="26" spans="1:3">
      <c r="A26" s="72"/>
      <c r="B26" s="232" t="s">
        <v>2319</v>
      </c>
    </row>
    <row r="27" spans="1:3">
      <c r="A27" s="72"/>
      <c r="B27" s="125"/>
    </row>
    <row r="28" spans="1:3">
      <c r="A28" s="72">
        <v>7.4</v>
      </c>
      <c r="B28" s="74" t="s">
        <v>647</v>
      </c>
      <c r="C28" s="33"/>
    </row>
    <row r="29" spans="1:3" ht="171">
      <c r="A29" s="72" t="s">
        <v>191</v>
      </c>
      <c r="B29" s="223" t="s">
        <v>646</v>
      </c>
      <c r="C29" s="35"/>
    </row>
    <row r="30" spans="1:3" ht="57">
      <c r="A30" s="72" t="s">
        <v>653</v>
      </c>
      <c r="B30" s="39" t="s">
        <v>648</v>
      </c>
      <c r="C30" s="80"/>
    </row>
    <row r="31" spans="1:3">
      <c r="A31" s="72"/>
      <c r="B31" s="223"/>
      <c r="C31" s="35"/>
    </row>
    <row r="32" spans="1:3">
      <c r="A32" s="72"/>
      <c r="B32" s="590" t="s">
        <v>122</v>
      </c>
      <c r="C32" s="33"/>
    </row>
    <row r="33" spans="1:3">
      <c r="A33" s="72"/>
      <c r="B33" s="589"/>
    </row>
    <row r="34" spans="1:3" ht="42.75">
      <c r="A34" s="72"/>
      <c r="B34" s="712" t="s">
        <v>2320</v>
      </c>
    </row>
    <row r="35" spans="1:3">
      <c r="A35" s="72"/>
      <c r="B35" s="232" t="s">
        <v>136</v>
      </c>
    </row>
    <row r="36" spans="1:3">
      <c r="A36" s="72"/>
      <c r="B36" s="125" t="s">
        <v>2321</v>
      </c>
    </row>
    <row r="37" spans="1:3">
      <c r="A37" s="72" t="s">
        <v>654</v>
      </c>
      <c r="B37" s="584" t="s">
        <v>652</v>
      </c>
    </row>
    <row r="38" spans="1:3" ht="85.5">
      <c r="A38" s="72"/>
      <c r="B38" s="713" t="s">
        <v>2322</v>
      </c>
    </row>
    <row r="39" spans="1:3">
      <c r="A39" s="79"/>
      <c r="B39" s="593"/>
      <c r="C39" s="39"/>
    </row>
    <row r="40" spans="1:3">
      <c r="A40" s="72" t="s">
        <v>191</v>
      </c>
      <c r="B40" s="590" t="s">
        <v>122</v>
      </c>
      <c r="C40" s="30"/>
    </row>
    <row r="41" spans="1:3">
      <c r="A41" s="72"/>
      <c r="B41" s="589"/>
      <c r="C41" s="30"/>
    </row>
    <row r="42" spans="1:3" ht="42.75">
      <c r="A42" s="72"/>
      <c r="B42" s="712" t="s">
        <v>2320</v>
      </c>
      <c r="C42" s="33"/>
    </row>
    <row r="43" spans="1:3">
      <c r="A43" s="72"/>
      <c r="B43" s="232" t="s">
        <v>136</v>
      </c>
      <c r="C43" s="36"/>
    </row>
    <row r="44" spans="1:3">
      <c r="A44" s="72"/>
      <c r="B44" s="125" t="s">
        <v>2321</v>
      </c>
      <c r="C44" s="36"/>
    </row>
    <row r="45" spans="1:3">
      <c r="A45" s="72">
        <v>7.5</v>
      </c>
      <c r="B45" s="74" t="s">
        <v>114</v>
      </c>
      <c r="C45" s="36"/>
    </row>
    <row r="46" spans="1:3">
      <c r="A46" s="72"/>
      <c r="B46" s="583" t="s">
        <v>2326</v>
      </c>
      <c r="C46" s="30"/>
    </row>
    <row r="47" spans="1:3">
      <c r="A47" s="72"/>
      <c r="B47" s="232" t="s">
        <v>2327</v>
      </c>
      <c r="C47" s="39"/>
    </row>
    <row r="48" spans="1:3">
      <c r="A48" s="72"/>
      <c r="B48" s="232" t="s">
        <v>2328</v>
      </c>
      <c r="C48" s="230"/>
    </row>
    <row r="49" spans="1:3">
      <c r="A49" s="72"/>
      <c r="B49" s="232" t="s">
        <v>2144</v>
      </c>
      <c r="C49" s="30"/>
    </row>
    <row r="50" spans="1:3">
      <c r="A50" s="72"/>
      <c r="B50" s="232" t="s">
        <v>567</v>
      </c>
      <c r="C50" s="33"/>
    </row>
    <row r="51" spans="1:3">
      <c r="A51" s="72"/>
      <c r="B51" s="232"/>
      <c r="C51" s="36"/>
    </row>
    <row r="52" spans="1:3">
      <c r="A52" s="72">
        <v>7.6</v>
      </c>
      <c r="B52" s="81" t="s">
        <v>116</v>
      </c>
    </row>
    <row r="53" spans="1:3" ht="28.5">
      <c r="A53" s="72"/>
      <c r="B53" s="232" t="s">
        <v>184</v>
      </c>
      <c r="C53" s="39"/>
    </row>
    <row r="54" spans="1:3">
      <c r="A54" s="72"/>
      <c r="B54" s="125"/>
      <c r="C54" s="30"/>
    </row>
    <row r="55" spans="1:3">
      <c r="A55" s="72">
        <v>7.7</v>
      </c>
      <c r="B55" s="74" t="s">
        <v>248</v>
      </c>
      <c r="C55" s="30"/>
    </row>
    <row r="56" spans="1:3" ht="242.25">
      <c r="A56" s="72"/>
      <c r="B56" s="30" t="s">
        <v>2323</v>
      </c>
      <c r="C56" s="39"/>
    </row>
    <row r="57" spans="1:3" ht="99.75">
      <c r="A57" s="72"/>
      <c r="B57" s="224" t="s">
        <v>2324</v>
      </c>
      <c r="C57" s="30"/>
    </row>
    <row r="58" spans="1:3" ht="71.25">
      <c r="A58" s="72"/>
      <c r="B58" s="232" t="s">
        <v>2325</v>
      </c>
      <c r="C58" s="39"/>
    </row>
    <row r="59" spans="1:3">
      <c r="A59" s="72"/>
      <c r="B59" s="232"/>
      <c r="C59" s="30"/>
    </row>
    <row r="60" spans="1:3">
      <c r="A60" s="594" t="s">
        <v>440</v>
      </c>
      <c r="B60" s="74" t="s">
        <v>117</v>
      </c>
      <c r="C60" s="30"/>
    </row>
    <row r="61" spans="1:3" ht="42.75">
      <c r="A61" s="72"/>
      <c r="B61" s="583" t="s">
        <v>605</v>
      </c>
      <c r="C61" s="30"/>
    </row>
    <row r="62" spans="1:3">
      <c r="A62" s="72"/>
      <c r="B62" s="125"/>
      <c r="C62" s="30"/>
    </row>
    <row r="63" spans="1:3" ht="57">
      <c r="A63" s="72">
        <v>7.9</v>
      </c>
      <c r="B63" s="74" t="s">
        <v>527</v>
      </c>
    </row>
    <row r="64" spans="1:3" ht="28.5">
      <c r="A64" s="72"/>
      <c r="B64" s="583" t="s">
        <v>185</v>
      </c>
    </row>
    <row r="65" spans="1:2">
      <c r="A65" s="72"/>
      <c r="B65" s="125"/>
    </row>
    <row r="66" spans="1:2">
      <c r="A66" s="72" t="s">
        <v>441</v>
      </c>
      <c r="B66" s="74" t="s">
        <v>186</v>
      </c>
    </row>
    <row r="67" spans="1:2" ht="57">
      <c r="A67" s="72"/>
      <c r="B67" s="583" t="s">
        <v>534</v>
      </c>
    </row>
    <row r="68" spans="1:2">
      <c r="A68" s="72"/>
      <c r="B68" s="125"/>
    </row>
    <row r="69" spans="1:2">
      <c r="A69" s="72">
        <v>7.11</v>
      </c>
      <c r="B69" s="74" t="s">
        <v>526</v>
      </c>
    </row>
    <row r="70" spans="1:2" ht="28.5">
      <c r="A70" s="72"/>
      <c r="B70" s="583" t="s">
        <v>187</v>
      </c>
    </row>
    <row r="71" spans="1:2">
      <c r="A71" s="72" t="s">
        <v>13</v>
      </c>
      <c r="B71" s="584" t="s">
        <v>253</v>
      </c>
    </row>
    <row r="72" spans="1:2" ht="25.5">
      <c r="A72" s="77" t="s">
        <v>46</v>
      </c>
      <c r="B72" s="232"/>
    </row>
    <row r="73" spans="1:2">
      <c r="A73" s="77" t="s">
        <v>438</v>
      </c>
      <c r="B73" s="232"/>
    </row>
    <row r="74" spans="1:2" ht="25.5">
      <c r="A74" s="77" t="s">
        <v>277</v>
      </c>
      <c r="B74" s="232"/>
    </row>
    <row r="75" spans="1:2">
      <c r="A75" s="78" t="s">
        <v>151</v>
      </c>
      <c r="B75" s="125"/>
    </row>
  </sheetData>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C70"/>
  <sheetViews>
    <sheetView view="pageBreakPreview" zoomScaleNormal="100" workbookViewId="0"/>
  </sheetViews>
  <sheetFormatPr defaultColWidth="9" defaultRowHeight="14.25"/>
  <cols>
    <col min="1" max="1" width="7.140625" style="591" customWidth="1"/>
    <col min="2" max="2" width="80.42578125" style="34" customWidth="1"/>
    <col min="3" max="3" width="1.42578125" style="34" customWidth="1"/>
    <col min="4" max="256" width="9" style="126"/>
    <col min="257" max="257" width="7.140625" style="126" customWidth="1"/>
    <col min="258" max="258" width="80.42578125" style="126" customWidth="1"/>
    <col min="259" max="259" width="1.42578125" style="126" customWidth="1"/>
    <col min="260" max="512" width="9" style="126"/>
    <col min="513" max="513" width="7.140625" style="126" customWidth="1"/>
    <col min="514" max="514" width="80.42578125" style="126" customWidth="1"/>
    <col min="515" max="515" width="1.42578125" style="126" customWidth="1"/>
    <col min="516" max="768" width="9" style="126"/>
    <col min="769" max="769" width="7.140625" style="126" customWidth="1"/>
    <col min="770" max="770" width="80.42578125" style="126" customWidth="1"/>
    <col min="771" max="771" width="1.42578125" style="126" customWidth="1"/>
    <col min="772" max="1024" width="9" style="126"/>
    <col min="1025" max="1025" width="7.140625" style="126" customWidth="1"/>
    <col min="1026" max="1026" width="80.42578125" style="126" customWidth="1"/>
    <col min="1027" max="1027" width="1.42578125" style="126" customWidth="1"/>
    <col min="1028" max="1280" width="9" style="126"/>
    <col min="1281" max="1281" width="7.140625" style="126" customWidth="1"/>
    <col min="1282" max="1282" width="80.42578125" style="126" customWidth="1"/>
    <col min="1283" max="1283" width="1.42578125" style="126" customWidth="1"/>
    <col min="1284" max="1536" width="9" style="126"/>
    <col min="1537" max="1537" width="7.140625" style="126" customWidth="1"/>
    <col min="1538" max="1538" width="80.42578125" style="126" customWidth="1"/>
    <col min="1539" max="1539" width="1.42578125" style="126" customWidth="1"/>
    <col min="1540" max="1792" width="9" style="126"/>
    <col min="1793" max="1793" width="7.140625" style="126" customWidth="1"/>
    <col min="1794" max="1794" width="80.42578125" style="126" customWidth="1"/>
    <col min="1795" max="1795" width="1.42578125" style="126" customWidth="1"/>
    <col min="1796" max="2048" width="9" style="126"/>
    <col min="2049" max="2049" width="7.140625" style="126" customWidth="1"/>
    <col min="2050" max="2050" width="80.42578125" style="126" customWidth="1"/>
    <col min="2051" max="2051" width="1.42578125" style="126" customWidth="1"/>
    <col min="2052" max="2304" width="9" style="126"/>
    <col min="2305" max="2305" width="7.140625" style="126" customWidth="1"/>
    <col min="2306" max="2306" width="80.42578125" style="126" customWidth="1"/>
    <col min="2307" max="2307" width="1.42578125" style="126" customWidth="1"/>
    <col min="2308" max="2560" width="9" style="126"/>
    <col min="2561" max="2561" width="7.140625" style="126" customWidth="1"/>
    <col min="2562" max="2562" width="80.42578125" style="126" customWidth="1"/>
    <col min="2563" max="2563" width="1.42578125" style="126" customWidth="1"/>
    <col min="2564" max="2816" width="9" style="126"/>
    <col min="2817" max="2817" width="7.140625" style="126" customWidth="1"/>
    <col min="2818" max="2818" width="80.42578125" style="126" customWidth="1"/>
    <col min="2819" max="2819" width="1.42578125" style="126" customWidth="1"/>
    <col min="2820" max="3072" width="9" style="126"/>
    <col min="3073" max="3073" width="7.140625" style="126" customWidth="1"/>
    <col min="3074" max="3074" width="80.42578125" style="126" customWidth="1"/>
    <col min="3075" max="3075" width="1.42578125" style="126" customWidth="1"/>
    <col min="3076" max="3328" width="9" style="126"/>
    <col min="3329" max="3329" width="7.140625" style="126" customWidth="1"/>
    <col min="3330" max="3330" width="80.42578125" style="126" customWidth="1"/>
    <col min="3331" max="3331" width="1.42578125" style="126" customWidth="1"/>
    <col min="3332" max="3584" width="9" style="126"/>
    <col min="3585" max="3585" width="7.140625" style="126" customWidth="1"/>
    <col min="3586" max="3586" width="80.42578125" style="126" customWidth="1"/>
    <col min="3587" max="3587" width="1.42578125" style="126" customWidth="1"/>
    <col min="3588" max="3840" width="9" style="126"/>
    <col min="3841" max="3841" width="7.140625" style="126" customWidth="1"/>
    <col min="3842" max="3842" width="80.42578125" style="126" customWidth="1"/>
    <col min="3843" max="3843" width="1.42578125" style="126" customWidth="1"/>
    <col min="3844" max="4096" width="9" style="126"/>
    <col min="4097" max="4097" width="7.140625" style="126" customWidth="1"/>
    <col min="4098" max="4098" width="80.42578125" style="126" customWidth="1"/>
    <col min="4099" max="4099" width="1.42578125" style="126" customWidth="1"/>
    <col min="4100" max="4352" width="9" style="126"/>
    <col min="4353" max="4353" width="7.140625" style="126" customWidth="1"/>
    <col min="4354" max="4354" width="80.42578125" style="126" customWidth="1"/>
    <col min="4355" max="4355" width="1.42578125" style="126" customWidth="1"/>
    <col min="4356" max="4608" width="9" style="126"/>
    <col min="4609" max="4609" width="7.140625" style="126" customWidth="1"/>
    <col min="4610" max="4610" width="80.42578125" style="126" customWidth="1"/>
    <col min="4611" max="4611" width="1.42578125" style="126" customWidth="1"/>
    <col min="4612" max="4864" width="9" style="126"/>
    <col min="4865" max="4865" width="7.140625" style="126" customWidth="1"/>
    <col min="4866" max="4866" width="80.42578125" style="126" customWidth="1"/>
    <col min="4867" max="4867" width="1.42578125" style="126" customWidth="1"/>
    <col min="4868" max="5120" width="9" style="126"/>
    <col min="5121" max="5121" width="7.140625" style="126" customWidth="1"/>
    <col min="5122" max="5122" width="80.42578125" style="126" customWidth="1"/>
    <col min="5123" max="5123" width="1.42578125" style="126" customWidth="1"/>
    <col min="5124" max="5376" width="9" style="126"/>
    <col min="5377" max="5377" width="7.140625" style="126" customWidth="1"/>
    <col min="5378" max="5378" width="80.42578125" style="126" customWidth="1"/>
    <col min="5379" max="5379" width="1.42578125" style="126" customWidth="1"/>
    <col min="5380" max="5632" width="9" style="126"/>
    <col min="5633" max="5633" width="7.140625" style="126" customWidth="1"/>
    <col min="5634" max="5634" width="80.42578125" style="126" customWidth="1"/>
    <col min="5635" max="5635" width="1.42578125" style="126" customWidth="1"/>
    <col min="5636" max="5888" width="9" style="126"/>
    <col min="5889" max="5889" width="7.140625" style="126" customWidth="1"/>
    <col min="5890" max="5890" width="80.42578125" style="126" customWidth="1"/>
    <col min="5891" max="5891" width="1.42578125" style="126" customWidth="1"/>
    <col min="5892" max="6144" width="9" style="126"/>
    <col min="6145" max="6145" width="7.140625" style="126" customWidth="1"/>
    <col min="6146" max="6146" width="80.42578125" style="126" customWidth="1"/>
    <col min="6147" max="6147" width="1.42578125" style="126" customWidth="1"/>
    <col min="6148" max="6400" width="9" style="126"/>
    <col min="6401" max="6401" width="7.140625" style="126" customWidth="1"/>
    <col min="6402" max="6402" width="80.42578125" style="126" customWidth="1"/>
    <col min="6403" max="6403" width="1.42578125" style="126" customWidth="1"/>
    <col min="6404" max="6656" width="9" style="126"/>
    <col min="6657" max="6657" width="7.140625" style="126" customWidth="1"/>
    <col min="6658" max="6658" width="80.42578125" style="126" customWidth="1"/>
    <col min="6659" max="6659" width="1.42578125" style="126" customWidth="1"/>
    <col min="6660" max="6912" width="9" style="126"/>
    <col min="6913" max="6913" width="7.140625" style="126" customWidth="1"/>
    <col min="6914" max="6914" width="80.42578125" style="126" customWidth="1"/>
    <col min="6915" max="6915" width="1.42578125" style="126" customWidth="1"/>
    <col min="6916" max="7168" width="9" style="126"/>
    <col min="7169" max="7169" width="7.140625" style="126" customWidth="1"/>
    <col min="7170" max="7170" width="80.42578125" style="126" customWidth="1"/>
    <col min="7171" max="7171" width="1.42578125" style="126" customWidth="1"/>
    <col min="7172" max="7424" width="9" style="126"/>
    <col min="7425" max="7425" width="7.140625" style="126" customWidth="1"/>
    <col min="7426" max="7426" width="80.42578125" style="126" customWidth="1"/>
    <col min="7427" max="7427" width="1.42578125" style="126" customWidth="1"/>
    <col min="7428" max="7680" width="9" style="126"/>
    <col min="7681" max="7681" width="7.140625" style="126" customWidth="1"/>
    <col min="7682" max="7682" width="80.42578125" style="126" customWidth="1"/>
    <col min="7683" max="7683" width="1.42578125" style="126" customWidth="1"/>
    <col min="7684" max="7936" width="9" style="126"/>
    <col min="7937" max="7937" width="7.140625" style="126" customWidth="1"/>
    <col min="7938" max="7938" width="80.42578125" style="126" customWidth="1"/>
    <col min="7939" max="7939" width="1.42578125" style="126" customWidth="1"/>
    <col min="7940" max="8192" width="9" style="126"/>
    <col min="8193" max="8193" width="7.140625" style="126" customWidth="1"/>
    <col min="8194" max="8194" width="80.42578125" style="126" customWidth="1"/>
    <col min="8195" max="8195" width="1.42578125" style="126" customWidth="1"/>
    <col min="8196" max="8448" width="9" style="126"/>
    <col min="8449" max="8449" width="7.140625" style="126" customWidth="1"/>
    <col min="8450" max="8450" width="80.42578125" style="126" customWidth="1"/>
    <col min="8451" max="8451" width="1.42578125" style="126" customWidth="1"/>
    <col min="8452" max="8704" width="9" style="126"/>
    <col min="8705" max="8705" width="7.140625" style="126" customWidth="1"/>
    <col min="8706" max="8706" width="80.42578125" style="126" customWidth="1"/>
    <col min="8707" max="8707" width="1.42578125" style="126" customWidth="1"/>
    <col min="8708" max="8960" width="9" style="126"/>
    <col min="8961" max="8961" width="7.140625" style="126" customWidth="1"/>
    <col min="8962" max="8962" width="80.42578125" style="126" customWidth="1"/>
    <col min="8963" max="8963" width="1.42578125" style="126" customWidth="1"/>
    <col min="8964" max="9216" width="9" style="126"/>
    <col min="9217" max="9217" width="7.140625" style="126" customWidth="1"/>
    <col min="9218" max="9218" width="80.42578125" style="126" customWidth="1"/>
    <col min="9219" max="9219" width="1.42578125" style="126" customWidth="1"/>
    <col min="9220" max="9472" width="9" style="126"/>
    <col min="9473" max="9473" width="7.140625" style="126" customWidth="1"/>
    <col min="9474" max="9474" width="80.42578125" style="126" customWidth="1"/>
    <col min="9475" max="9475" width="1.42578125" style="126" customWidth="1"/>
    <col min="9476" max="9728" width="9" style="126"/>
    <col min="9729" max="9729" width="7.140625" style="126" customWidth="1"/>
    <col min="9730" max="9730" width="80.42578125" style="126" customWidth="1"/>
    <col min="9731" max="9731" width="1.42578125" style="126" customWidth="1"/>
    <col min="9732" max="9984" width="9" style="126"/>
    <col min="9985" max="9985" width="7.140625" style="126" customWidth="1"/>
    <col min="9986" max="9986" width="80.42578125" style="126" customWidth="1"/>
    <col min="9987" max="9987" width="1.42578125" style="126" customWidth="1"/>
    <col min="9988" max="10240" width="9" style="126"/>
    <col min="10241" max="10241" width="7.140625" style="126" customWidth="1"/>
    <col min="10242" max="10242" width="80.42578125" style="126" customWidth="1"/>
    <col min="10243" max="10243" width="1.42578125" style="126" customWidth="1"/>
    <col min="10244" max="10496" width="9" style="126"/>
    <col min="10497" max="10497" width="7.140625" style="126" customWidth="1"/>
    <col min="10498" max="10498" width="80.42578125" style="126" customWidth="1"/>
    <col min="10499" max="10499" width="1.42578125" style="126" customWidth="1"/>
    <col min="10500" max="10752" width="9" style="126"/>
    <col min="10753" max="10753" width="7.140625" style="126" customWidth="1"/>
    <col min="10754" max="10754" width="80.42578125" style="126" customWidth="1"/>
    <col min="10755" max="10755" width="1.42578125" style="126" customWidth="1"/>
    <col min="10756" max="11008" width="9" style="126"/>
    <col min="11009" max="11009" width="7.140625" style="126" customWidth="1"/>
    <col min="11010" max="11010" width="80.42578125" style="126" customWidth="1"/>
    <col min="11011" max="11011" width="1.42578125" style="126" customWidth="1"/>
    <col min="11012" max="11264" width="9" style="126"/>
    <col min="11265" max="11265" width="7.140625" style="126" customWidth="1"/>
    <col min="11266" max="11266" width="80.42578125" style="126" customWidth="1"/>
    <col min="11267" max="11267" width="1.42578125" style="126" customWidth="1"/>
    <col min="11268" max="11520" width="9" style="126"/>
    <col min="11521" max="11521" width="7.140625" style="126" customWidth="1"/>
    <col min="11522" max="11522" width="80.42578125" style="126" customWidth="1"/>
    <col min="11523" max="11523" width="1.42578125" style="126" customWidth="1"/>
    <col min="11524" max="11776" width="9" style="126"/>
    <col min="11777" max="11777" width="7.140625" style="126" customWidth="1"/>
    <col min="11778" max="11778" width="80.42578125" style="126" customWidth="1"/>
    <col min="11779" max="11779" width="1.42578125" style="126" customWidth="1"/>
    <col min="11780" max="12032" width="9" style="126"/>
    <col min="12033" max="12033" width="7.140625" style="126" customWidth="1"/>
    <col min="12034" max="12034" width="80.42578125" style="126" customWidth="1"/>
    <col min="12035" max="12035" width="1.42578125" style="126" customWidth="1"/>
    <col min="12036" max="12288" width="9" style="126"/>
    <col min="12289" max="12289" width="7.140625" style="126" customWidth="1"/>
    <col min="12290" max="12290" width="80.42578125" style="126" customWidth="1"/>
    <col min="12291" max="12291" width="1.42578125" style="126" customWidth="1"/>
    <col min="12292" max="12544" width="9" style="126"/>
    <col min="12545" max="12545" width="7.140625" style="126" customWidth="1"/>
    <col min="12546" max="12546" width="80.42578125" style="126" customWidth="1"/>
    <col min="12547" max="12547" width="1.42578125" style="126" customWidth="1"/>
    <col min="12548" max="12800" width="9" style="126"/>
    <col min="12801" max="12801" width="7.140625" style="126" customWidth="1"/>
    <col min="12802" max="12802" width="80.42578125" style="126" customWidth="1"/>
    <col min="12803" max="12803" width="1.42578125" style="126" customWidth="1"/>
    <col min="12804" max="13056" width="9" style="126"/>
    <col min="13057" max="13057" width="7.140625" style="126" customWidth="1"/>
    <col min="13058" max="13058" width="80.42578125" style="126" customWidth="1"/>
    <col min="13059" max="13059" width="1.42578125" style="126" customWidth="1"/>
    <col min="13060" max="13312" width="9" style="126"/>
    <col min="13313" max="13313" width="7.140625" style="126" customWidth="1"/>
    <col min="13314" max="13314" width="80.42578125" style="126" customWidth="1"/>
    <col min="13315" max="13315" width="1.42578125" style="126" customWidth="1"/>
    <col min="13316" max="13568" width="9" style="126"/>
    <col min="13569" max="13569" width="7.140625" style="126" customWidth="1"/>
    <col min="13570" max="13570" width="80.42578125" style="126" customWidth="1"/>
    <col min="13571" max="13571" width="1.42578125" style="126" customWidth="1"/>
    <col min="13572" max="13824" width="9" style="126"/>
    <col min="13825" max="13825" width="7.140625" style="126" customWidth="1"/>
    <col min="13826" max="13826" width="80.42578125" style="126" customWidth="1"/>
    <col min="13827" max="13827" width="1.42578125" style="126" customWidth="1"/>
    <col min="13828" max="14080" width="9" style="126"/>
    <col min="14081" max="14081" width="7.140625" style="126" customWidth="1"/>
    <col min="14082" max="14082" width="80.42578125" style="126" customWidth="1"/>
    <col min="14083" max="14083" width="1.42578125" style="126" customWidth="1"/>
    <col min="14084" max="14336" width="9" style="126"/>
    <col min="14337" max="14337" width="7.140625" style="126" customWidth="1"/>
    <col min="14338" max="14338" width="80.42578125" style="126" customWidth="1"/>
    <col min="14339" max="14339" width="1.42578125" style="126" customWidth="1"/>
    <col min="14340" max="14592" width="9" style="126"/>
    <col min="14593" max="14593" width="7.140625" style="126" customWidth="1"/>
    <col min="14594" max="14594" width="80.42578125" style="126" customWidth="1"/>
    <col min="14595" max="14595" width="1.42578125" style="126" customWidth="1"/>
    <col min="14596" max="14848" width="9" style="126"/>
    <col min="14849" max="14849" width="7.140625" style="126" customWidth="1"/>
    <col min="14850" max="14850" width="80.42578125" style="126" customWidth="1"/>
    <col min="14851" max="14851" width="1.42578125" style="126" customWidth="1"/>
    <col min="14852" max="15104" width="9" style="126"/>
    <col min="15105" max="15105" width="7.140625" style="126" customWidth="1"/>
    <col min="15106" max="15106" width="80.42578125" style="126" customWidth="1"/>
    <col min="15107" max="15107" width="1.42578125" style="126" customWidth="1"/>
    <col min="15108" max="15360" width="9" style="126"/>
    <col min="15361" max="15361" width="7.140625" style="126" customWidth="1"/>
    <col min="15362" max="15362" width="80.42578125" style="126" customWidth="1"/>
    <col min="15363" max="15363" width="1.42578125" style="126" customWidth="1"/>
    <col min="15364" max="15616" width="9" style="126"/>
    <col min="15617" max="15617" width="7.140625" style="126" customWidth="1"/>
    <col min="15618" max="15618" width="80.42578125" style="126" customWidth="1"/>
    <col min="15619" max="15619" width="1.42578125" style="126" customWidth="1"/>
    <col min="15620" max="15872" width="9" style="126"/>
    <col min="15873" max="15873" width="7.140625" style="126" customWidth="1"/>
    <col min="15874" max="15874" width="80.42578125" style="126" customWidth="1"/>
    <col min="15875" max="15875" width="1.42578125" style="126" customWidth="1"/>
    <col min="15876" max="16128" width="9" style="126"/>
    <col min="16129" max="16129" width="7.140625" style="126" customWidth="1"/>
    <col min="16130" max="16130" width="80.42578125" style="126" customWidth="1"/>
    <col min="16131" max="16131" width="1.42578125" style="126" customWidth="1"/>
    <col min="16132" max="16384" width="9" style="126"/>
  </cols>
  <sheetData>
    <row r="1" spans="1:3" ht="28.5">
      <c r="A1" s="70">
        <v>8</v>
      </c>
      <c r="B1" s="71" t="s">
        <v>439</v>
      </c>
      <c r="C1" s="59"/>
    </row>
    <row r="2" spans="1:3">
      <c r="A2" s="72">
        <v>8.1</v>
      </c>
      <c r="B2" s="73" t="s">
        <v>110</v>
      </c>
      <c r="C2" s="59"/>
    </row>
    <row r="3" spans="1:3">
      <c r="A3" s="72"/>
      <c r="B3" s="583"/>
      <c r="C3" s="63"/>
    </row>
    <row r="4" spans="1:3">
      <c r="A4" s="72"/>
      <c r="B4" s="223" t="s">
        <v>609</v>
      </c>
      <c r="C4" s="63"/>
    </row>
    <row r="5" spans="1:3" ht="28.5">
      <c r="A5" s="72"/>
      <c r="B5" s="224" t="s">
        <v>2340</v>
      </c>
      <c r="C5" s="63"/>
    </row>
    <row r="6" spans="1:3">
      <c r="A6" s="72"/>
      <c r="B6" s="224" t="s">
        <v>2336</v>
      </c>
      <c r="C6" s="63"/>
    </row>
    <row r="7" spans="1:3">
      <c r="A7" s="72"/>
      <c r="B7" s="224" t="s">
        <v>2337</v>
      </c>
      <c r="C7" s="63"/>
    </row>
    <row r="8" spans="1:3">
      <c r="A8" s="72"/>
      <c r="B8" s="224" t="s">
        <v>2338</v>
      </c>
      <c r="C8" s="63"/>
    </row>
    <row r="9" spans="1:3">
      <c r="A9" s="72"/>
      <c r="B9" s="224" t="s">
        <v>2339</v>
      </c>
      <c r="C9" s="63"/>
    </row>
    <row r="10" spans="1:3">
      <c r="A10" s="72"/>
      <c r="B10" s="575"/>
      <c r="C10" s="63"/>
    </row>
    <row r="11" spans="1:3">
      <c r="A11" s="72" t="s">
        <v>642</v>
      </c>
      <c r="B11" s="126" t="s">
        <v>2437</v>
      </c>
      <c r="C11" s="63"/>
    </row>
    <row r="12" spans="1:3">
      <c r="A12" s="72"/>
      <c r="B12" s="126" t="s">
        <v>2455</v>
      </c>
      <c r="C12" s="63"/>
    </row>
    <row r="13" spans="1:3">
      <c r="A13" s="72" t="s">
        <v>643</v>
      </c>
      <c r="B13" s="126" t="s">
        <v>2438</v>
      </c>
      <c r="C13" s="63"/>
    </row>
    <row r="14" spans="1:3">
      <c r="A14" s="72"/>
      <c r="B14" s="125"/>
      <c r="C14" s="63"/>
    </row>
    <row r="15" spans="1:3">
      <c r="A15" s="72">
        <v>8.1999999999999993</v>
      </c>
      <c r="B15" s="74" t="s">
        <v>111</v>
      </c>
      <c r="C15" s="59"/>
    </row>
    <row r="16" spans="1:3" ht="45" customHeight="1">
      <c r="A16" s="72"/>
      <c r="B16" s="583" t="s">
        <v>587</v>
      </c>
      <c r="C16" s="63"/>
    </row>
    <row r="17" spans="1:3" ht="15" customHeight="1">
      <c r="A17" s="72"/>
      <c r="B17" s="232" t="s">
        <v>2341</v>
      </c>
      <c r="C17" s="63"/>
    </row>
    <row r="18" spans="1:3">
      <c r="A18" s="72"/>
      <c r="B18" s="125"/>
      <c r="C18" s="63"/>
    </row>
    <row r="19" spans="1:3">
      <c r="A19" s="72">
        <v>8.3000000000000007</v>
      </c>
      <c r="B19" s="74" t="s">
        <v>112</v>
      </c>
      <c r="C19" s="59"/>
    </row>
    <row r="20" spans="1:3">
      <c r="A20" s="72"/>
      <c r="B20" s="586" t="s">
        <v>152</v>
      </c>
      <c r="C20" s="59"/>
    </row>
    <row r="21" spans="1:3" ht="28.5">
      <c r="A21" s="72"/>
      <c r="B21" s="224" t="s">
        <v>2447</v>
      </c>
      <c r="C21" s="63"/>
    </row>
    <row r="22" spans="1:3">
      <c r="A22" s="72"/>
      <c r="B22" s="232" t="s">
        <v>113</v>
      </c>
      <c r="C22" s="63"/>
    </row>
    <row r="23" spans="1:3">
      <c r="A23" s="72"/>
      <c r="B23" s="232"/>
      <c r="C23" s="63"/>
    </row>
    <row r="24" spans="1:3">
      <c r="A24" s="72" t="s">
        <v>252</v>
      </c>
      <c r="B24" s="584" t="s">
        <v>35</v>
      </c>
      <c r="C24" s="59"/>
    </row>
    <row r="25" spans="1:3">
      <c r="A25" s="72"/>
      <c r="B25" s="232" t="s">
        <v>758</v>
      </c>
      <c r="C25" s="63"/>
    </row>
    <row r="26" spans="1:3">
      <c r="A26" s="72"/>
      <c r="B26" s="125"/>
      <c r="C26" s="63"/>
    </row>
    <row r="27" spans="1:3">
      <c r="A27" s="72">
        <v>8.4</v>
      </c>
      <c r="B27" s="74" t="s">
        <v>647</v>
      </c>
      <c r="C27" s="66"/>
    </row>
    <row r="28" spans="1:3" ht="171">
      <c r="A28" s="72" t="s">
        <v>203</v>
      </c>
      <c r="B28" s="223" t="s">
        <v>646</v>
      </c>
      <c r="C28" s="75"/>
    </row>
    <row r="29" spans="1:3" ht="57">
      <c r="A29" s="72" t="s">
        <v>655</v>
      </c>
      <c r="B29" s="39" t="s">
        <v>648</v>
      </c>
      <c r="C29" s="66"/>
    </row>
    <row r="30" spans="1:3">
      <c r="A30" s="72"/>
      <c r="B30" s="223"/>
      <c r="C30" s="66"/>
    </row>
    <row r="31" spans="1:3">
      <c r="A31" s="72"/>
      <c r="B31" s="590" t="s">
        <v>122</v>
      </c>
      <c r="C31" s="67"/>
    </row>
    <row r="32" spans="1:3">
      <c r="A32" s="72"/>
      <c r="B32" s="589"/>
      <c r="C32" s="63"/>
    </row>
    <row r="33" spans="1:3" ht="42.75">
      <c r="A33" s="72"/>
      <c r="B33" s="712" t="s">
        <v>2320</v>
      </c>
      <c r="C33" s="59"/>
    </row>
    <row r="34" spans="1:3">
      <c r="A34" s="72"/>
      <c r="B34" s="232" t="s">
        <v>136</v>
      </c>
      <c r="C34" s="63"/>
    </row>
    <row r="35" spans="1:3" ht="85.5">
      <c r="A35" s="72"/>
      <c r="B35" s="232" t="s">
        <v>2436</v>
      </c>
      <c r="C35" s="63"/>
    </row>
    <row r="36" spans="1:3">
      <c r="A36" s="72" t="s">
        <v>656</v>
      </c>
      <c r="B36" s="584" t="s">
        <v>652</v>
      </c>
      <c r="C36" s="63"/>
    </row>
    <row r="37" spans="1:3" ht="85.5">
      <c r="A37" s="72"/>
      <c r="B37" s="713" t="s">
        <v>2322</v>
      </c>
      <c r="C37" s="63"/>
    </row>
    <row r="38" spans="1:3">
      <c r="A38" s="72"/>
      <c r="B38" s="125"/>
      <c r="C38" s="59"/>
    </row>
    <row r="39" spans="1:3">
      <c r="A39" s="72">
        <v>8.5</v>
      </c>
      <c r="B39" s="74" t="s">
        <v>114</v>
      </c>
      <c r="C39" s="67"/>
    </row>
    <row r="40" spans="1:3">
      <c r="A40" s="72"/>
      <c r="B40" s="583" t="s">
        <v>2342</v>
      </c>
      <c r="C40" s="63"/>
    </row>
    <row r="41" spans="1:3">
      <c r="A41" s="72"/>
      <c r="B41" s="232" t="s">
        <v>2327</v>
      </c>
      <c r="C41" s="59"/>
    </row>
    <row r="42" spans="1:3">
      <c r="A42" s="72"/>
      <c r="B42" s="232" t="s">
        <v>2328</v>
      </c>
      <c r="C42" s="67"/>
    </row>
    <row r="43" spans="1:3">
      <c r="A43" s="72"/>
      <c r="B43" s="232" t="s">
        <v>2144</v>
      </c>
      <c r="C43" s="63"/>
    </row>
    <row r="44" spans="1:3">
      <c r="A44" s="72"/>
      <c r="B44" s="232" t="s">
        <v>567</v>
      </c>
      <c r="C44" s="59"/>
    </row>
    <row r="45" spans="1:3">
      <c r="A45" s="72"/>
      <c r="B45" s="125"/>
      <c r="C45" s="63"/>
    </row>
    <row r="46" spans="1:3">
      <c r="A46" s="72">
        <v>8.6</v>
      </c>
      <c r="B46" s="74" t="s">
        <v>116</v>
      </c>
      <c r="C46" s="63"/>
    </row>
    <row r="47" spans="1:3" ht="28.5">
      <c r="A47" s="72"/>
      <c r="B47" s="583" t="s">
        <v>184</v>
      </c>
      <c r="C47" s="59"/>
    </row>
    <row r="48" spans="1:3">
      <c r="A48" s="72"/>
      <c r="B48" s="125"/>
      <c r="C48" s="63"/>
    </row>
    <row r="49" spans="1:3">
      <c r="A49" s="72">
        <v>8.6999999999999993</v>
      </c>
      <c r="B49" s="74" t="s">
        <v>248</v>
      </c>
      <c r="C49" s="59"/>
    </row>
    <row r="50" spans="1:3" ht="85.5">
      <c r="A50" s="72"/>
      <c r="B50" s="232" t="s">
        <v>2343</v>
      </c>
      <c r="C50" s="63"/>
    </row>
    <row r="51" spans="1:3" ht="171">
      <c r="A51" s="72"/>
      <c r="B51" s="232" t="s">
        <v>2344</v>
      </c>
      <c r="C51" s="63"/>
    </row>
    <row r="52" spans="1:3">
      <c r="A52" s="72"/>
      <c r="B52" s="578"/>
      <c r="C52" s="63"/>
    </row>
    <row r="53" spans="1:3">
      <c r="A53" s="72"/>
      <c r="B53" s="232"/>
      <c r="C53" s="63"/>
    </row>
    <row r="54" spans="1:3">
      <c r="A54" s="72"/>
      <c r="B54" s="125"/>
    </row>
    <row r="55" spans="1:3">
      <c r="A55" s="76" t="s">
        <v>442</v>
      </c>
      <c r="B55" s="74" t="s">
        <v>117</v>
      </c>
    </row>
    <row r="56" spans="1:3" ht="42.75">
      <c r="A56" s="72"/>
      <c r="B56" s="583" t="s">
        <v>605</v>
      </c>
    </row>
    <row r="57" spans="1:3">
      <c r="A57" s="72"/>
      <c r="B57" s="125"/>
    </row>
    <row r="58" spans="1:3" ht="57">
      <c r="A58" s="72" t="s">
        <v>443</v>
      </c>
      <c r="B58" s="74" t="s">
        <v>2345</v>
      </c>
    </row>
    <row r="59" spans="1:3" ht="28.5">
      <c r="A59" s="72"/>
      <c r="B59" s="583" t="s">
        <v>185</v>
      </c>
    </row>
    <row r="60" spans="1:3">
      <c r="A60" s="72"/>
      <c r="B60" s="125"/>
    </row>
    <row r="61" spans="1:3">
      <c r="A61" s="72" t="s">
        <v>444</v>
      </c>
      <c r="B61" s="74" t="s">
        <v>186</v>
      </c>
    </row>
    <row r="62" spans="1:3" ht="57">
      <c r="A62" s="72"/>
      <c r="B62" s="583" t="s">
        <v>534</v>
      </c>
    </row>
    <row r="63" spans="1:3">
      <c r="A63" s="72"/>
      <c r="B63" s="125"/>
    </row>
    <row r="64" spans="1:3">
      <c r="A64" s="72">
        <v>8.11</v>
      </c>
      <c r="B64" s="74" t="s">
        <v>526</v>
      </c>
    </row>
    <row r="65" spans="1:2" ht="28.5">
      <c r="A65" s="72"/>
      <c r="B65" s="583" t="s">
        <v>187</v>
      </c>
    </row>
    <row r="66" spans="1:2">
      <c r="A66" s="72" t="s">
        <v>13</v>
      </c>
      <c r="B66" s="584" t="s">
        <v>253</v>
      </c>
    </row>
    <row r="67" spans="1:2" ht="25.5">
      <c r="A67" s="77" t="s">
        <v>46</v>
      </c>
      <c r="B67" s="232"/>
    </row>
    <row r="68" spans="1:2">
      <c r="A68" s="77"/>
      <c r="B68" s="232"/>
    </row>
    <row r="69" spans="1:2" ht="25.5">
      <c r="A69" s="77" t="s">
        <v>434</v>
      </c>
      <c r="B69" s="232"/>
    </row>
    <row r="70" spans="1:2">
      <c r="A70" s="78" t="s">
        <v>151</v>
      </c>
      <c r="B70" s="125"/>
    </row>
  </sheetData>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73"/>
  <sheetViews>
    <sheetView view="pageBreakPreview" zoomScaleNormal="100" workbookViewId="0"/>
  </sheetViews>
  <sheetFormatPr defaultColWidth="9" defaultRowHeight="14.25"/>
  <cols>
    <col min="1" max="1" width="7.140625" style="591" customWidth="1"/>
    <col min="2" max="2" width="80.42578125" style="34" customWidth="1"/>
    <col min="3" max="3" width="2" style="34" customWidth="1"/>
    <col min="4" max="256" width="9" style="126"/>
    <col min="257" max="257" width="7.140625" style="126" customWidth="1"/>
    <col min="258" max="258" width="80.42578125" style="126" customWidth="1"/>
    <col min="259" max="259" width="2" style="126" customWidth="1"/>
    <col min="260" max="512" width="9" style="126"/>
    <col min="513" max="513" width="7.140625" style="126" customWidth="1"/>
    <col min="514" max="514" width="80.42578125" style="126" customWidth="1"/>
    <col min="515" max="515" width="2" style="126" customWidth="1"/>
    <col min="516" max="768" width="9" style="126"/>
    <col min="769" max="769" width="7.140625" style="126" customWidth="1"/>
    <col min="770" max="770" width="80.42578125" style="126" customWidth="1"/>
    <col min="771" max="771" width="2" style="126" customWidth="1"/>
    <col min="772" max="1024" width="9" style="126"/>
    <col min="1025" max="1025" width="7.140625" style="126" customWidth="1"/>
    <col min="1026" max="1026" width="80.42578125" style="126" customWidth="1"/>
    <col min="1027" max="1027" width="2" style="126" customWidth="1"/>
    <col min="1028" max="1280" width="9" style="126"/>
    <col min="1281" max="1281" width="7.140625" style="126" customWidth="1"/>
    <col min="1282" max="1282" width="80.42578125" style="126" customWidth="1"/>
    <col min="1283" max="1283" width="2" style="126" customWidth="1"/>
    <col min="1284" max="1536" width="9" style="126"/>
    <col min="1537" max="1537" width="7.140625" style="126" customWidth="1"/>
    <col min="1538" max="1538" width="80.42578125" style="126" customWidth="1"/>
    <col min="1539" max="1539" width="2" style="126" customWidth="1"/>
    <col min="1540" max="1792" width="9" style="126"/>
    <col min="1793" max="1793" width="7.140625" style="126" customWidth="1"/>
    <col min="1794" max="1794" width="80.42578125" style="126" customWidth="1"/>
    <col min="1795" max="1795" width="2" style="126" customWidth="1"/>
    <col min="1796" max="2048" width="9" style="126"/>
    <col min="2049" max="2049" width="7.140625" style="126" customWidth="1"/>
    <col min="2050" max="2050" width="80.42578125" style="126" customWidth="1"/>
    <col min="2051" max="2051" width="2" style="126" customWidth="1"/>
    <col min="2052" max="2304" width="9" style="126"/>
    <col min="2305" max="2305" width="7.140625" style="126" customWidth="1"/>
    <col min="2306" max="2306" width="80.42578125" style="126" customWidth="1"/>
    <col min="2307" max="2307" width="2" style="126" customWidth="1"/>
    <col min="2308" max="2560" width="9" style="126"/>
    <col min="2561" max="2561" width="7.140625" style="126" customWidth="1"/>
    <col min="2562" max="2562" width="80.42578125" style="126" customWidth="1"/>
    <col min="2563" max="2563" width="2" style="126" customWidth="1"/>
    <col min="2564" max="2816" width="9" style="126"/>
    <col min="2817" max="2817" width="7.140625" style="126" customWidth="1"/>
    <col min="2818" max="2818" width="80.42578125" style="126" customWidth="1"/>
    <col min="2819" max="2819" width="2" style="126" customWidth="1"/>
    <col min="2820" max="3072" width="9" style="126"/>
    <col min="3073" max="3073" width="7.140625" style="126" customWidth="1"/>
    <col min="3074" max="3074" width="80.42578125" style="126" customWidth="1"/>
    <col min="3075" max="3075" width="2" style="126" customWidth="1"/>
    <col min="3076" max="3328" width="9" style="126"/>
    <col min="3329" max="3329" width="7.140625" style="126" customWidth="1"/>
    <col min="3330" max="3330" width="80.42578125" style="126" customWidth="1"/>
    <col min="3331" max="3331" width="2" style="126" customWidth="1"/>
    <col min="3332" max="3584" width="9" style="126"/>
    <col min="3585" max="3585" width="7.140625" style="126" customWidth="1"/>
    <col min="3586" max="3586" width="80.42578125" style="126" customWidth="1"/>
    <col min="3587" max="3587" width="2" style="126" customWidth="1"/>
    <col min="3588" max="3840" width="9" style="126"/>
    <col min="3841" max="3841" width="7.140625" style="126" customWidth="1"/>
    <col min="3842" max="3842" width="80.42578125" style="126" customWidth="1"/>
    <col min="3843" max="3843" width="2" style="126" customWidth="1"/>
    <col min="3844" max="4096" width="9" style="126"/>
    <col min="4097" max="4097" width="7.140625" style="126" customWidth="1"/>
    <col min="4098" max="4098" width="80.42578125" style="126" customWidth="1"/>
    <col min="4099" max="4099" width="2" style="126" customWidth="1"/>
    <col min="4100" max="4352" width="9" style="126"/>
    <col min="4353" max="4353" width="7.140625" style="126" customWidth="1"/>
    <col min="4354" max="4354" width="80.42578125" style="126" customWidth="1"/>
    <col min="4355" max="4355" width="2" style="126" customWidth="1"/>
    <col min="4356" max="4608" width="9" style="126"/>
    <col min="4609" max="4609" width="7.140625" style="126" customWidth="1"/>
    <col min="4610" max="4610" width="80.42578125" style="126" customWidth="1"/>
    <col min="4611" max="4611" width="2" style="126" customWidth="1"/>
    <col min="4612" max="4864" width="9" style="126"/>
    <col min="4865" max="4865" width="7.140625" style="126" customWidth="1"/>
    <col min="4866" max="4866" width="80.42578125" style="126" customWidth="1"/>
    <col min="4867" max="4867" width="2" style="126" customWidth="1"/>
    <col min="4868" max="5120" width="9" style="126"/>
    <col min="5121" max="5121" width="7.140625" style="126" customWidth="1"/>
    <col min="5122" max="5122" width="80.42578125" style="126" customWidth="1"/>
    <col min="5123" max="5123" width="2" style="126" customWidth="1"/>
    <col min="5124" max="5376" width="9" style="126"/>
    <col min="5377" max="5377" width="7.140625" style="126" customWidth="1"/>
    <col min="5378" max="5378" width="80.42578125" style="126" customWidth="1"/>
    <col min="5379" max="5379" width="2" style="126" customWidth="1"/>
    <col min="5380" max="5632" width="9" style="126"/>
    <col min="5633" max="5633" width="7.140625" style="126" customWidth="1"/>
    <col min="5634" max="5634" width="80.42578125" style="126" customWidth="1"/>
    <col min="5635" max="5635" width="2" style="126" customWidth="1"/>
    <col min="5636" max="5888" width="9" style="126"/>
    <col min="5889" max="5889" width="7.140625" style="126" customWidth="1"/>
    <col min="5890" max="5890" width="80.42578125" style="126" customWidth="1"/>
    <col min="5891" max="5891" width="2" style="126" customWidth="1"/>
    <col min="5892" max="6144" width="9" style="126"/>
    <col min="6145" max="6145" width="7.140625" style="126" customWidth="1"/>
    <col min="6146" max="6146" width="80.42578125" style="126" customWidth="1"/>
    <col min="6147" max="6147" width="2" style="126" customWidth="1"/>
    <col min="6148" max="6400" width="9" style="126"/>
    <col min="6401" max="6401" width="7.140625" style="126" customWidth="1"/>
    <col min="6402" max="6402" width="80.42578125" style="126" customWidth="1"/>
    <col min="6403" max="6403" width="2" style="126" customWidth="1"/>
    <col min="6404" max="6656" width="9" style="126"/>
    <col min="6657" max="6657" width="7.140625" style="126" customWidth="1"/>
    <col min="6658" max="6658" width="80.42578125" style="126" customWidth="1"/>
    <col min="6659" max="6659" width="2" style="126" customWidth="1"/>
    <col min="6660" max="6912" width="9" style="126"/>
    <col min="6913" max="6913" width="7.140625" style="126" customWidth="1"/>
    <col min="6914" max="6914" width="80.42578125" style="126" customWidth="1"/>
    <col min="6915" max="6915" width="2" style="126" customWidth="1"/>
    <col min="6916" max="7168" width="9" style="126"/>
    <col min="7169" max="7169" width="7.140625" style="126" customWidth="1"/>
    <col min="7170" max="7170" width="80.42578125" style="126" customWidth="1"/>
    <col min="7171" max="7171" width="2" style="126" customWidth="1"/>
    <col min="7172" max="7424" width="9" style="126"/>
    <col min="7425" max="7425" width="7.140625" style="126" customWidth="1"/>
    <col min="7426" max="7426" width="80.42578125" style="126" customWidth="1"/>
    <col min="7427" max="7427" width="2" style="126" customWidth="1"/>
    <col min="7428" max="7680" width="9" style="126"/>
    <col min="7681" max="7681" width="7.140625" style="126" customWidth="1"/>
    <col min="7682" max="7682" width="80.42578125" style="126" customWidth="1"/>
    <col min="7683" max="7683" width="2" style="126" customWidth="1"/>
    <col min="7684" max="7936" width="9" style="126"/>
    <col min="7937" max="7937" width="7.140625" style="126" customWidth="1"/>
    <col min="7938" max="7938" width="80.42578125" style="126" customWidth="1"/>
    <col min="7939" max="7939" width="2" style="126" customWidth="1"/>
    <col min="7940" max="8192" width="9" style="126"/>
    <col min="8193" max="8193" width="7.140625" style="126" customWidth="1"/>
    <col min="8194" max="8194" width="80.42578125" style="126" customWidth="1"/>
    <col min="8195" max="8195" width="2" style="126" customWidth="1"/>
    <col min="8196" max="8448" width="9" style="126"/>
    <col min="8449" max="8449" width="7.140625" style="126" customWidth="1"/>
    <col min="8450" max="8450" width="80.42578125" style="126" customWidth="1"/>
    <col min="8451" max="8451" width="2" style="126" customWidth="1"/>
    <col min="8452" max="8704" width="9" style="126"/>
    <col min="8705" max="8705" width="7.140625" style="126" customWidth="1"/>
    <col min="8706" max="8706" width="80.42578125" style="126" customWidth="1"/>
    <col min="8707" max="8707" width="2" style="126" customWidth="1"/>
    <col min="8708" max="8960" width="9" style="126"/>
    <col min="8961" max="8961" width="7.140625" style="126" customWidth="1"/>
    <col min="8962" max="8962" width="80.42578125" style="126" customWidth="1"/>
    <col min="8963" max="8963" width="2" style="126" customWidth="1"/>
    <col min="8964" max="9216" width="9" style="126"/>
    <col min="9217" max="9217" width="7.140625" style="126" customWidth="1"/>
    <col min="9218" max="9218" width="80.42578125" style="126" customWidth="1"/>
    <col min="9219" max="9219" width="2" style="126" customWidth="1"/>
    <col min="9220" max="9472" width="9" style="126"/>
    <col min="9473" max="9473" width="7.140625" style="126" customWidth="1"/>
    <col min="9474" max="9474" width="80.42578125" style="126" customWidth="1"/>
    <col min="9475" max="9475" width="2" style="126" customWidth="1"/>
    <col min="9476" max="9728" width="9" style="126"/>
    <col min="9729" max="9729" width="7.140625" style="126" customWidth="1"/>
    <col min="9730" max="9730" width="80.42578125" style="126" customWidth="1"/>
    <col min="9731" max="9731" width="2" style="126" customWidth="1"/>
    <col min="9732" max="9984" width="9" style="126"/>
    <col min="9985" max="9985" width="7.140625" style="126" customWidth="1"/>
    <col min="9986" max="9986" width="80.42578125" style="126" customWidth="1"/>
    <col min="9987" max="9987" width="2" style="126" customWidth="1"/>
    <col min="9988" max="10240" width="9" style="126"/>
    <col min="10241" max="10241" width="7.140625" style="126" customWidth="1"/>
    <col min="10242" max="10242" width="80.42578125" style="126" customWidth="1"/>
    <col min="10243" max="10243" width="2" style="126" customWidth="1"/>
    <col min="10244" max="10496" width="9" style="126"/>
    <col min="10497" max="10497" width="7.140625" style="126" customWidth="1"/>
    <col min="10498" max="10498" width="80.42578125" style="126" customWidth="1"/>
    <col min="10499" max="10499" width="2" style="126" customWidth="1"/>
    <col min="10500" max="10752" width="9" style="126"/>
    <col min="10753" max="10753" width="7.140625" style="126" customWidth="1"/>
    <col min="10754" max="10754" width="80.42578125" style="126" customWidth="1"/>
    <col min="10755" max="10755" width="2" style="126" customWidth="1"/>
    <col min="10756" max="11008" width="9" style="126"/>
    <col min="11009" max="11009" width="7.140625" style="126" customWidth="1"/>
    <col min="11010" max="11010" width="80.42578125" style="126" customWidth="1"/>
    <col min="11011" max="11011" width="2" style="126" customWidth="1"/>
    <col min="11012" max="11264" width="9" style="126"/>
    <col min="11265" max="11265" width="7.140625" style="126" customWidth="1"/>
    <col min="11266" max="11266" width="80.42578125" style="126" customWidth="1"/>
    <col min="11267" max="11267" width="2" style="126" customWidth="1"/>
    <col min="11268" max="11520" width="9" style="126"/>
    <col min="11521" max="11521" width="7.140625" style="126" customWidth="1"/>
    <col min="11522" max="11522" width="80.42578125" style="126" customWidth="1"/>
    <col min="11523" max="11523" width="2" style="126" customWidth="1"/>
    <col min="11524" max="11776" width="9" style="126"/>
    <col min="11777" max="11777" width="7.140625" style="126" customWidth="1"/>
    <col min="11778" max="11778" width="80.42578125" style="126" customWidth="1"/>
    <col min="11779" max="11779" width="2" style="126" customWidth="1"/>
    <col min="11780" max="12032" width="9" style="126"/>
    <col min="12033" max="12033" width="7.140625" style="126" customWidth="1"/>
    <col min="12034" max="12034" width="80.42578125" style="126" customWidth="1"/>
    <col min="12035" max="12035" width="2" style="126" customWidth="1"/>
    <col min="12036" max="12288" width="9" style="126"/>
    <col min="12289" max="12289" width="7.140625" style="126" customWidth="1"/>
    <col min="12290" max="12290" width="80.42578125" style="126" customWidth="1"/>
    <col min="12291" max="12291" width="2" style="126" customWidth="1"/>
    <col min="12292" max="12544" width="9" style="126"/>
    <col min="12545" max="12545" width="7.140625" style="126" customWidth="1"/>
    <col min="12546" max="12546" width="80.42578125" style="126" customWidth="1"/>
    <col min="12547" max="12547" width="2" style="126" customWidth="1"/>
    <col min="12548" max="12800" width="9" style="126"/>
    <col min="12801" max="12801" width="7.140625" style="126" customWidth="1"/>
    <col min="12802" max="12802" width="80.42578125" style="126" customWidth="1"/>
    <col min="12803" max="12803" width="2" style="126" customWidth="1"/>
    <col min="12804" max="13056" width="9" style="126"/>
    <col min="13057" max="13057" width="7.140625" style="126" customWidth="1"/>
    <col min="13058" max="13058" width="80.42578125" style="126" customWidth="1"/>
    <col min="13059" max="13059" width="2" style="126" customWidth="1"/>
    <col min="13060" max="13312" width="9" style="126"/>
    <col min="13313" max="13313" width="7.140625" style="126" customWidth="1"/>
    <col min="13314" max="13314" width="80.42578125" style="126" customWidth="1"/>
    <col min="13315" max="13315" width="2" style="126" customWidth="1"/>
    <col min="13316" max="13568" width="9" style="126"/>
    <col min="13569" max="13569" width="7.140625" style="126" customWidth="1"/>
    <col min="13570" max="13570" width="80.42578125" style="126" customWidth="1"/>
    <col min="13571" max="13571" width="2" style="126" customWidth="1"/>
    <col min="13572" max="13824" width="9" style="126"/>
    <col min="13825" max="13825" width="7.140625" style="126" customWidth="1"/>
    <col min="13826" max="13826" width="80.42578125" style="126" customWidth="1"/>
    <col min="13827" max="13827" width="2" style="126" customWidth="1"/>
    <col min="13828" max="14080" width="9" style="126"/>
    <col min="14081" max="14081" width="7.140625" style="126" customWidth="1"/>
    <col min="14082" max="14082" width="80.42578125" style="126" customWidth="1"/>
    <col min="14083" max="14083" width="2" style="126" customWidth="1"/>
    <col min="14084" max="14336" width="9" style="126"/>
    <col min="14337" max="14337" width="7.140625" style="126" customWidth="1"/>
    <col min="14338" max="14338" width="80.42578125" style="126" customWidth="1"/>
    <col min="14339" max="14339" width="2" style="126" customWidth="1"/>
    <col min="14340" max="14592" width="9" style="126"/>
    <col min="14593" max="14593" width="7.140625" style="126" customWidth="1"/>
    <col min="14594" max="14594" width="80.42578125" style="126" customWidth="1"/>
    <col min="14595" max="14595" width="2" style="126" customWidth="1"/>
    <col min="14596" max="14848" width="9" style="126"/>
    <col min="14849" max="14849" width="7.140625" style="126" customWidth="1"/>
    <col min="14850" max="14850" width="80.42578125" style="126" customWidth="1"/>
    <col min="14851" max="14851" width="2" style="126" customWidth="1"/>
    <col min="14852" max="15104" width="9" style="126"/>
    <col min="15105" max="15105" width="7.140625" style="126" customWidth="1"/>
    <col min="15106" max="15106" width="80.42578125" style="126" customWidth="1"/>
    <col min="15107" max="15107" width="2" style="126" customWidth="1"/>
    <col min="15108" max="15360" width="9" style="126"/>
    <col min="15361" max="15361" width="7.140625" style="126" customWidth="1"/>
    <col min="15362" max="15362" width="80.42578125" style="126" customWidth="1"/>
    <col min="15363" max="15363" width="2" style="126" customWidth="1"/>
    <col min="15364" max="15616" width="9" style="126"/>
    <col min="15617" max="15617" width="7.140625" style="126" customWidth="1"/>
    <col min="15618" max="15618" width="80.42578125" style="126" customWidth="1"/>
    <col min="15619" max="15619" width="2" style="126" customWidth="1"/>
    <col min="15620" max="15872" width="9" style="126"/>
    <col min="15873" max="15873" width="7.140625" style="126" customWidth="1"/>
    <col min="15874" max="15874" width="80.42578125" style="126" customWidth="1"/>
    <col min="15875" max="15875" width="2" style="126" customWidth="1"/>
    <col min="15876" max="16128" width="9" style="126"/>
    <col min="16129" max="16129" width="7.140625" style="126" customWidth="1"/>
    <col min="16130" max="16130" width="80.42578125" style="126" customWidth="1"/>
    <col min="16131" max="16131" width="2" style="126" customWidth="1"/>
    <col min="16132" max="16384" width="9" style="126"/>
  </cols>
  <sheetData>
    <row r="1" spans="1:3" ht="28.5">
      <c r="A1" s="70">
        <v>9</v>
      </c>
      <c r="B1" s="71" t="s">
        <v>445</v>
      </c>
      <c r="C1" s="33"/>
    </row>
    <row r="2" spans="1:3">
      <c r="A2" s="72">
        <v>9.1</v>
      </c>
      <c r="B2" s="73" t="s">
        <v>110</v>
      </c>
      <c r="C2" s="33"/>
    </row>
    <row r="3" spans="1:3">
      <c r="A3" s="72"/>
      <c r="B3" s="583"/>
    </row>
    <row r="4" spans="1:3">
      <c r="A4" s="72"/>
      <c r="B4" s="223" t="s">
        <v>609</v>
      </c>
    </row>
    <row r="5" spans="1:3" ht="28.5">
      <c r="A5" s="72"/>
      <c r="B5" s="224" t="s">
        <v>2565</v>
      </c>
    </row>
    <row r="6" spans="1:3" hidden="1">
      <c r="A6" s="72"/>
      <c r="B6" s="224" t="s">
        <v>610</v>
      </c>
    </row>
    <row r="7" spans="1:3" hidden="1">
      <c r="A7" s="72"/>
      <c r="B7" s="224" t="s">
        <v>611</v>
      </c>
    </row>
    <row r="8" spans="1:3">
      <c r="A8" s="72"/>
      <c r="B8" s="224" t="s">
        <v>2562</v>
      </c>
    </row>
    <row r="9" spans="1:3">
      <c r="A9" s="72"/>
      <c r="B9" s="224" t="s">
        <v>2561</v>
      </c>
    </row>
    <row r="10" spans="1:3">
      <c r="A10" s="72"/>
      <c r="B10" s="224" t="s">
        <v>2563</v>
      </c>
    </row>
    <row r="11" spans="1:3">
      <c r="A11" s="72"/>
      <c r="B11" s="224" t="s">
        <v>2564</v>
      </c>
    </row>
    <row r="12" spans="1:3" ht="28.5">
      <c r="A12" s="72"/>
      <c r="B12" s="224" t="s">
        <v>2566</v>
      </c>
    </row>
    <row r="13" spans="1:3">
      <c r="A13" s="72"/>
      <c r="B13" s="224"/>
    </row>
    <row r="14" spans="1:3">
      <c r="A14" s="72" t="s">
        <v>644</v>
      </c>
      <c r="B14" s="126" t="s">
        <v>2567</v>
      </c>
    </row>
    <row r="15" spans="1:3">
      <c r="A15" s="72"/>
      <c r="B15" s="126"/>
    </row>
    <row r="16" spans="1:3">
      <c r="A16" s="72" t="s">
        <v>645</v>
      </c>
      <c r="B16" s="126" t="s">
        <v>2568</v>
      </c>
    </row>
    <row r="17" spans="1:3">
      <c r="A17" s="72"/>
      <c r="B17" s="125"/>
    </row>
    <row r="18" spans="1:3">
      <c r="A18" s="72">
        <v>9.1999999999999993</v>
      </c>
      <c r="B18" s="74" t="s">
        <v>111</v>
      </c>
      <c r="C18" s="33"/>
    </row>
    <row r="19" spans="1:3" ht="56.25" hidden="1" customHeight="1">
      <c r="A19" s="72"/>
      <c r="B19" s="592" t="s">
        <v>587</v>
      </c>
    </row>
    <row r="20" spans="1:3" ht="15.75" customHeight="1">
      <c r="A20" s="72"/>
      <c r="B20" s="232" t="s">
        <v>2341</v>
      </c>
    </row>
    <row r="21" spans="1:3">
      <c r="A21" s="72"/>
      <c r="B21" s="125"/>
    </row>
    <row r="22" spans="1:3">
      <c r="A22" s="72">
        <v>9.3000000000000007</v>
      </c>
      <c r="B22" s="74" t="s">
        <v>112</v>
      </c>
      <c r="C22" s="33"/>
    </row>
    <row r="23" spans="1:3">
      <c r="A23" s="72"/>
      <c r="B23" s="586" t="s">
        <v>152</v>
      </c>
      <c r="C23" s="33"/>
    </row>
    <row r="24" spans="1:3" ht="42.75">
      <c r="A24" s="72"/>
      <c r="B24" s="224" t="s">
        <v>2569</v>
      </c>
    </row>
    <row r="25" spans="1:3">
      <c r="A25" s="72"/>
      <c r="B25" s="232" t="s">
        <v>113</v>
      </c>
    </row>
    <row r="26" spans="1:3">
      <c r="A26" s="72"/>
      <c r="B26" s="232"/>
    </row>
    <row r="27" spans="1:3">
      <c r="A27" s="72" t="s">
        <v>17</v>
      </c>
      <c r="B27" s="584" t="s">
        <v>35</v>
      </c>
      <c r="C27" s="33"/>
    </row>
    <row r="28" spans="1:3">
      <c r="A28" s="72"/>
      <c r="B28" s="232" t="s">
        <v>2528</v>
      </c>
    </row>
    <row r="29" spans="1:3">
      <c r="A29" s="72"/>
      <c r="B29" s="125"/>
    </row>
    <row r="30" spans="1:3">
      <c r="A30" s="72">
        <v>9.4</v>
      </c>
      <c r="B30" s="74" t="s">
        <v>647</v>
      </c>
      <c r="C30" s="35"/>
    </row>
    <row r="31" spans="1:3" ht="171">
      <c r="A31" s="72" t="s">
        <v>247</v>
      </c>
      <c r="B31" s="223" t="s">
        <v>646</v>
      </c>
      <c r="C31" s="80"/>
    </row>
    <row r="32" spans="1:3" ht="57">
      <c r="A32" s="72" t="s">
        <v>657</v>
      </c>
      <c r="B32" s="39" t="s">
        <v>2576</v>
      </c>
      <c r="C32" s="35"/>
    </row>
    <row r="33" spans="1:3">
      <c r="A33" s="72"/>
      <c r="B33" s="223"/>
      <c r="C33" s="35"/>
    </row>
    <row r="34" spans="1:3">
      <c r="A34" s="72"/>
      <c r="B34" s="590" t="s">
        <v>122</v>
      </c>
      <c r="C34" s="36"/>
    </row>
    <row r="35" spans="1:3">
      <c r="A35" s="72"/>
      <c r="B35" s="589"/>
    </row>
    <row r="36" spans="1:3" ht="85.5" hidden="1">
      <c r="A36" s="72"/>
      <c r="B36" s="589" t="s">
        <v>135</v>
      </c>
      <c r="C36" s="33"/>
    </row>
    <row r="37" spans="1:3">
      <c r="A37" s="72"/>
      <c r="B37" s="232" t="s">
        <v>2570</v>
      </c>
    </row>
    <row r="38" spans="1:3">
      <c r="A38" s="72"/>
      <c r="B38" s="578"/>
    </row>
    <row r="39" spans="1:3">
      <c r="A39" s="72" t="s">
        <v>658</v>
      </c>
      <c r="B39" s="584" t="s">
        <v>652</v>
      </c>
    </row>
    <row r="40" spans="1:3" ht="114">
      <c r="A40" s="72"/>
      <c r="B40" s="769" t="s">
        <v>2573</v>
      </c>
    </row>
    <row r="41" spans="1:3">
      <c r="A41" s="72"/>
      <c r="B41" s="125"/>
      <c r="C41" s="33"/>
    </row>
    <row r="42" spans="1:3">
      <c r="A42" s="72">
        <v>9.5</v>
      </c>
      <c r="B42" s="74" t="s">
        <v>114</v>
      </c>
      <c r="C42" s="36"/>
    </row>
    <row r="43" spans="1:3">
      <c r="A43" s="72"/>
      <c r="B43" s="583" t="s">
        <v>2342</v>
      </c>
      <c r="C43" s="36"/>
    </row>
    <row r="44" spans="1:3">
      <c r="A44" s="72"/>
      <c r="B44" s="232" t="s">
        <v>2572</v>
      </c>
      <c r="C44" s="36"/>
    </row>
    <row r="45" spans="1:3">
      <c r="A45" s="72"/>
      <c r="B45" s="232" t="s">
        <v>2571</v>
      </c>
      <c r="C45" s="30"/>
    </row>
    <row r="46" spans="1:3">
      <c r="A46" s="72"/>
      <c r="B46" s="232" t="s">
        <v>2144</v>
      </c>
      <c r="C46" s="39"/>
    </row>
    <row r="47" spans="1:3">
      <c r="A47" s="72"/>
      <c r="B47" s="232" t="s">
        <v>567</v>
      </c>
      <c r="C47" s="230"/>
    </row>
    <row r="48" spans="1:3">
      <c r="A48" s="72"/>
      <c r="B48" s="232"/>
      <c r="C48" s="30"/>
    </row>
    <row r="49" spans="1:3">
      <c r="A49" s="72"/>
      <c r="B49" s="125"/>
      <c r="C49" s="33"/>
    </row>
    <row r="50" spans="1:3">
      <c r="A50" s="72">
        <v>9.6</v>
      </c>
      <c r="B50" s="74" t="s">
        <v>116</v>
      </c>
      <c r="C50" s="36"/>
    </row>
    <row r="51" spans="1:3" ht="28.5">
      <c r="A51" s="72"/>
      <c r="B51" s="583" t="s">
        <v>184</v>
      </c>
      <c r="C51" s="63"/>
    </row>
    <row r="52" spans="1:3">
      <c r="A52" s="72"/>
      <c r="B52" s="125"/>
      <c r="C52" s="59"/>
    </row>
    <row r="53" spans="1:3">
      <c r="A53" s="72">
        <v>9.6999999999999993</v>
      </c>
      <c r="B53" s="74" t="s">
        <v>248</v>
      </c>
      <c r="C53" s="63"/>
    </row>
    <row r="54" spans="1:3" ht="42.75">
      <c r="A54" s="72"/>
      <c r="B54" s="583" t="s">
        <v>2577</v>
      </c>
      <c r="C54" s="63"/>
    </row>
    <row r="55" spans="1:3" ht="42.75">
      <c r="A55" s="72"/>
      <c r="B55" s="583" t="s">
        <v>2578</v>
      </c>
      <c r="C55" s="59"/>
    </row>
    <row r="56" spans="1:3" ht="42.75">
      <c r="A56" s="72"/>
      <c r="B56" s="583" t="s">
        <v>2575</v>
      </c>
      <c r="C56" s="63"/>
    </row>
    <row r="57" spans="1:3">
      <c r="A57" s="72"/>
      <c r="B57" s="232"/>
      <c r="C57" s="59"/>
    </row>
    <row r="58" spans="1:3">
      <c r="A58" s="76" t="s">
        <v>446</v>
      </c>
      <c r="B58" s="74" t="s">
        <v>117</v>
      </c>
      <c r="C58" s="63"/>
    </row>
    <row r="59" spans="1:3" ht="42.75">
      <c r="A59" s="72"/>
      <c r="B59" s="583" t="s">
        <v>605</v>
      </c>
      <c r="C59" s="63"/>
    </row>
    <row r="60" spans="1:3">
      <c r="A60" s="72"/>
      <c r="B60" s="125"/>
      <c r="C60" s="63"/>
    </row>
    <row r="61" spans="1:3" ht="57">
      <c r="A61" s="72" t="s">
        <v>447</v>
      </c>
      <c r="B61" s="74" t="s">
        <v>527</v>
      </c>
      <c r="C61" s="63"/>
    </row>
    <row r="62" spans="1:3" ht="28.5">
      <c r="A62" s="72"/>
      <c r="B62" s="583" t="s">
        <v>2574</v>
      </c>
    </row>
    <row r="63" spans="1:3">
      <c r="A63" s="72"/>
      <c r="B63" s="125"/>
    </row>
    <row r="64" spans="1:3">
      <c r="A64" s="72" t="s">
        <v>278</v>
      </c>
      <c r="B64" s="74" t="s">
        <v>186</v>
      </c>
    </row>
    <row r="65" spans="1:2" ht="57">
      <c r="A65" s="72"/>
      <c r="B65" s="583" t="s">
        <v>534</v>
      </c>
    </row>
    <row r="66" spans="1:2">
      <c r="A66" s="72"/>
      <c r="B66" s="125"/>
    </row>
    <row r="67" spans="1:2">
      <c r="A67" s="72">
        <v>9.11</v>
      </c>
      <c r="B67" s="74" t="s">
        <v>526</v>
      </c>
    </row>
    <row r="68" spans="1:2" ht="28.5">
      <c r="A68" s="72"/>
      <c r="B68" s="583" t="s">
        <v>187</v>
      </c>
    </row>
    <row r="69" spans="1:2">
      <c r="A69" s="72" t="s">
        <v>13</v>
      </c>
      <c r="B69" s="584" t="s">
        <v>253</v>
      </c>
    </row>
    <row r="70" spans="1:2" ht="25.5">
      <c r="A70" s="77" t="s">
        <v>46</v>
      </c>
      <c r="B70" s="232"/>
    </row>
    <row r="71" spans="1:2">
      <c r="A71" s="77"/>
      <c r="B71" s="232"/>
    </row>
    <row r="72" spans="1:2" ht="25.5">
      <c r="A72" s="77" t="s">
        <v>434</v>
      </c>
      <c r="B72" s="232"/>
    </row>
    <row r="73" spans="1:2">
      <c r="A73" s="78" t="s">
        <v>151</v>
      </c>
      <c r="B73" s="125"/>
    </row>
  </sheetData>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Cover</vt:lpstr>
      <vt:lpstr>1 Basic info</vt:lpstr>
      <vt:lpstr>2 Findings</vt:lpstr>
      <vt:lpstr>3 MA Cert process </vt:lpstr>
      <vt:lpstr>5 MA Org Structure+Management</vt:lpstr>
      <vt:lpstr>6 S1</vt:lpstr>
      <vt:lpstr>7 S2</vt:lpstr>
      <vt:lpstr>8 S3</vt:lpstr>
      <vt:lpstr>9 S4</vt:lpstr>
      <vt:lpstr>A1 FM Checklist 2019</vt:lpstr>
      <vt:lpstr>A1 FM Checklist</vt:lpstr>
      <vt:lpstr>A1.2 PEFC FM CHECKLIST</vt:lpstr>
      <vt:lpstr>PEFC Audit programme</vt:lpstr>
      <vt:lpstr>A2 Stakeholder Summary</vt:lpstr>
      <vt:lpstr>A3 Species list</vt:lpstr>
      <vt:lpstr>A6 PEFC Group checklist</vt:lpstr>
      <vt:lpstr>A7 Member &amp; FMUs</vt:lpstr>
      <vt:lpstr>A8a Sampling</vt:lpstr>
      <vt:lpstr>A11a Cert Decsn</vt:lpstr>
      <vt:lpstr>A12a Product schedule</vt:lpstr>
      <vt:lpstr>A14a Product Codes</vt:lpstr>
      <vt:lpstr>A15 Opening and Closing Meeting</vt:lpstr>
      <vt:lpstr>'1 Basic info'!Print_Area</vt:lpstr>
      <vt:lpstr>'3 MA Cert process '!Print_Area</vt:lpstr>
      <vt:lpstr>'5 MA Org Structure+Management'!Print_Area</vt:lpstr>
      <vt:lpstr>'6 S1'!Print_Area</vt:lpstr>
      <vt:lpstr>'7 S2'!Print_Area</vt:lpstr>
      <vt:lpstr>'8 S3'!Print_Area</vt:lpstr>
      <vt:lpstr>'9 S4'!Print_Area</vt:lpstr>
      <vt:lpstr>'A1 FM Checklist'!Print_Area</vt:lpstr>
      <vt:lpstr>'A1 FM Checklist 2019'!Print_Area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2023-09-13T13:58:43Z</cp:lastPrinted>
  <dcterms:created xsi:type="dcterms:W3CDTF">2005-01-24T17:03:19Z</dcterms:created>
  <dcterms:modified xsi:type="dcterms:W3CDTF">2023-09-13T14:24:29Z</dcterms:modified>
</cp:coreProperties>
</file>